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updateLinks="never" codeName="ThisWorkbook" defaultThemeVersion="124226"/>
  <mc:AlternateContent xmlns:mc="http://schemas.openxmlformats.org/markup-compatibility/2006">
    <mc:Choice Requires="x15">
      <x15ac:absPath xmlns:x15ac="http://schemas.microsoft.com/office/spreadsheetml/2010/11/ac" url="\\inas01\iryoseisaku\◆地域医療支援室\看護師確保担当\０５：山形県補助金（申請、実績等）\０６：新人看護職員研修事業\Ｒ８年度\01 所要額調査\hp用\"/>
    </mc:Choice>
  </mc:AlternateContent>
  <xr:revisionPtr revIDLastSave="0" documentId="13_ncr:1_{AA1E4C45-3AB8-431E-AE8B-B729C7FB51A4}" xr6:coauthVersionLast="47" xr6:coauthVersionMax="47" xr10:uidLastSave="{00000000-0000-0000-0000-000000000000}"/>
  <bookViews>
    <workbookView xWindow="-120" yWindow="-120" windowWidth="20730" windowHeight="11040" tabRatio="884" firstSheet="7" activeTab="11" xr2:uid="{00000000-000D-0000-FFFF-FFFF00000000}"/>
  </bookViews>
  <sheets>
    <sheet name="入力シート" sheetId="32" r:id="rId1"/>
    <sheet name="（様式１）" sheetId="4" r:id="rId2"/>
    <sheet name="（様式２）" sheetId="31" r:id="rId3"/>
    <sheet name="（様式３）" sheetId="18" r:id="rId4"/>
    <sheet name="経費内訳（記入例）" sheetId="9" r:id="rId5"/>
    <sheet name="対象経費" sheetId="38" r:id="rId6"/>
    <sheet name="対象経費内容" sheetId="37" r:id="rId7"/>
    <sheet name="（様式４）" sheetId="6" r:id="rId8"/>
    <sheet name="(様式５)研修内容計画書" sheetId="39" r:id="rId9"/>
    <sheet name="（様式５）研修内容計画書（記入例）" sheetId="41" r:id="rId10"/>
    <sheet name="(様式６)時間単価算出表" sheetId="35" r:id="rId11"/>
    <sheet name="(様式６)時間単価算出表（記入例）" sheetId="36" r:id="rId12"/>
    <sheet name="計算用シート" sheetId="8" state="hidden" r:id="rId13"/>
    <sheet name="貼付用" sheetId="12" state="hidden" r:id="rId14"/>
  </sheets>
  <externalReferences>
    <externalReference r:id="rId15"/>
  </externalReferences>
  <definedNames>
    <definedName name="_Key1" localSheetId="9" hidden="1">#REF!</definedName>
    <definedName name="_Key1" localSheetId="11" hidden="1">#REF!</definedName>
    <definedName name="_Key1" localSheetId="0" hidden="1">#REF!</definedName>
    <definedName name="_Key1" hidden="1">#REF!</definedName>
    <definedName name="_Key2" localSheetId="9" hidden="1">#REF!</definedName>
    <definedName name="_Key2" localSheetId="11" hidden="1">#REF!</definedName>
    <definedName name="_Key2" localSheetId="0" hidden="1">#REF!</definedName>
    <definedName name="_Key2" hidden="1">#REF!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6" hidden="1">#REF!</definedName>
    <definedName name="_Sort" localSheetId="0" hidden="1">#REF!</definedName>
    <definedName name="_Sort" hidden="1">#REF!</definedName>
    <definedName name="_xlnm.Print_Area" localSheetId="1">'（様式１）'!$A$2:$L$18</definedName>
    <definedName name="_xlnm.Print_Area" localSheetId="2">'（様式２）'!$A$2:$P$29</definedName>
    <definedName name="_xlnm.Print_Area" localSheetId="3">'（様式３）'!$A$2:$H$54</definedName>
    <definedName name="_xlnm.Print_Area" localSheetId="7">'（様式４）'!$A$2:$AF$36</definedName>
    <definedName name="_xlnm.Print_Area" localSheetId="8">'(様式５)研修内容計画書'!$A$1:$AG$52</definedName>
    <definedName name="_xlnm.Print_Area" localSheetId="9">'（様式５）研修内容計画書（記入例）'!$A$1:$AG$52</definedName>
    <definedName name="_xlnm.Print_Area" localSheetId="10">'(様式６)時間単価算出表'!$A$1:$F$44</definedName>
    <definedName name="_xlnm.Print_Area" localSheetId="11">'(様式６)時間単価算出表（記入例）'!$A$1:$F$44</definedName>
    <definedName name="_xlnm.Print_Area" localSheetId="4">'経費内訳（記入例）'!$A$1:$G$52</definedName>
    <definedName name="_xlnm.Print_Area" localSheetId="6">対象経費内容!$A$1:$F$44</definedName>
    <definedName name="_xlnm.Print_Area" localSheetId="0">入力シート!$A$1:$H$37</definedName>
    <definedName name="_xlnm.Print_Titles" localSheetId="8">'(様式５)研修内容計画書'!$1:$10</definedName>
    <definedName name="_xlnm.Print_Titles" localSheetId="9">'（様式５）研修内容計画書（記入例）'!$1:$10</definedName>
    <definedName name="Z_6D2F4215_AA75_4F21_9A22_1A7A62B3D676_.wvu.PrintTitles" localSheetId="8" hidden="1">'(様式５)研修内容計画書'!$1:$10</definedName>
    <definedName name="Z_6D2F4215_AA75_4F21_9A22_1A7A62B3D676_.wvu.PrintTitles" localSheetId="9" hidden="1">'（様式５）研修内容計画書（記入例）'!$1:$10</definedName>
    <definedName name="おい" localSheetId="9" hidden="1">#REF!</definedName>
    <definedName name="おい" hidden="1">#REF!</definedName>
    <definedName name="おえ" localSheetId="9" hidden="1">#REF!</definedName>
    <definedName name="おえ" hidden="1">#REF!</definedName>
    <definedName name="おお" localSheetId="9" hidden="1">#REF!</definedName>
    <definedName name="おお" hidden="1">#REF!</definedName>
    <definedName name="様式４記入例○" hidden="1">#REF!</definedName>
    <definedName name="様式５記入例"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2" i="39" l="1"/>
  <c r="L51" i="39"/>
  <c r="L53" i="39" s="1"/>
  <c r="AF52" i="41" l="1"/>
  <c r="AD52" i="41"/>
  <c r="AB52" i="41"/>
  <c r="Z52" i="41"/>
  <c r="X52" i="41"/>
  <c r="V52" i="41"/>
  <c r="T52" i="41"/>
  <c r="R52" i="41"/>
  <c r="P52" i="41"/>
  <c r="N52" i="41"/>
  <c r="L52" i="41"/>
  <c r="AF51" i="41"/>
  <c r="AF53" i="41" s="1"/>
  <c r="AD51" i="41"/>
  <c r="AD53" i="41" s="1"/>
  <c r="AB51" i="41"/>
  <c r="AB53" i="41" s="1"/>
  <c r="Z51" i="41"/>
  <c r="X51" i="41"/>
  <c r="V51" i="41"/>
  <c r="T51" i="41"/>
  <c r="R51" i="41"/>
  <c r="P51" i="41"/>
  <c r="P53" i="41" s="1"/>
  <c r="N51" i="41"/>
  <c r="N53" i="41" s="1"/>
  <c r="L51" i="41"/>
  <c r="AA4" i="41"/>
  <c r="R53" i="41" l="1"/>
  <c r="L53" i="41"/>
  <c r="V53" i="41"/>
  <c r="X53" i="41"/>
  <c r="T53" i="41"/>
  <c r="Z53" i="41"/>
  <c r="AF52" i="39"/>
  <c r="AD52" i="39"/>
  <c r="AB52" i="39"/>
  <c r="Z52" i="39"/>
  <c r="X52" i="39"/>
  <c r="V52" i="39"/>
  <c r="T52" i="39"/>
  <c r="R52" i="39"/>
  <c r="P52" i="39"/>
  <c r="N52" i="39"/>
  <c r="AF51" i="39"/>
  <c r="AD51" i="39"/>
  <c r="AD53" i="39" s="1"/>
  <c r="AB51" i="39"/>
  <c r="AB53" i="39" s="1"/>
  <c r="Z51" i="39"/>
  <c r="Z53" i="39" s="1"/>
  <c r="X51" i="39"/>
  <c r="V51" i="39"/>
  <c r="T51" i="39"/>
  <c r="R51" i="39"/>
  <c r="P51" i="39"/>
  <c r="N51" i="39"/>
  <c r="AA4" i="39"/>
  <c r="AF53" i="39" l="1"/>
  <c r="N53" i="39"/>
  <c r="V53" i="39"/>
  <c r="P53" i="39"/>
  <c r="R53" i="39"/>
  <c r="T53" i="39"/>
  <c r="X53" i="39"/>
  <c r="K38" i="18"/>
  <c r="K37" i="18"/>
  <c r="AE6" i="6" l="1"/>
  <c r="H4" i="18"/>
  <c r="M6" i="31"/>
  <c r="K5" i="4"/>
  <c r="H11" i="4"/>
  <c r="M25" i="31"/>
  <c r="I11" i="4" s="1"/>
  <c r="O25" i="31"/>
  <c r="N25" i="31"/>
  <c r="E14" i="31"/>
  <c r="F14" i="31"/>
  <c r="G14" i="31"/>
  <c r="H14" i="31"/>
  <c r="I14" i="31"/>
  <c r="J14" i="31"/>
  <c r="K14" i="31"/>
  <c r="L14" i="31"/>
  <c r="M14" i="31"/>
  <c r="N14" i="31"/>
  <c r="O14" i="31"/>
  <c r="E13" i="31"/>
  <c r="F13" i="31"/>
  <c r="G13" i="31"/>
  <c r="H13" i="31"/>
  <c r="I13" i="31"/>
  <c r="J13" i="31"/>
  <c r="K13" i="31"/>
  <c r="L13" i="31"/>
  <c r="M13" i="31"/>
  <c r="N13" i="31"/>
  <c r="O13" i="31"/>
  <c r="E12" i="31"/>
  <c r="F12" i="31"/>
  <c r="G12" i="31"/>
  <c r="H12" i="31"/>
  <c r="I12" i="31"/>
  <c r="J12" i="31"/>
  <c r="K12" i="31"/>
  <c r="L12" i="31"/>
  <c r="M12" i="31"/>
  <c r="N12" i="31"/>
  <c r="O12" i="31"/>
  <c r="D14" i="31"/>
  <c r="D13" i="31"/>
  <c r="D12" i="31"/>
  <c r="M22" i="31" l="1"/>
  <c r="M24" i="31"/>
  <c r="F11" i="4" s="1"/>
  <c r="J10" i="12" s="1"/>
  <c r="M23" i="31"/>
  <c r="E45" i="18"/>
  <c r="E10" i="12"/>
  <c r="E12" i="18"/>
  <c r="E30" i="18"/>
  <c r="E34" i="18" s="1"/>
  <c r="E18" i="18"/>
  <c r="E23" i="18"/>
  <c r="K32" i="18"/>
  <c r="K31" i="18"/>
  <c r="K13" i="18"/>
  <c r="K12" i="18"/>
  <c r="E36" i="18"/>
  <c r="E50" i="18" s="1"/>
  <c r="E40" i="18"/>
  <c r="B10" i="12"/>
  <c r="A20" i="12" s="1"/>
  <c r="C10" i="12"/>
  <c r="H10" i="12"/>
  <c r="K10" i="12"/>
  <c r="L10" i="12"/>
  <c r="M10" i="12"/>
  <c r="C17" i="12"/>
  <c r="D17" i="12"/>
  <c r="E17" i="12"/>
  <c r="F17" i="12"/>
  <c r="G17" i="12"/>
  <c r="H17" i="12"/>
  <c r="I17" i="12"/>
  <c r="J17" i="12"/>
  <c r="K17" i="12"/>
  <c r="L17" i="12"/>
  <c r="M17" i="12"/>
  <c r="N17" i="12"/>
  <c r="O17" i="12"/>
  <c r="P17" i="12"/>
  <c r="Q17" i="12"/>
  <c r="R17" i="12"/>
  <c r="S17" i="12"/>
  <c r="T17" i="12"/>
  <c r="U17" i="12"/>
  <c r="V17" i="12"/>
  <c r="W17" i="12"/>
  <c r="Y12" i="6"/>
  <c r="X17" i="12" s="1"/>
  <c r="Y17" i="12"/>
  <c r="Z17" i="12"/>
  <c r="AA17" i="12"/>
  <c r="AB17" i="12"/>
  <c r="AC17" i="12"/>
  <c r="AD17" i="12"/>
  <c r="AE17" i="12"/>
  <c r="B20" i="12"/>
  <c r="C20" i="12"/>
  <c r="D20" i="12"/>
  <c r="E20" i="12"/>
  <c r="F20" i="12"/>
  <c r="G20" i="12"/>
  <c r="H20" i="12"/>
  <c r="A23" i="12"/>
  <c r="B23" i="12"/>
  <c r="C23" i="12"/>
  <c r="D23" i="12"/>
  <c r="E23" i="12"/>
  <c r="D11" i="9"/>
  <c r="D17" i="9"/>
  <c r="D22" i="9"/>
  <c r="D29" i="9"/>
  <c r="D33" i="9"/>
  <c r="D35" i="9"/>
  <c r="D49" i="9" s="1"/>
  <c r="D39" i="9"/>
  <c r="D44" i="9"/>
  <c r="D27" i="9" l="1"/>
  <c r="E11" i="4"/>
  <c r="I10" i="12" s="1"/>
  <c r="D50" i="9"/>
  <c r="E28" i="18"/>
  <c r="E51" i="18" s="1"/>
  <c r="B17" i="12"/>
  <c r="M21" i="31"/>
  <c r="G11" i="4" l="1"/>
  <c r="J11" i="4" s="1"/>
  <c r="N10" i="12" s="1"/>
  <c r="D11" i="4"/>
  <c r="G10" i="12" s="1"/>
  <c r="C11" i="4"/>
  <c r="D10" i="12"/>
  <c r="K11" i="4" l="1"/>
  <c r="L11" i="4" s="1"/>
  <c r="B18" i="32" s="1"/>
  <c r="O10" i="12"/>
  <c r="F10" i="12"/>
  <c r="P10" i="12" l="1"/>
  <c r="Q10" i="12"/>
  <c r="R10" i="12" s="1"/>
  <c r="S10"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C12" authorId="0" shapeId="0" xr:uid="{00000000-0006-0000-0700-000001000000}">
      <text>
        <r>
          <rPr>
            <b/>
            <sz val="9"/>
            <color indexed="81"/>
            <rFont val="ＭＳ Ｐゴシック"/>
            <family val="3"/>
            <charset val="128"/>
          </rPr>
          <t>・受入研修は、“複数月で実施する”ことが要件となるため、必ず“2”以上の数字を入力すること。</t>
        </r>
      </text>
    </comment>
    <comment ref="AE12" authorId="0" shapeId="0" xr:uid="{00000000-0006-0000-0700-000002000000}">
      <text>
        <r>
          <rPr>
            <b/>
            <sz val="9"/>
            <color indexed="81"/>
            <rFont val="ＭＳ Ｐゴシック"/>
            <family val="3"/>
            <charset val="128"/>
          </rPr>
          <t xml:space="preserve">・『その他』を選択した場合は、具体的な“公募方法”を備考欄に記入すること。
公募・・・広く一般から募集すること。
※受入れ研修の実施にあたっては、一般からも公募する事が要件となります。
</t>
        </r>
      </text>
    </comment>
  </commentList>
</comments>
</file>

<file path=xl/sharedStrings.xml><?xml version="1.0" encoding="utf-8"?>
<sst xmlns="http://schemas.openxmlformats.org/spreadsheetml/2006/main" count="810" uniqueCount="429">
  <si>
    <t>基本情報</t>
    <rPh sb="0" eb="2">
      <t>キホン</t>
    </rPh>
    <rPh sb="2" eb="4">
      <t>ジョウホウ</t>
    </rPh>
    <phoneticPr fontId="4"/>
  </si>
  <si>
    <t>所在地</t>
    <rPh sb="0" eb="3">
      <t>ショザイチ</t>
    </rPh>
    <phoneticPr fontId="4"/>
  </si>
  <si>
    <t>医療機関名</t>
    <rPh sb="0" eb="2">
      <t>イリョウ</t>
    </rPh>
    <rPh sb="2" eb="4">
      <t>キカン</t>
    </rPh>
    <rPh sb="4" eb="5">
      <t>メイ</t>
    </rPh>
    <phoneticPr fontId="4"/>
  </si>
  <si>
    <t>（単位：時間）</t>
    <rPh sb="1" eb="3">
      <t>タンイ</t>
    </rPh>
    <rPh sb="4" eb="6">
      <t>ジカン</t>
    </rPh>
    <phoneticPr fontId="4"/>
  </si>
  <si>
    <t>円</t>
    <rPh sb="0" eb="1">
      <t>エン</t>
    </rPh>
    <phoneticPr fontId="4"/>
  </si>
  <si>
    <t>総事業費</t>
    <rPh sb="0" eb="1">
      <t>ソウ</t>
    </rPh>
    <rPh sb="1" eb="4">
      <t>ジギョウヒ</t>
    </rPh>
    <phoneticPr fontId="4"/>
  </si>
  <si>
    <t>寄付金
その他の収入</t>
    <rPh sb="0" eb="3">
      <t>キフキン</t>
    </rPh>
    <rPh sb="6" eb="7">
      <t>タ</t>
    </rPh>
    <rPh sb="8" eb="10">
      <t>シュウニュウ</t>
    </rPh>
    <phoneticPr fontId="4"/>
  </si>
  <si>
    <t>差引額</t>
    <rPh sb="0" eb="3">
      <t>サシヒキガク</t>
    </rPh>
    <phoneticPr fontId="4"/>
  </si>
  <si>
    <t>対象経費の
実支出額</t>
    <rPh sb="0" eb="2">
      <t>タイショウ</t>
    </rPh>
    <rPh sb="2" eb="4">
      <t>ケイヒ</t>
    </rPh>
    <rPh sb="6" eb="7">
      <t>ジツ</t>
    </rPh>
    <rPh sb="7" eb="10">
      <t>シシュツガク</t>
    </rPh>
    <phoneticPr fontId="4"/>
  </si>
  <si>
    <t>研修受入加算
（実施病院のみ）</t>
    <rPh sb="0" eb="2">
      <t>ケンシュウ</t>
    </rPh>
    <rPh sb="2" eb="4">
      <t>ウケイレ</t>
    </rPh>
    <rPh sb="4" eb="6">
      <t>カサン</t>
    </rPh>
    <rPh sb="8" eb="10">
      <t>ジッシ</t>
    </rPh>
    <rPh sb="10" eb="12">
      <t>ビョウイン</t>
    </rPh>
    <phoneticPr fontId="4"/>
  </si>
  <si>
    <t>合計</t>
    <rPh sb="0" eb="2">
      <t>ゴウケイ</t>
    </rPh>
    <phoneticPr fontId="4"/>
  </si>
  <si>
    <t>選定額</t>
    <rPh sb="0" eb="2">
      <t>センテイ</t>
    </rPh>
    <rPh sb="2" eb="3">
      <t>ガク</t>
    </rPh>
    <phoneticPr fontId="4"/>
  </si>
  <si>
    <t>研修経費</t>
    <rPh sb="0" eb="2">
      <t>ケンシュウ</t>
    </rPh>
    <rPh sb="2" eb="4">
      <t>ケイヒ</t>
    </rPh>
    <phoneticPr fontId="4"/>
  </si>
  <si>
    <t>教育担当
者経費</t>
    <rPh sb="0" eb="2">
      <t>キョウイク</t>
    </rPh>
    <rPh sb="2" eb="4">
      <t>タントウ</t>
    </rPh>
    <rPh sb="5" eb="6">
      <t>モノ</t>
    </rPh>
    <rPh sb="6" eb="8">
      <t>ケイヒ</t>
    </rPh>
    <phoneticPr fontId="4"/>
  </si>
  <si>
    <t>小計</t>
    <rPh sb="0" eb="2">
      <t>ショウケイ</t>
    </rPh>
    <phoneticPr fontId="4"/>
  </si>
  <si>
    <t>受入
人数</t>
    <rPh sb="0" eb="2">
      <t>ウケイレ</t>
    </rPh>
    <rPh sb="3" eb="5">
      <t>ニンズウ</t>
    </rPh>
    <phoneticPr fontId="4"/>
  </si>
  <si>
    <t>他施設
受入経費</t>
    <rPh sb="0" eb="1">
      <t>ホカ</t>
    </rPh>
    <rPh sb="1" eb="3">
      <t>シセツ</t>
    </rPh>
    <rPh sb="4" eb="6">
      <t>ウケイレ</t>
    </rPh>
    <rPh sb="6" eb="8">
      <t>ケイヒ</t>
    </rPh>
    <phoneticPr fontId="4"/>
  </si>
  <si>
    <t>A</t>
    <phoneticPr fontId="4"/>
  </si>
  <si>
    <t>B</t>
    <phoneticPr fontId="4"/>
  </si>
  <si>
    <t>（A-B）C</t>
    <phoneticPr fontId="4"/>
  </si>
  <si>
    <t>D</t>
    <phoneticPr fontId="4"/>
  </si>
  <si>
    <t>E</t>
    <phoneticPr fontId="4"/>
  </si>
  <si>
    <t>F</t>
    <phoneticPr fontId="4"/>
  </si>
  <si>
    <r>
      <t>（</t>
    </r>
    <r>
      <rPr>
        <sz val="11"/>
        <rFont val="ＭＳ Ｐゴシック"/>
        <family val="3"/>
        <charset val="128"/>
      </rPr>
      <t>E</t>
    </r>
    <r>
      <rPr>
        <sz val="11"/>
        <rFont val="ＭＳ Ｐゴシック"/>
        <family val="3"/>
        <charset val="128"/>
      </rPr>
      <t>＋</t>
    </r>
    <r>
      <rPr>
        <sz val="11"/>
        <rFont val="ＭＳ Ｐゴシック"/>
        <family val="3"/>
        <charset val="128"/>
      </rPr>
      <t>F</t>
    </r>
    <r>
      <rPr>
        <sz val="11"/>
        <rFont val="ＭＳ Ｐゴシック"/>
        <family val="3"/>
        <charset val="128"/>
      </rPr>
      <t>）</t>
    </r>
    <r>
      <rPr>
        <sz val="11"/>
        <rFont val="ＭＳ Ｐゴシック"/>
        <family val="3"/>
        <charset val="128"/>
      </rPr>
      <t>G</t>
    </r>
    <phoneticPr fontId="4"/>
  </si>
  <si>
    <t>H</t>
    <phoneticPr fontId="4"/>
  </si>
  <si>
    <t>人</t>
    <rPh sb="0" eb="1">
      <t>ニン</t>
    </rPh>
    <phoneticPr fontId="4"/>
  </si>
  <si>
    <t>（新人看護職員研修事業）</t>
    <rPh sb="1" eb="3">
      <t>シンジン</t>
    </rPh>
    <rPh sb="3" eb="5">
      <t>カンゴ</t>
    </rPh>
    <rPh sb="5" eb="7">
      <t>ショクイン</t>
    </rPh>
    <rPh sb="7" eb="9">
      <t>ケンシュウ</t>
    </rPh>
    <rPh sb="9" eb="11">
      <t>ジギョウ</t>
    </rPh>
    <phoneticPr fontId="4"/>
  </si>
  <si>
    <t>医療機関名</t>
    <rPh sb="0" eb="2">
      <t>イリョウ</t>
    </rPh>
    <rPh sb="2" eb="5">
      <t>キカンメイ</t>
    </rPh>
    <phoneticPr fontId="4"/>
  </si>
  <si>
    <t>区　　　　　　分</t>
    <rPh sb="0" eb="1">
      <t>ク</t>
    </rPh>
    <rPh sb="7" eb="8">
      <t>ブン</t>
    </rPh>
    <phoneticPr fontId="4"/>
  </si>
  <si>
    <t>支出予定額</t>
    <rPh sb="0" eb="2">
      <t>シシュツ</t>
    </rPh>
    <rPh sb="2" eb="5">
      <t>ヨテイガク</t>
    </rPh>
    <phoneticPr fontId="4"/>
  </si>
  <si>
    <t>積　　算　　内　　訳</t>
    <rPh sb="0" eb="1">
      <t>セキ</t>
    </rPh>
    <rPh sb="3" eb="4">
      <t>ザン</t>
    </rPh>
    <rPh sb="6" eb="7">
      <t>ウチ</t>
    </rPh>
    <rPh sb="9" eb="10">
      <t>ヤク</t>
    </rPh>
    <phoneticPr fontId="4"/>
  </si>
  <si>
    <t>円　　</t>
    <rPh sb="0" eb="1">
      <t>エン</t>
    </rPh>
    <phoneticPr fontId="4"/>
  </si>
  <si>
    <t>（研修経費）</t>
    <rPh sb="1" eb="3">
      <t>ケンシュウ</t>
    </rPh>
    <rPh sb="3" eb="5">
      <t>ケイヒ</t>
    </rPh>
    <phoneticPr fontId="4"/>
  </si>
  <si>
    <t>賃　　　金</t>
    <rPh sb="0" eb="1">
      <t>チン</t>
    </rPh>
    <rPh sb="4" eb="5">
      <t>キン</t>
    </rPh>
    <phoneticPr fontId="4"/>
  </si>
  <si>
    <t>研修責任者経費</t>
    <rPh sb="0" eb="2">
      <t>ケンシュウ</t>
    </rPh>
    <rPh sb="2" eb="5">
      <t>セキニンシャ</t>
    </rPh>
    <rPh sb="5" eb="7">
      <t>ケイヒ</t>
    </rPh>
    <phoneticPr fontId="4"/>
  </si>
  <si>
    <t>謝金</t>
    <phoneticPr fontId="4"/>
  </si>
  <si>
    <t>人件費</t>
    <phoneticPr fontId="4"/>
  </si>
  <si>
    <t>報償費</t>
    <rPh sb="0" eb="3">
      <t>ホウショウヒ</t>
    </rPh>
    <phoneticPr fontId="4"/>
  </si>
  <si>
    <t>旅費</t>
    <rPh sb="0" eb="2">
      <t>リョヒ</t>
    </rPh>
    <phoneticPr fontId="4"/>
  </si>
  <si>
    <t>需用費</t>
    <rPh sb="0" eb="3">
      <t>ジュヨウヒ</t>
    </rPh>
    <phoneticPr fontId="4"/>
  </si>
  <si>
    <t>役務費</t>
    <rPh sb="0" eb="2">
      <t>エキム</t>
    </rPh>
    <rPh sb="2" eb="3">
      <t>ヒ</t>
    </rPh>
    <phoneticPr fontId="4"/>
  </si>
  <si>
    <t>通信運搬費</t>
    <phoneticPr fontId="4"/>
  </si>
  <si>
    <t>雑役務費</t>
    <phoneticPr fontId="4"/>
  </si>
  <si>
    <t>使用料及び賃借料</t>
    <rPh sb="0" eb="3">
      <t>シヨウリョウ</t>
    </rPh>
    <rPh sb="3" eb="4">
      <t>オヨ</t>
    </rPh>
    <rPh sb="5" eb="8">
      <t>チンシャクリョウ</t>
    </rPh>
    <phoneticPr fontId="4"/>
  </si>
  <si>
    <t>（教育担当者経費）</t>
    <rPh sb="1" eb="3">
      <t>キョウイク</t>
    </rPh>
    <rPh sb="3" eb="6">
      <t>タントウシャ</t>
    </rPh>
    <rPh sb="6" eb="8">
      <t>ケイヒ</t>
    </rPh>
    <phoneticPr fontId="4"/>
  </si>
  <si>
    <t>教育担当者経費</t>
    <rPh sb="0" eb="2">
      <t>キョウイク</t>
    </rPh>
    <rPh sb="2" eb="5">
      <t>タントウシャ</t>
    </rPh>
    <rPh sb="5" eb="7">
      <t>ケイヒ</t>
    </rPh>
    <phoneticPr fontId="4"/>
  </si>
  <si>
    <t>謝金</t>
    <phoneticPr fontId="4"/>
  </si>
  <si>
    <t>人件費</t>
    <phoneticPr fontId="4"/>
  </si>
  <si>
    <t>手当</t>
    <phoneticPr fontId="4"/>
  </si>
  <si>
    <t>（医療機関受入研修事業）</t>
    <rPh sb="1" eb="3">
      <t>イリョウ</t>
    </rPh>
    <rPh sb="3" eb="5">
      <t>キカン</t>
    </rPh>
    <rPh sb="5" eb="7">
      <t>ウケイレ</t>
    </rPh>
    <rPh sb="7" eb="9">
      <t>ケンシュウ</t>
    </rPh>
    <rPh sb="9" eb="11">
      <t>ジギョウ</t>
    </rPh>
    <phoneticPr fontId="4"/>
  </si>
  <si>
    <t>消耗品費</t>
    <rPh sb="0" eb="3">
      <t>ショウモウヒン</t>
    </rPh>
    <rPh sb="3" eb="4">
      <t>ヒ</t>
    </rPh>
    <phoneticPr fontId="4"/>
  </si>
  <si>
    <t>印刷製本費</t>
    <rPh sb="0" eb="2">
      <t>インサツ</t>
    </rPh>
    <rPh sb="2" eb="4">
      <t>セイホン</t>
    </rPh>
    <rPh sb="4" eb="5">
      <t>ヒ</t>
    </rPh>
    <phoneticPr fontId="4"/>
  </si>
  <si>
    <t>会議費</t>
    <rPh sb="0" eb="3">
      <t>カイギヒ</t>
    </rPh>
    <phoneticPr fontId="4"/>
  </si>
  <si>
    <t>図書購入費</t>
    <rPh sb="0" eb="2">
      <t>トショ</t>
    </rPh>
    <rPh sb="2" eb="5">
      <t>コウニュウヒ</t>
    </rPh>
    <phoneticPr fontId="4"/>
  </si>
  <si>
    <t>通信運搬費</t>
    <rPh sb="0" eb="2">
      <t>ツウシン</t>
    </rPh>
    <rPh sb="2" eb="5">
      <t>ウンパンヒ</t>
    </rPh>
    <phoneticPr fontId="4"/>
  </si>
  <si>
    <t>雑役務費</t>
    <rPh sb="0" eb="1">
      <t>ザツ</t>
    </rPh>
    <rPh sb="1" eb="3">
      <t>エキム</t>
    </rPh>
    <rPh sb="3" eb="4">
      <t>ヒ</t>
    </rPh>
    <phoneticPr fontId="4"/>
  </si>
  <si>
    <t>備品購入費</t>
    <rPh sb="0" eb="2">
      <t>ビヒン</t>
    </rPh>
    <rPh sb="2" eb="5">
      <t>コウニュウヒ</t>
    </rPh>
    <phoneticPr fontId="4"/>
  </si>
  <si>
    <t>（注）</t>
    <rPh sb="1" eb="2">
      <t>チュウ</t>
    </rPh>
    <phoneticPr fontId="4"/>
  </si>
  <si>
    <t>医療
法上の
許可
病床数</t>
    <rPh sb="0" eb="2">
      <t>イリョウ</t>
    </rPh>
    <rPh sb="3" eb="4">
      <t>ホウ</t>
    </rPh>
    <rPh sb="4" eb="5">
      <t>ジョウ</t>
    </rPh>
    <rPh sb="7" eb="9">
      <t>キョカ</t>
    </rPh>
    <rPh sb="10" eb="11">
      <t>ビョウ</t>
    </rPh>
    <rPh sb="11" eb="12">
      <t>ユカ</t>
    </rPh>
    <rPh sb="12" eb="13">
      <t>カズ</t>
    </rPh>
    <phoneticPr fontId="4"/>
  </si>
  <si>
    <t>看護
職員数</t>
    <rPh sb="0" eb="2">
      <t>カンゴ</t>
    </rPh>
    <rPh sb="3" eb="6">
      <t>ショクインスウ</t>
    </rPh>
    <phoneticPr fontId="4"/>
  </si>
  <si>
    <t>新人
看護
職員数</t>
    <rPh sb="0" eb="2">
      <t>シンジン</t>
    </rPh>
    <rPh sb="3" eb="5">
      <t>カンゴ</t>
    </rPh>
    <rPh sb="6" eb="9">
      <t>ショクインスウ</t>
    </rPh>
    <phoneticPr fontId="4"/>
  </si>
  <si>
    <t>看護
職員
離職率</t>
    <rPh sb="0" eb="2">
      <t>カンゴ</t>
    </rPh>
    <rPh sb="3" eb="5">
      <t>ショクイン</t>
    </rPh>
    <rPh sb="6" eb="9">
      <t>リショクリツ</t>
    </rPh>
    <phoneticPr fontId="4"/>
  </si>
  <si>
    <t>新人
看護
職員
離職率</t>
    <rPh sb="0" eb="2">
      <t>シンジン</t>
    </rPh>
    <rPh sb="3" eb="5">
      <t>カンゴ</t>
    </rPh>
    <rPh sb="6" eb="8">
      <t>ショクイン</t>
    </rPh>
    <rPh sb="9" eb="12">
      <t>リショクリツ</t>
    </rPh>
    <phoneticPr fontId="4"/>
  </si>
  <si>
    <t>新人看護職員
を支える体制</t>
    <rPh sb="0" eb="2">
      <t>シンジン</t>
    </rPh>
    <rPh sb="2" eb="4">
      <t>カンゴ</t>
    </rPh>
    <rPh sb="4" eb="6">
      <t>ショクイン</t>
    </rPh>
    <rPh sb="8" eb="9">
      <t>ササ</t>
    </rPh>
    <rPh sb="11" eb="13">
      <t>タイセイ</t>
    </rPh>
    <phoneticPr fontId="4"/>
  </si>
  <si>
    <t>研修における組織体制</t>
    <rPh sb="0" eb="2">
      <t>ケンシュウ</t>
    </rPh>
    <rPh sb="6" eb="8">
      <t>ソシキ</t>
    </rPh>
    <rPh sb="8" eb="10">
      <t>タイセイ</t>
    </rPh>
    <phoneticPr fontId="4"/>
  </si>
  <si>
    <t>到達
目標
設定の
有無</t>
    <rPh sb="0" eb="2">
      <t>トウタツ</t>
    </rPh>
    <rPh sb="3" eb="5">
      <t>モクヒョウ</t>
    </rPh>
    <rPh sb="6" eb="8">
      <t>セッテイ</t>
    </rPh>
    <rPh sb="10" eb="12">
      <t>ウム</t>
    </rPh>
    <phoneticPr fontId="4"/>
  </si>
  <si>
    <t>研修プログラムの
有無</t>
    <rPh sb="0" eb="2">
      <t>ケンシュウ</t>
    </rPh>
    <rPh sb="9" eb="11">
      <t>ウム</t>
    </rPh>
    <phoneticPr fontId="4"/>
  </si>
  <si>
    <t>医療機関受入研修事業</t>
    <rPh sb="0" eb="2">
      <t>イリョウ</t>
    </rPh>
    <rPh sb="2" eb="4">
      <t>キカン</t>
    </rPh>
    <rPh sb="4" eb="6">
      <t>ウケイレ</t>
    </rPh>
    <rPh sb="6" eb="8">
      <t>ケンシュウ</t>
    </rPh>
    <rPh sb="8" eb="10">
      <t>ジギョウ</t>
    </rPh>
    <phoneticPr fontId="4"/>
  </si>
  <si>
    <t>備考</t>
    <rPh sb="0" eb="2">
      <t>ビコウ</t>
    </rPh>
    <phoneticPr fontId="4"/>
  </si>
  <si>
    <t>研修責
任者数</t>
    <rPh sb="0" eb="2">
      <t>ケンシュウ</t>
    </rPh>
    <rPh sb="2" eb="3">
      <t>セキ</t>
    </rPh>
    <rPh sb="4" eb="5">
      <t>ニン</t>
    </rPh>
    <rPh sb="5" eb="6">
      <t>シャ</t>
    </rPh>
    <rPh sb="6" eb="7">
      <t>スウ</t>
    </rPh>
    <phoneticPr fontId="4"/>
  </si>
  <si>
    <t>教育担
当者数</t>
    <rPh sb="0" eb="2">
      <t>キョウイク</t>
    </rPh>
    <rPh sb="2" eb="3">
      <t>タン</t>
    </rPh>
    <rPh sb="4" eb="5">
      <t>トウ</t>
    </rPh>
    <rPh sb="5" eb="6">
      <t>シャ</t>
    </rPh>
    <rPh sb="6" eb="7">
      <t>スウ</t>
    </rPh>
    <phoneticPr fontId="4"/>
  </si>
  <si>
    <t>実地指
導者数</t>
    <rPh sb="0" eb="2">
      <t>ジッチ</t>
    </rPh>
    <rPh sb="2" eb="3">
      <t>ユビ</t>
    </rPh>
    <rPh sb="4" eb="5">
      <t>シルベ</t>
    </rPh>
    <rPh sb="5" eb="6">
      <t>シャ</t>
    </rPh>
    <rPh sb="6" eb="7">
      <t>スウ</t>
    </rPh>
    <phoneticPr fontId="4"/>
  </si>
  <si>
    <t>実施
月数</t>
    <rPh sb="0" eb="2">
      <t>ジッシ</t>
    </rPh>
    <rPh sb="3" eb="5">
      <t>ツキスウ</t>
    </rPh>
    <phoneticPr fontId="4"/>
  </si>
  <si>
    <t>実施
日数</t>
    <rPh sb="0" eb="2">
      <t>ジッシ</t>
    </rPh>
    <rPh sb="3" eb="5">
      <t>ニッスウ</t>
    </rPh>
    <phoneticPr fontId="4"/>
  </si>
  <si>
    <t>研修の公開・公募方法</t>
    <rPh sb="0" eb="2">
      <t>ケンシュウ</t>
    </rPh>
    <rPh sb="3" eb="5">
      <t>コウカイ</t>
    </rPh>
    <rPh sb="6" eb="8">
      <t>コウボ</t>
    </rPh>
    <rPh sb="8" eb="10">
      <t>ホウホウ</t>
    </rPh>
    <phoneticPr fontId="4"/>
  </si>
  <si>
    <t>専任</t>
    <rPh sb="0" eb="2">
      <t>センニン</t>
    </rPh>
    <phoneticPr fontId="4"/>
  </si>
  <si>
    <t>兼任</t>
    <rPh sb="0" eb="2">
      <t>ケンニン</t>
    </rPh>
    <phoneticPr fontId="4"/>
  </si>
  <si>
    <t>床</t>
    <rPh sb="0" eb="1">
      <t>ショウ</t>
    </rPh>
    <phoneticPr fontId="4"/>
  </si>
  <si>
    <t>％</t>
    <phoneticPr fontId="4"/>
  </si>
  <si>
    <t>月</t>
    <rPh sb="0" eb="1">
      <t>ツキ</t>
    </rPh>
    <phoneticPr fontId="4"/>
  </si>
  <si>
    <t>日</t>
    <rPh sb="0" eb="1">
      <t>ニチ</t>
    </rPh>
    <phoneticPr fontId="4"/>
  </si>
  <si>
    <t>チーム支援型</t>
    <rPh sb="3" eb="5">
      <t>シエン</t>
    </rPh>
    <rPh sb="5" eb="6">
      <t>ガタ</t>
    </rPh>
    <phoneticPr fontId="13"/>
  </si>
  <si>
    <t>機関誌等での公募</t>
    <rPh sb="0" eb="3">
      <t>キカンシ</t>
    </rPh>
    <rPh sb="3" eb="4">
      <t>トウ</t>
    </rPh>
    <rPh sb="6" eb="8">
      <t>コウボ</t>
    </rPh>
    <phoneticPr fontId="13"/>
  </si>
  <si>
    <t>有</t>
    <rPh sb="0" eb="1">
      <t>ア</t>
    </rPh>
    <phoneticPr fontId="13"/>
  </si>
  <si>
    <t>ＨＰ上での公募</t>
    <rPh sb="2" eb="3">
      <t>ジョウ</t>
    </rPh>
    <rPh sb="5" eb="7">
      <t>コウボ</t>
    </rPh>
    <phoneticPr fontId="13"/>
  </si>
  <si>
    <t>無</t>
    <rPh sb="0" eb="1">
      <t>ム</t>
    </rPh>
    <phoneticPr fontId="13"/>
  </si>
  <si>
    <t>その他</t>
    <rPh sb="2" eb="3">
      <t>タ</t>
    </rPh>
    <phoneticPr fontId="13"/>
  </si>
  <si>
    <t>相談窓口</t>
    <rPh sb="0" eb="2">
      <t>ソウダン</t>
    </rPh>
    <rPh sb="2" eb="4">
      <t>マドグチ</t>
    </rPh>
    <phoneticPr fontId="13"/>
  </si>
  <si>
    <t>うち他施設
受入人数</t>
    <rPh sb="2" eb="5">
      <t>タシセツ</t>
    </rPh>
    <rPh sb="6" eb="8">
      <t>ウケイレ</t>
    </rPh>
    <rPh sb="8" eb="10">
      <t>ニンズウ</t>
    </rPh>
    <phoneticPr fontId="4"/>
  </si>
  <si>
    <t>（人）</t>
    <rPh sb="1" eb="2">
      <t>ニン</t>
    </rPh>
    <phoneticPr fontId="4"/>
  </si>
  <si>
    <t>受入経費</t>
    <rPh sb="0" eb="2">
      <t>ウケイレ</t>
    </rPh>
    <rPh sb="2" eb="4">
      <t>ケイヒ</t>
    </rPh>
    <phoneticPr fontId="4"/>
  </si>
  <si>
    <t>代替職員（△△　△△）　＠2,500円×40時間＝100,000円</t>
    <rPh sb="0" eb="2">
      <t>ダイタイ</t>
    </rPh>
    <rPh sb="2" eb="4">
      <t>ショクイン</t>
    </rPh>
    <rPh sb="18" eb="19">
      <t>エン</t>
    </rPh>
    <rPh sb="22" eb="24">
      <t>ジカン</t>
    </rPh>
    <rPh sb="32" eb="33">
      <t>エン</t>
    </rPh>
    <phoneticPr fontId="4"/>
  </si>
  <si>
    <t>外部講師（××　××）　＠8,000円×5時間＝40,000円</t>
    <rPh sb="0" eb="2">
      <t>ガイブ</t>
    </rPh>
    <rPh sb="2" eb="4">
      <t>コウシ</t>
    </rPh>
    <rPh sb="18" eb="19">
      <t>エン</t>
    </rPh>
    <rPh sb="21" eb="23">
      <t>ジカン</t>
    </rPh>
    <rPh sb="30" eb="31">
      <t>エン</t>
    </rPh>
    <phoneticPr fontId="4"/>
  </si>
  <si>
    <t>外部講師（××　××）　　旅費　5,000円</t>
    <rPh sb="0" eb="2">
      <t>ガイブ</t>
    </rPh>
    <rPh sb="2" eb="4">
      <t>コウシ</t>
    </rPh>
    <rPh sb="13" eb="15">
      <t>リョヒ</t>
    </rPh>
    <rPh sb="21" eb="22">
      <t>エン</t>
    </rPh>
    <phoneticPr fontId="4"/>
  </si>
  <si>
    <t>消耗品費</t>
    <phoneticPr fontId="4"/>
  </si>
  <si>
    <t>手袋、ガーゼ、注射器等</t>
    <rPh sb="0" eb="2">
      <t>テブクロ</t>
    </rPh>
    <rPh sb="7" eb="10">
      <t>チュウシャキ</t>
    </rPh>
    <rPh sb="10" eb="11">
      <t>トウ</t>
    </rPh>
    <phoneticPr fontId="4"/>
  </si>
  <si>
    <t>印刷製本費</t>
    <phoneticPr fontId="4"/>
  </si>
  <si>
    <t>テキスト代　8,000円</t>
    <rPh sb="4" eb="5">
      <t>ダイ</t>
    </rPh>
    <rPh sb="11" eb="12">
      <t>エン</t>
    </rPh>
    <phoneticPr fontId="4"/>
  </si>
  <si>
    <t>会議費</t>
    <phoneticPr fontId="4"/>
  </si>
  <si>
    <t>会議室使用料　＠2,000円×30時間＝60,000円</t>
    <rPh sb="0" eb="3">
      <t>カイギシツ</t>
    </rPh>
    <rPh sb="3" eb="6">
      <t>シヨウリョウ</t>
    </rPh>
    <rPh sb="13" eb="14">
      <t>エン</t>
    </rPh>
    <rPh sb="17" eb="19">
      <t>ジカン</t>
    </rPh>
    <rPh sb="26" eb="27">
      <t>エン</t>
    </rPh>
    <phoneticPr fontId="4"/>
  </si>
  <si>
    <t>図書購入費</t>
    <phoneticPr fontId="4"/>
  </si>
  <si>
    <t>シミュレーターレンタル　＠25,000円×2日＝50,000円</t>
    <rPh sb="19" eb="20">
      <t>エン</t>
    </rPh>
    <rPh sb="22" eb="23">
      <t>ニチ</t>
    </rPh>
    <rPh sb="30" eb="31">
      <t>エン</t>
    </rPh>
    <phoneticPr fontId="4"/>
  </si>
  <si>
    <t>プロジェクター　@80,000円</t>
    <rPh sb="15" eb="16">
      <t>エン</t>
    </rPh>
    <phoneticPr fontId="4"/>
  </si>
  <si>
    <t>看護師長（○×　○×）　＠3,500円×80時間＝280,000円</t>
    <rPh sb="2" eb="3">
      <t>シ</t>
    </rPh>
    <rPh sb="18" eb="19">
      <t>エン</t>
    </rPh>
    <rPh sb="22" eb="24">
      <t>ジカン</t>
    </rPh>
    <rPh sb="32" eb="33">
      <t>エン</t>
    </rPh>
    <phoneticPr fontId="4"/>
  </si>
  <si>
    <t>手当</t>
    <phoneticPr fontId="4"/>
  </si>
  <si>
    <t>看護師長（○△　△×）　＠3,500円×80時間＝280,000円</t>
    <rPh sb="2" eb="3">
      <t>シ</t>
    </rPh>
    <phoneticPr fontId="4"/>
  </si>
  <si>
    <t>看護師長（△×　○△）　＠3,000円×60時間＝180,000円</t>
    <rPh sb="2" eb="3">
      <t>シ</t>
    </rPh>
    <rPh sb="18" eb="19">
      <t>エン</t>
    </rPh>
    <rPh sb="22" eb="24">
      <t>ジカン</t>
    </rPh>
    <rPh sb="32" eb="33">
      <t>エン</t>
    </rPh>
    <phoneticPr fontId="4"/>
  </si>
  <si>
    <t>テキスト代　3,000円</t>
    <rPh sb="4" eb="5">
      <t>ダイ</t>
    </rPh>
    <rPh sb="11" eb="12">
      <t>エン</t>
    </rPh>
    <phoneticPr fontId="4"/>
  </si>
  <si>
    <t>会議室使用料　＠2,000円×10時間＝20,000円</t>
    <rPh sb="0" eb="3">
      <t>カイギシツ</t>
    </rPh>
    <rPh sb="3" eb="6">
      <t>シヨウリョウ</t>
    </rPh>
    <rPh sb="13" eb="14">
      <t>エン</t>
    </rPh>
    <rPh sb="17" eb="19">
      <t>ジカン</t>
    </rPh>
    <rPh sb="26" eb="27">
      <t>エン</t>
    </rPh>
    <phoneticPr fontId="4"/>
  </si>
  <si>
    <t>シミュレーターレンタル　＠25,000円×1日＝25,000円</t>
    <rPh sb="19" eb="20">
      <t>エン</t>
    </rPh>
    <rPh sb="22" eb="23">
      <t>ニチ</t>
    </rPh>
    <rPh sb="30" eb="31">
      <t>エン</t>
    </rPh>
    <phoneticPr fontId="4"/>
  </si>
  <si>
    <t>代表者名</t>
    <rPh sb="0" eb="3">
      <t>ダイヒョウシャ</t>
    </rPh>
    <rPh sb="3" eb="4">
      <t>メイ</t>
    </rPh>
    <phoneticPr fontId="4"/>
  </si>
  <si>
    <t>受入予定人数</t>
    <rPh sb="0" eb="2">
      <t>ウケイレ</t>
    </rPh>
    <rPh sb="2" eb="4">
      <t>ヨテイ</t>
    </rPh>
    <rPh sb="4" eb="6">
      <t>ニンズウ</t>
    </rPh>
    <phoneticPr fontId="4"/>
  </si>
  <si>
    <t>計</t>
    <rPh sb="0" eb="1">
      <t>ケイ</t>
    </rPh>
    <phoneticPr fontId="4"/>
  </si>
  <si>
    <t>新人
保健
師数</t>
    <rPh sb="0" eb="2">
      <t>シンジン</t>
    </rPh>
    <rPh sb="3" eb="4">
      <t>ホ</t>
    </rPh>
    <rPh sb="4" eb="5">
      <t>ケン</t>
    </rPh>
    <rPh sb="6" eb="7">
      <t>シ</t>
    </rPh>
    <rPh sb="7" eb="8">
      <t>カズ</t>
    </rPh>
    <phoneticPr fontId="4"/>
  </si>
  <si>
    <t>うち
再掲分</t>
    <phoneticPr fontId="4"/>
  </si>
  <si>
    <t>新人
助産
師数</t>
    <rPh sb="0" eb="2">
      <t>シンジン</t>
    </rPh>
    <rPh sb="3" eb="5">
      <t>ジョサン</t>
    </rPh>
    <rPh sb="6" eb="7">
      <t>シ</t>
    </rPh>
    <rPh sb="7" eb="8">
      <t>カズ</t>
    </rPh>
    <phoneticPr fontId="4"/>
  </si>
  <si>
    <t>うち
再掲
分</t>
    <phoneticPr fontId="4"/>
  </si>
  <si>
    <t>過去の新人看護職員研修実施状況</t>
    <phoneticPr fontId="4"/>
  </si>
  <si>
    <t>地方自治体を通じての広報等</t>
    <rPh sb="0" eb="2">
      <t>チホウ</t>
    </rPh>
    <rPh sb="2" eb="5">
      <t>ジチタイ</t>
    </rPh>
    <rPh sb="6" eb="7">
      <t>ツウ</t>
    </rPh>
    <rPh sb="10" eb="12">
      <t>コウホウ</t>
    </rPh>
    <rPh sb="12" eb="13">
      <t>トウ</t>
    </rPh>
    <phoneticPr fontId="0"/>
  </si>
  <si>
    <t>関係団体等を通じての広報等</t>
    <rPh sb="0" eb="2">
      <t>カンケイ</t>
    </rPh>
    <rPh sb="2" eb="4">
      <t>ダンタイ</t>
    </rPh>
    <rPh sb="4" eb="5">
      <t>トウ</t>
    </rPh>
    <rPh sb="6" eb="7">
      <t>ツウ</t>
    </rPh>
    <rPh sb="10" eb="12">
      <t>コウホウ</t>
    </rPh>
    <rPh sb="12" eb="13">
      <t>トウ</t>
    </rPh>
    <phoneticPr fontId="0"/>
  </si>
  <si>
    <t>地域の会議等での広報等</t>
    <rPh sb="0" eb="2">
      <t>チイキ</t>
    </rPh>
    <rPh sb="3" eb="5">
      <t>カイギ</t>
    </rPh>
    <rPh sb="5" eb="6">
      <t>トウ</t>
    </rPh>
    <rPh sb="8" eb="10">
      <t>コウホウ</t>
    </rPh>
    <rPh sb="10" eb="11">
      <t>トウ</t>
    </rPh>
    <phoneticPr fontId="0"/>
  </si>
  <si>
    <t>１０　「研修責任者数」、「教育担当者数」及び「実地指導者数」は、兼任の場合は、兼務している役割のそれぞれで「兼任」欄の人数に含めること。</t>
    <phoneticPr fontId="4"/>
  </si>
  <si>
    <t>１１　「受入予定人数」は、自施設の研修に、他の病院等から受け入れる予定の新人数とし、実人数とする。</t>
    <phoneticPr fontId="4"/>
  </si>
  <si>
    <t>２　「看護職員数」及び「新人看護職員数」とは、保健師・助産師・看護師・准看護師のいずれかの免許の有資格者数とし、二以上の免許を持つ者も一人として数える。</t>
    <phoneticPr fontId="4"/>
  </si>
  <si>
    <t>３　「新人保健師数」には、主として保健師免許取得後に初めて保健師として就労する保健師のうち、新人保健師研修に参加する者の数を記載すること。</t>
    <phoneticPr fontId="4"/>
  </si>
  <si>
    <t>４　「新人助産師数」には、主として助産師免許取得後に初めて助産師として就労する助産師のうち、新人助産師研修に参加する者の数を記載すること。</t>
    <phoneticPr fontId="4"/>
  </si>
  <si>
    <t>　　　　　</t>
    <phoneticPr fontId="4"/>
  </si>
  <si>
    <t>医療機関名</t>
    <phoneticPr fontId="4"/>
  </si>
  <si>
    <t>　賃金は、外部の研修参加に伴う代替職員経費に限る。</t>
    <rPh sb="1" eb="3">
      <t>チンギン</t>
    </rPh>
    <rPh sb="5" eb="7">
      <t>ガイブ</t>
    </rPh>
    <rPh sb="8" eb="10">
      <t>ケンシュウ</t>
    </rPh>
    <rPh sb="10" eb="12">
      <t>サンカ</t>
    </rPh>
    <rPh sb="13" eb="14">
      <t>トモナ</t>
    </rPh>
    <rPh sb="15" eb="17">
      <t>ダイタイ</t>
    </rPh>
    <rPh sb="17" eb="19">
      <t>ショクイン</t>
    </rPh>
    <rPh sb="19" eb="21">
      <t>ケイヒ</t>
    </rPh>
    <rPh sb="22" eb="23">
      <t>カギ</t>
    </rPh>
    <phoneticPr fontId="4"/>
  </si>
  <si>
    <t>別紙４－（５）</t>
    <rPh sb="0" eb="2">
      <t>ベッシ</t>
    </rPh>
    <phoneticPr fontId="4"/>
  </si>
  <si>
    <t>所要額集計表</t>
    <rPh sb="0" eb="3">
      <t>ショヨウガク</t>
    </rPh>
    <rPh sb="3" eb="6">
      <t>シュウケイヒョウ</t>
    </rPh>
    <phoneticPr fontId="4"/>
  </si>
  <si>
    <t>↓このデータを集計表に貼付ること</t>
    <rPh sb="7" eb="10">
      <t>シュウケイヒョウ</t>
    </rPh>
    <rPh sb="11" eb="13">
      <t>ハリツケ</t>
    </rPh>
    <phoneticPr fontId="4"/>
  </si>
  <si>
    <t>病院</t>
    <rPh sb="0" eb="2">
      <t>ビョウイン</t>
    </rPh>
    <phoneticPr fontId="4"/>
  </si>
  <si>
    <t>基準額</t>
    <rPh sb="0" eb="3">
      <t>キジュンガク</t>
    </rPh>
    <phoneticPr fontId="13"/>
  </si>
  <si>
    <t>施　設　区　分</t>
    <rPh sb="0" eb="1">
      <t>シ</t>
    </rPh>
    <rPh sb="2" eb="3">
      <t>セツ</t>
    </rPh>
    <rPh sb="4" eb="5">
      <t>ク</t>
    </rPh>
    <rPh sb="6" eb="7">
      <t>ブン</t>
    </rPh>
    <phoneticPr fontId="4"/>
  </si>
  <si>
    <t>病院等名</t>
    <rPh sb="0" eb="2">
      <t>ビョウイン</t>
    </rPh>
    <rPh sb="2" eb="3">
      <t>トウ</t>
    </rPh>
    <rPh sb="3" eb="4">
      <t>メイ</t>
    </rPh>
    <phoneticPr fontId="13"/>
  </si>
  <si>
    <t>設置
主体</t>
    <rPh sb="0" eb="2">
      <t>セッチ</t>
    </rPh>
    <phoneticPr fontId="13"/>
  </si>
  <si>
    <t>総事業費</t>
  </si>
  <si>
    <t>寄付金
その他の
収入額</t>
    <phoneticPr fontId="13"/>
  </si>
  <si>
    <t>差引額</t>
  </si>
  <si>
    <t>対象経費
の支出
予定額</t>
    <phoneticPr fontId="13"/>
  </si>
  <si>
    <t>新人
看護
職員
等数</t>
    <rPh sb="0" eb="2">
      <t>シンジン</t>
    </rPh>
    <rPh sb="3" eb="5">
      <t>カンゴ</t>
    </rPh>
    <rPh sb="6" eb="8">
      <t>ショクイン</t>
    </rPh>
    <rPh sb="9" eb="10">
      <t>トウ</t>
    </rPh>
    <rPh sb="10" eb="11">
      <t>スウ</t>
    </rPh>
    <phoneticPr fontId="13"/>
  </si>
  <si>
    <t>研修経費
の分</t>
    <rPh sb="0" eb="2">
      <t>ケンシュウ</t>
    </rPh>
    <rPh sb="2" eb="4">
      <t>ケイヒ</t>
    </rPh>
    <rPh sb="6" eb="7">
      <t>ブン</t>
    </rPh>
    <phoneticPr fontId="13"/>
  </si>
  <si>
    <t>教育担当者
経費の分</t>
    <rPh sb="0" eb="2">
      <t>キョウイク</t>
    </rPh>
    <rPh sb="2" eb="5">
      <t>タントウシャ</t>
    </rPh>
    <rPh sb="6" eb="8">
      <t>ケイヒ</t>
    </rPh>
    <rPh sb="9" eb="10">
      <t>ブン</t>
    </rPh>
    <phoneticPr fontId="13"/>
  </si>
  <si>
    <t>医療機関受入
研修事業の分</t>
    <rPh sb="0" eb="2">
      <t>イリョウ</t>
    </rPh>
    <rPh sb="2" eb="4">
      <t>キカン</t>
    </rPh>
    <rPh sb="4" eb="6">
      <t>ウケイレ</t>
    </rPh>
    <rPh sb="7" eb="9">
      <t>ケンシュウ</t>
    </rPh>
    <rPh sb="9" eb="11">
      <t>ジギョウ</t>
    </rPh>
    <rPh sb="12" eb="13">
      <t>ブン</t>
    </rPh>
    <phoneticPr fontId="13"/>
  </si>
  <si>
    <t>計</t>
    <rPh sb="0" eb="1">
      <t>ケイ</t>
    </rPh>
    <phoneticPr fontId="13"/>
  </si>
  <si>
    <t>選定額</t>
  </si>
  <si>
    <t>選定額</t>
    <rPh sb="0" eb="2">
      <t>センテイ</t>
    </rPh>
    <rPh sb="2" eb="3">
      <t>ガク</t>
    </rPh>
    <phoneticPr fontId="13"/>
  </si>
  <si>
    <t>都道府県
補助支出
予定額</t>
    <rPh sb="0" eb="4">
      <t>トドウフケン</t>
    </rPh>
    <phoneticPr fontId="13"/>
  </si>
  <si>
    <t>国庫補助
基本額</t>
    <phoneticPr fontId="13"/>
  </si>
  <si>
    <t>国庫補助
所要額</t>
    <phoneticPr fontId="13"/>
  </si>
  <si>
    <t>備考</t>
  </si>
  <si>
    <t>金額</t>
    <rPh sb="0" eb="2">
      <t>キンガク</t>
    </rPh>
    <phoneticPr fontId="13"/>
  </si>
  <si>
    <t>総時間数</t>
    <rPh sb="0" eb="1">
      <t>ソウ</t>
    </rPh>
    <rPh sb="1" eb="4">
      <t>ジカンスウ</t>
    </rPh>
    <phoneticPr fontId="13"/>
  </si>
  <si>
    <t>受入予定数</t>
    <rPh sb="0" eb="2">
      <t>ウケイレ</t>
    </rPh>
    <rPh sb="2" eb="4">
      <t>ヨテイ</t>
    </rPh>
    <rPh sb="4" eb="5">
      <t>スウ</t>
    </rPh>
    <phoneticPr fontId="13"/>
  </si>
  <si>
    <t xml:space="preserve">Ａ </t>
  </si>
  <si>
    <t>Ｂ</t>
  </si>
  <si>
    <t>(Ａ－Ｂ)Ｃ</t>
  </si>
  <si>
    <t xml:space="preserve">Ｄ </t>
  </si>
  <si>
    <t>Ｅ</t>
    <phoneticPr fontId="13"/>
  </si>
  <si>
    <t xml:space="preserve">Ｆ </t>
  </si>
  <si>
    <t>Ｇ</t>
    <phoneticPr fontId="13"/>
  </si>
  <si>
    <t>Ｈ</t>
    <phoneticPr fontId="13"/>
  </si>
  <si>
    <t>Ｉ</t>
    <phoneticPr fontId="13"/>
  </si>
  <si>
    <t>Ｊ</t>
    <phoneticPr fontId="13"/>
  </si>
  <si>
    <t>施設区分</t>
    <rPh sb="0" eb="2">
      <t>シセツ</t>
    </rPh>
    <rPh sb="2" eb="4">
      <t>クブン</t>
    </rPh>
    <phoneticPr fontId="13"/>
  </si>
  <si>
    <t>病院等名称</t>
    <rPh sb="0" eb="2">
      <t>ビョウイン</t>
    </rPh>
    <rPh sb="2" eb="3">
      <t>トウ</t>
    </rPh>
    <rPh sb="3" eb="5">
      <t>メイショウ</t>
    </rPh>
    <phoneticPr fontId="13"/>
  </si>
  <si>
    <t>設置
主体</t>
    <rPh sb="0" eb="2">
      <t>セッチ</t>
    </rPh>
    <rPh sb="3" eb="5">
      <t>シュタイ</t>
    </rPh>
    <phoneticPr fontId="13"/>
  </si>
  <si>
    <t>医療法上の許可病床総数</t>
    <rPh sb="0" eb="3">
      <t>イリョウホウ</t>
    </rPh>
    <rPh sb="3" eb="4">
      <t>ジョウ</t>
    </rPh>
    <rPh sb="5" eb="7">
      <t>キョカ</t>
    </rPh>
    <rPh sb="7" eb="9">
      <t>ビョウショウ</t>
    </rPh>
    <rPh sb="9" eb="11">
      <t>ソウスウ</t>
    </rPh>
    <phoneticPr fontId="13"/>
  </si>
  <si>
    <t>看護
職員数</t>
    <rPh sb="0" eb="2">
      <t>カンゴ</t>
    </rPh>
    <rPh sb="3" eb="6">
      <t>ショクインスウ</t>
    </rPh>
    <phoneticPr fontId="13"/>
  </si>
  <si>
    <t>新人
看護
職員数</t>
    <rPh sb="0" eb="2">
      <t>シンジン</t>
    </rPh>
    <rPh sb="3" eb="5">
      <t>カンゴ</t>
    </rPh>
    <rPh sb="6" eb="9">
      <t>ショクインスウ</t>
    </rPh>
    <phoneticPr fontId="13"/>
  </si>
  <si>
    <t>新人保
健師数</t>
    <rPh sb="0" eb="2">
      <t>シンジン</t>
    </rPh>
    <rPh sb="2" eb="3">
      <t>タモツ</t>
    </rPh>
    <rPh sb="4" eb="5">
      <t>ケン</t>
    </rPh>
    <rPh sb="5" eb="6">
      <t>シ</t>
    </rPh>
    <rPh sb="6" eb="7">
      <t>スウ</t>
    </rPh>
    <phoneticPr fontId="4"/>
  </si>
  <si>
    <t>うち
再掲分</t>
    <rPh sb="3" eb="5">
      <t>サイケイ</t>
    </rPh>
    <rPh sb="5" eb="6">
      <t>ブン</t>
    </rPh>
    <phoneticPr fontId="4"/>
  </si>
  <si>
    <t>新人助産師数</t>
    <rPh sb="0" eb="2">
      <t>シンジン</t>
    </rPh>
    <rPh sb="2" eb="5">
      <t>ジョサンシ</t>
    </rPh>
    <rPh sb="5" eb="6">
      <t>スウ</t>
    </rPh>
    <phoneticPr fontId="4"/>
  </si>
  <si>
    <t>看護
職員
離職率</t>
    <rPh sb="0" eb="2">
      <t>カンゴ</t>
    </rPh>
    <rPh sb="3" eb="5">
      <t>ショクイン</t>
    </rPh>
    <rPh sb="6" eb="9">
      <t>リショクリツ</t>
    </rPh>
    <phoneticPr fontId="13"/>
  </si>
  <si>
    <t>新人
看護
職員
離職率</t>
    <rPh sb="0" eb="2">
      <t>シンジン</t>
    </rPh>
    <rPh sb="3" eb="5">
      <t>カンゴ</t>
    </rPh>
    <rPh sb="6" eb="8">
      <t>ショクイン</t>
    </rPh>
    <rPh sb="9" eb="12">
      <t>リショクリツ</t>
    </rPh>
    <phoneticPr fontId="13"/>
  </si>
  <si>
    <t>過去の新人看護職員研修の実施状況</t>
    <rPh sb="0" eb="2">
      <t>カコ</t>
    </rPh>
    <rPh sb="3" eb="5">
      <t>シンジン</t>
    </rPh>
    <rPh sb="5" eb="7">
      <t>カンゴ</t>
    </rPh>
    <rPh sb="7" eb="9">
      <t>ショクイン</t>
    </rPh>
    <rPh sb="9" eb="11">
      <t>ケンシュウ</t>
    </rPh>
    <rPh sb="12" eb="14">
      <t>ジッシ</t>
    </rPh>
    <rPh sb="14" eb="16">
      <t>ジョウキョウ</t>
    </rPh>
    <phoneticPr fontId="4"/>
  </si>
  <si>
    <t>平成22年度事業への
申請の有無</t>
    <rPh sb="0" eb="2">
      <t>ヘイセイ</t>
    </rPh>
    <rPh sb="4" eb="6">
      <t>ネンド</t>
    </rPh>
    <rPh sb="6" eb="8">
      <t>ジギョウ</t>
    </rPh>
    <rPh sb="11" eb="13">
      <t>シンセイ</t>
    </rPh>
    <rPh sb="14" eb="16">
      <t>ウム</t>
    </rPh>
    <phoneticPr fontId="4"/>
  </si>
  <si>
    <t>新人看護職員を支える体制</t>
    <rPh sb="0" eb="2">
      <t>シンジン</t>
    </rPh>
    <rPh sb="2" eb="4">
      <t>カンゴ</t>
    </rPh>
    <rPh sb="4" eb="6">
      <t>ショクイン</t>
    </rPh>
    <rPh sb="7" eb="8">
      <t>ササ</t>
    </rPh>
    <rPh sb="10" eb="12">
      <t>タイセイ</t>
    </rPh>
    <phoneticPr fontId="13"/>
  </si>
  <si>
    <t>研修における組織体制</t>
    <rPh sb="0" eb="2">
      <t>ケンシュウ</t>
    </rPh>
    <rPh sb="6" eb="8">
      <t>ソシキ</t>
    </rPh>
    <rPh sb="8" eb="10">
      <t>タイセイ</t>
    </rPh>
    <phoneticPr fontId="13"/>
  </si>
  <si>
    <t>到達目標の設定の有無</t>
    <rPh sb="0" eb="2">
      <t>トウタツ</t>
    </rPh>
    <rPh sb="2" eb="4">
      <t>モクヒョウ</t>
    </rPh>
    <rPh sb="5" eb="7">
      <t>セッテイ</t>
    </rPh>
    <rPh sb="8" eb="10">
      <t>ウム</t>
    </rPh>
    <phoneticPr fontId="13"/>
  </si>
  <si>
    <t>研修プログラムの有無</t>
    <rPh sb="0" eb="2">
      <t>ケンシュウ</t>
    </rPh>
    <rPh sb="8" eb="10">
      <t>ウム</t>
    </rPh>
    <phoneticPr fontId="13"/>
  </si>
  <si>
    <t>医療機関受入研修事業</t>
    <rPh sb="0" eb="2">
      <t>イリョウ</t>
    </rPh>
    <rPh sb="2" eb="4">
      <t>キカン</t>
    </rPh>
    <rPh sb="4" eb="6">
      <t>ウケイレ</t>
    </rPh>
    <rPh sb="6" eb="8">
      <t>ケンシュウ</t>
    </rPh>
    <rPh sb="8" eb="10">
      <t>ジギョウ</t>
    </rPh>
    <phoneticPr fontId="13"/>
  </si>
  <si>
    <t>備考</t>
    <rPh sb="0" eb="2">
      <t>ビコウ</t>
    </rPh>
    <phoneticPr fontId="13"/>
  </si>
  <si>
    <t>研修
責任者数</t>
    <rPh sb="0" eb="2">
      <t>ケンシュウ</t>
    </rPh>
    <rPh sb="3" eb="6">
      <t>セキニンシャ</t>
    </rPh>
    <rPh sb="6" eb="7">
      <t>スウ</t>
    </rPh>
    <phoneticPr fontId="13"/>
  </si>
  <si>
    <t>教育
担当者数</t>
    <rPh sb="0" eb="2">
      <t>キョウイク</t>
    </rPh>
    <rPh sb="3" eb="6">
      <t>タントウシャ</t>
    </rPh>
    <rPh sb="6" eb="7">
      <t>スウ</t>
    </rPh>
    <phoneticPr fontId="13"/>
  </si>
  <si>
    <t>実地
指導者数</t>
    <rPh sb="0" eb="2">
      <t>ジッチ</t>
    </rPh>
    <rPh sb="3" eb="6">
      <t>シドウシャ</t>
    </rPh>
    <rPh sb="6" eb="7">
      <t>スウ</t>
    </rPh>
    <phoneticPr fontId="13"/>
  </si>
  <si>
    <t>受入
予定
人数</t>
    <rPh sb="0" eb="2">
      <t>ウケイレ</t>
    </rPh>
    <rPh sb="3" eb="5">
      <t>ヨテイ</t>
    </rPh>
    <rPh sb="6" eb="8">
      <t>ニンズウ</t>
    </rPh>
    <phoneticPr fontId="13"/>
  </si>
  <si>
    <t>実施
月数</t>
    <rPh sb="0" eb="2">
      <t>ジッシ</t>
    </rPh>
    <rPh sb="3" eb="5">
      <t>ツキスウ</t>
    </rPh>
    <phoneticPr fontId="13"/>
  </si>
  <si>
    <t>実施日数</t>
    <rPh sb="0" eb="2">
      <t>ジッシ</t>
    </rPh>
    <rPh sb="2" eb="4">
      <t>ニッスウ</t>
    </rPh>
    <phoneticPr fontId="13"/>
  </si>
  <si>
    <t>研修の公開
・公募方法</t>
    <rPh sb="0" eb="2">
      <t>ケンシュウ</t>
    </rPh>
    <rPh sb="3" eb="5">
      <t>コウカイ</t>
    </rPh>
    <rPh sb="7" eb="9">
      <t>コウボ</t>
    </rPh>
    <rPh sb="9" eb="11">
      <t>ホウホウ</t>
    </rPh>
    <phoneticPr fontId="13"/>
  </si>
  <si>
    <t>専任</t>
    <rPh sb="0" eb="2">
      <t>センニン</t>
    </rPh>
    <phoneticPr fontId="13"/>
  </si>
  <si>
    <t>兼任</t>
    <rPh sb="0" eb="2">
      <t>ケンニン</t>
    </rPh>
    <phoneticPr fontId="13"/>
  </si>
  <si>
    <t>計</t>
    <rPh sb="0" eb="1">
      <t>ケイ</t>
    </rPh>
    <phoneticPr fontId="4"/>
  </si>
  <si>
    <t>新人看護職員研修</t>
    <rPh sb="0" eb="2">
      <t>シンジン</t>
    </rPh>
    <rPh sb="2" eb="4">
      <t>カンゴ</t>
    </rPh>
    <rPh sb="4" eb="6">
      <t>ショクイン</t>
    </rPh>
    <rPh sb="6" eb="8">
      <t>ケンシュウ</t>
    </rPh>
    <phoneticPr fontId="4"/>
  </si>
  <si>
    <t>新人
保健師　研修</t>
    <rPh sb="0" eb="2">
      <t>シンジン</t>
    </rPh>
    <rPh sb="3" eb="6">
      <t>ホケンシ</t>
    </rPh>
    <rPh sb="7" eb="9">
      <t>ケンシュウ</t>
    </rPh>
    <phoneticPr fontId="4"/>
  </si>
  <si>
    <t>新人
助産師
研修</t>
    <rPh sb="0" eb="2">
      <t>シンジン</t>
    </rPh>
    <rPh sb="3" eb="6">
      <t>ジョサンシ</t>
    </rPh>
    <rPh sb="7" eb="9">
      <t>ケンシュウ</t>
    </rPh>
    <phoneticPr fontId="4"/>
  </si>
  <si>
    <t>別紙４－（７）④</t>
    <rPh sb="0" eb="2">
      <t>ベッシ</t>
    </rPh>
    <phoneticPr fontId="4"/>
  </si>
  <si>
    <t>５　「うち再掲分」には、「新人保健師数」又は「新人助産師数」のうち「新人看護職員数」にも計上した者の数を記載すること。</t>
    <phoneticPr fontId="4"/>
  </si>
  <si>
    <t>看護職
員研修</t>
    <rPh sb="5" eb="7">
      <t>ケンシュウ</t>
    </rPh>
    <phoneticPr fontId="4"/>
  </si>
  <si>
    <t>保健師
研修</t>
    <rPh sb="4" eb="6">
      <t>ケンシュウ</t>
    </rPh>
    <phoneticPr fontId="4"/>
  </si>
  <si>
    <t>助産師
研修</t>
    <rPh sb="4" eb="6">
      <t>ケンシュウ</t>
    </rPh>
    <phoneticPr fontId="4"/>
  </si>
  <si>
    <t>団体名</t>
    <rPh sb="0" eb="2">
      <t>ダンタイ</t>
    </rPh>
    <rPh sb="2" eb="3">
      <t>メイ</t>
    </rPh>
    <phoneticPr fontId="4"/>
  </si>
  <si>
    <t>時間</t>
    <rPh sb="0" eb="2">
      <t>ジカン</t>
    </rPh>
    <phoneticPr fontId="4"/>
  </si>
  <si>
    <t>補助金振込金融機関</t>
    <rPh sb="0" eb="3">
      <t>ホジョキン</t>
    </rPh>
    <rPh sb="3" eb="5">
      <t>フリコミ</t>
    </rPh>
    <rPh sb="5" eb="7">
      <t>キンユウ</t>
    </rPh>
    <rPh sb="7" eb="9">
      <t>キカン</t>
    </rPh>
    <phoneticPr fontId="4"/>
  </si>
  <si>
    <t>金融機関名</t>
    <rPh sb="0" eb="2">
      <t>キンユウ</t>
    </rPh>
    <rPh sb="2" eb="4">
      <t>キカン</t>
    </rPh>
    <rPh sb="4" eb="5">
      <t>メイ</t>
    </rPh>
    <phoneticPr fontId="4"/>
  </si>
  <si>
    <t>預金種別</t>
    <rPh sb="0" eb="2">
      <t>ヨキン</t>
    </rPh>
    <rPh sb="2" eb="4">
      <t>シュベツ</t>
    </rPh>
    <phoneticPr fontId="4"/>
  </si>
  <si>
    <t>口座番号</t>
    <rPh sb="0" eb="2">
      <t>コウザ</t>
    </rPh>
    <rPh sb="2" eb="4">
      <t>バンゴウ</t>
    </rPh>
    <phoneticPr fontId="4"/>
  </si>
  <si>
    <t>口座名義人</t>
    <rPh sb="0" eb="2">
      <t>コウザ</t>
    </rPh>
    <rPh sb="2" eb="5">
      <t>メイギニン</t>
    </rPh>
    <phoneticPr fontId="4"/>
  </si>
  <si>
    <t>病院名、所在地、担当者名等</t>
    <rPh sb="0" eb="2">
      <t>ビョウイン</t>
    </rPh>
    <rPh sb="2" eb="3">
      <t>メイ</t>
    </rPh>
    <rPh sb="4" eb="7">
      <t>ショザイチ</t>
    </rPh>
    <rPh sb="8" eb="11">
      <t>タントウシャ</t>
    </rPh>
    <rPh sb="11" eb="12">
      <t>メイ</t>
    </rPh>
    <rPh sb="12" eb="13">
      <t>トウ</t>
    </rPh>
    <phoneticPr fontId="4"/>
  </si>
  <si>
    <t>銀行名等</t>
    <rPh sb="0" eb="3">
      <t>ギンコウメイ</t>
    </rPh>
    <rPh sb="3" eb="4">
      <t>トウ</t>
    </rPh>
    <phoneticPr fontId="4"/>
  </si>
  <si>
    <t>補助金担当者職氏名</t>
    <rPh sb="0" eb="3">
      <t>ホジョキン</t>
    </rPh>
    <rPh sb="3" eb="6">
      <t>タントウシャ</t>
    </rPh>
    <rPh sb="6" eb="7">
      <t>ショク</t>
    </rPh>
    <rPh sb="7" eb="9">
      <t>シメイ</t>
    </rPh>
    <phoneticPr fontId="4"/>
  </si>
  <si>
    <t>補助金担当者連絡先</t>
    <rPh sb="0" eb="3">
      <t>ホジョキン</t>
    </rPh>
    <phoneticPr fontId="4"/>
  </si>
  <si>
    <t>補助金担当者メールアドレス</t>
    <rPh sb="0" eb="3">
      <t>ホジョキン</t>
    </rPh>
    <rPh sb="3" eb="6">
      <t>タントウシャ</t>
    </rPh>
    <phoneticPr fontId="4"/>
  </si>
  <si>
    <t>提出年月日</t>
    <rPh sb="0" eb="2">
      <t>テイシュツ</t>
    </rPh>
    <rPh sb="2" eb="5">
      <t>ネンガッピ</t>
    </rPh>
    <phoneticPr fontId="4"/>
  </si>
  <si>
    <t>山形○○病院</t>
    <rPh sb="0" eb="2">
      <t>ヤマガタ</t>
    </rPh>
    <rPh sb="4" eb="6">
      <t>ビョウイン</t>
    </rPh>
    <phoneticPr fontId="4"/>
  </si>
  <si>
    <t>　①研修経費</t>
    <rPh sb="2" eb="4">
      <t>ケンシュウ</t>
    </rPh>
    <rPh sb="4" eb="6">
      <t>ケイヒ</t>
    </rPh>
    <phoneticPr fontId="4"/>
  </si>
  <si>
    <t>文書番号</t>
    <rPh sb="0" eb="2">
      <t>ブンショ</t>
    </rPh>
    <rPh sb="2" eb="4">
      <t>バンゴウ</t>
    </rPh>
    <phoneticPr fontId="4"/>
  </si>
  <si>
    <t>（内訳）</t>
    <rPh sb="1" eb="3">
      <t>ウチワケ</t>
    </rPh>
    <phoneticPr fontId="4"/>
  </si>
  <si>
    <t>謝金</t>
    <phoneticPr fontId="4"/>
  </si>
  <si>
    <t>人件費</t>
    <phoneticPr fontId="4"/>
  </si>
  <si>
    <t>手当</t>
    <phoneticPr fontId="4"/>
  </si>
  <si>
    <t>消耗品費</t>
    <phoneticPr fontId="4"/>
  </si>
  <si>
    <t>印刷製本費</t>
    <phoneticPr fontId="4"/>
  </si>
  <si>
    <t>会議費</t>
    <phoneticPr fontId="4"/>
  </si>
  <si>
    <t>図書購入費</t>
    <phoneticPr fontId="4"/>
  </si>
  <si>
    <t>(内訳)</t>
    <phoneticPr fontId="4"/>
  </si>
  <si>
    <t>(内訳)</t>
    <phoneticPr fontId="4"/>
  </si>
  <si>
    <t>賃金は、外部の研修参加に伴う代替職員経費に限る。</t>
    <rPh sb="0" eb="2">
      <t>チンギン</t>
    </rPh>
    <rPh sb="4" eb="6">
      <t>ガイブ</t>
    </rPh>
    <rPh sb="7" eb="9">
      <t>ケンシュウ</t>
    </rPh>
    <rPh sb="9" eb="11">
      <t>サンカ</t>
    </rPh>
    <rPh sb="12" eb="13">
      <t>トモナ</t>
    </rPh>
    <rPh sb="14" eb="16">
      <t>ダイタイ</t>
    </rPh>
    <rPh sb="16" eb="18">
      <t>ショクイン</t>
    </rPh>
    <rPh sb="18" eb="20">
      <t>ケイヒ</t>
    </rPh>
    <rPh sb="21" eb="22">
      <t>カギ</t>
    </rPh>
    <phoneticPr fontId="4"/>
  </si>
  <si>
    <t>看護部長（○○　○○）　＠4,500円×80時間＝360,000円</t>
    <rPh sb="18" eb="19">
      <t>エン</t>
    </rPh>
    <rPh sb="22" eb="24">
      <t>ジカン</t>
    </rPh>
    <rPh sb="32" eb="33">
      <t>エン</t>
    </rPh>
    <phoneticPr fontId="4"/>
  </si>
  <si>
    <t>月</t>
    <rPh sb="0" eb="1">
      <t>ガツ</t>
    </rPh>
    <phoneticPr fontId="4"/>
  </si>
  <si>
    <t>（１）　研修責任者</t>
    <rPh sb="4" eb="6">
      <t>ケンシュウ</t>
    </rPh>
    <rPh sb="6" eb="9">
      <t>セキニンシャ</t>
    </rPh>
    <phoneticPr fontId="4"/>
  </si>
  <si>
    <t>（２）　教育担当者</t>
    <rPh sb="4" eb="6">
      <t>キョウイク</t>
    </rPh>
    <rPh sb="6" eb="9">
      <t>タントウシャ</t>
    </rPh>
    <phoneticPr fontId="4"/>
  </si>
  <si>
    <t>研修責任者</t>
    <rPh sb="0" eb="2">
      <t>ケンシュウ</t>
    </rPh>
    <rPh sb="2" eb="4">
      <t>セキニン</t>
    </rPh>
    <rPh sb="4" eb="5">
      <t>シャ</t>
    </rPh>
    <phoneticPr fontId="4"/>
  </si>
  <si>
    <t>教育担当者</t>
    <rPh sb="0" eb="2">
      <t>キョウイク</t>
    </rPh>
    <rPh sb="2" eb="5">
      <t>タントウシャ</t>
    </rPh>
    <phoneticPr fontId="4"/>
  </si>
  <si>
    <t>（別紙４の報告人数）</t>
    <rPh sb="1" eb="3">
      <t>ベッシ</t>
    </rPh>
    <rPh sb="5" eb="7">
      <t>ホウコク</t>
    </rPh>
    <rPh sb="7" eb="9">
      <t>ニンズウ</t>
    </rPh>
    <phoneticPr fontId="4"/>
  </si>
  <si>
    <r>
      <t>※医療機関受入研修事業経費は、</t>
    </r>
    <r>
      <rPr>
        <b/>
        <sz val="11"/>
        <rFont val="ＭＳ Ｐゴシック"/>
        <family val="3"/>
        <charset val="128"/>
      </rPr>
      <t>受入研修を実施する施設</t>
    </r>
    <r>
      <rPr>
        <sz val="11"/>
        <rFont val="ＭＳ Ｐゴシック"/>
        <family val="3"/>
        <charset val="128"/>
      </rPr>
      <t>のみ計上できます。</t>
    </r>
    <rPh sb="1" eb="3">
      <t>イリョウ</t>
    </rPh>
    <rPh sb="3" eb="5">
      <t>キカン</t>
    </rPh>
    <rPh sb="5" eb="7">
      <t>ウケイレ</t>
    </rPh>
    <rPh sb="7" eb="9">
      <t>ケンシュウ</t>
    </rPh>
    <rPh sb="9" eb="11">
      <t>ジギョウ</t>
    </rPh>
    <rPh sb="11" eb="13">
      <t>ケイヒ</t>
    </rPh>
    <rPh sb="15" eb="17">
      <t>ウケイレ</t>
    </rPh>
    <rPh sb="17" eb="19">
      <t>ケンシュウ</t>
    </rPh>
    <rPh sb="20" eb="22">
      <t>ジッシ</t>
    </rPh>
    <rPh sb="24" eb="26">
      <t>シセツ</t>
    </rPh>
    <rPh sb="28" eb="30">
      <t>ケイジョウ</t>
    </rPh>
    <phoneticPr fontId="4"/>
  </si>
  <si>
    <t>新人看護職員研修事業経費</t>
    <rPh sb="0" eb="2">
      <t>シンジン</t>
    </rPh>
    <rPh sb="2" eb="4">
      <t>カンゴ</t>
    </rPh>
    <rPh sb="4" eb="6">
      <t>ショクイン</t>
    </rPh>
    <rPh sb="6" eb="8">
      <t>ケンシュウ</t>
    </rPh>
    <rPh sb="8" eb="10">
      <t>ジギョウ</t>
    </rPh>
    <rPh sb="10" eb="12">
      <t>ケイヒ</t>
    </rPh>
    <phoneticPr fontId="4"/>
  </si>
  <si>
    <t>９　「新人看護職員を支える体制」及び「研修の公開・公募方法」は、リストから最もよく当てはまるものを選択し、「その他」を選択した場合は備考欄に内容を記載すること。</t>
    <rPh sb="70" eb="72">
      <t>ナイヨウ</t>
    </rPh>
    <phoneticPr fontId="4"/>
  </si>
  <si>
    <t>研修実施日</t>
    <rPh sb="0" eb="2">
      <t>ケンシュウ</t>
    </rPh>
    <rPh sb="2" eb="4">
      <t>ジッシ</t>
    </rPh>
    <rPh sb="4" eb="5">
      <t>ヒ</t>
    </rPh>
    <phoneticPr fontId="4"/>
  </si>
  <si>
    <t>主な研修内容</t>
    <rPh sb="0" eb="1">
      <t>オモ</t>
    </rPh>
    <rPh sb="2" eb="4">
      <t>ケンシュウ</t>
    </rPh>
    <rPh sb="4" eb="6">
      <t>ナイヨウ</t>
    </rPh>
    <phoneticPr fontId="4"/>
  </si>
  <si>
    <t>氏名</t>
    <rPh sb="0" eb="2">
      <t>シメイ</t>
    </rPh>
    <phoneticPr fontId="4"/>
  </si>
  <si>
    <t>J</t>
    <phoneticPr fontId="4"/>
  </si>
  <si>
    <t>メンターシップ</t>
    <phoneticPr fontId="13"/>
  </si>
  <si>
    <t>新人看護職員を支える体制</t>
    <rPh sb="0" eb="2">
      <t>シンジン</t>
    </rPh>
    <rPh sb="2" eb="4">
      <t>カンゴ</t>
    </rPh>
    <rPh sb="4" eb="6">
      <t>ショクイン</t>
    </rPh>
    <rPh sb="7" eb="8">
      <t>ササ</t>
    </rPh>
    <rPh sb="10" eb="12">
      <t>タイセイ</t>
    </rPh>
    <phoneticPr fontId="4"/>
  </si>
  <si>
    <t>チューターシップ</t>
    <phoneticPr fontId="13"/>
  </si>
  <si>
    <t>プリセプターシップ</t>
    <phoneticPr fontId="13"/>
  </si>
  <si>
    <r>
      <t>(G</t>
    </r>
    <r>
      <rPr>
        <sz val="11"/>
        <rFont val="ＭＳ Ｐゴシック"/>
        <family val="3"/>
        <charset val="128"/>
      </rPr>
      <t>＋</t>
    </r>
    <r>
      <rPr>
        <sz val="11"/>
        <rFont val="ＭＳ Ｐゴシック"/>
        <family val="3"/>
        <charset val="128"/>
      </rPr>
      <t>H)</t>
    </r>
    <r>
      <rPr>
        <sz val="11"/>
        <rFont val="ＭＳ Ｐゴシック"/>
        <family val="3"/>
        <charset val="128"/>
      </rPr>
      <t>I</t>
    </r>
    <phoneticPr fontId="4"/>
  </si>
  <si>
    <t>①</t>
    <phoneticPr fontId="4"/>
  </si>
  <si>
    <t>プリセプターシップ</t>
    <phoneticPr fontId="13"/>
  </si>
  <si>
    <t>②</t>
    <phoneticPr fontId="4"/>
  </si>
  <si>
    <t>チューターシップ</t>
    <phoneticPr fontId="13"/>
  </si>
  <si>
    <t>③</t>
    <phoneticPr fontId="4"/>
  </si>
  <si>
    <t>メンターシップ</t>
    <phoneticPr fontId="13"/>
  </si>
  <si>
    <t>④</t>
    <phoneticPr fontId="4"/>
  </si>
  <si>
    <t>⑤</t>
    <phoneticPr fontId="4"/>
  </si>
  <si>
    <t>保健師
離職率</t>
    <rPh sb="0" eb="2">
      <t>ホケン</t>
    </rPh>
    <rPh sb="2" eb="3">
      <t>シ</t>
    </rPh>
    <rPh sb="4" eb="7">
      <t>リショクリツ</t>
    </rPh>
    <phoneticPr fontId="4"/>
  </si>
  <si>
    <t>助産師
離職率</t>
    <rPh sb="0" eb="2">
      <t>ジョサン</t>
    </rPh>
    <rPh sb="2" eb="3">
      <t>シ</t>
    </rPh>
    <rPh sb="4" eb="7">
      <t>リショクリツ</t>
    </rPh>
    <phoneticPr fontId="4"/>
  </si>
  <si>
    <t>新人
保健師
離職率</t>
    <rPh sb="0" eb="2">
      <t>シンジン</t>
    </rPh>
    <rPh sb="3" eb="5">
      <t>ホケン</t>
    </rPh>
    <rPh sb="5" eb="6">
      <t>シ</t>
    </rPh>
    <rPh sb="7" eb="10">
      <t>リショクリツ</t>
    </rPh>
    <phoneticPr fontId="4"/>
  </si>
  <si>
    <t>新人
助産師
離職率</t>
    <rPh sb="0" eb="2">
      <t>シンジン</t>
    </rPh>
    <rPh sb="3" eb="5">
      <t>ジョサン</t>
    </rPh>
    <rPh sb="5" eb="6">
      <t>シ</t>
    </rPh>
    <rPh sb="7" eb="10">
      <t>リショクリツ</t>
    </rPh>
    <phoneticPr fontId="4"/>
  </si>
  <si>
    <t>（新人）</t>
    <rPh sb="1" eb="3">
      <t>シンジン</t>
    </rPh>
    <phoneticPr fontId="4"/>
  </si>
  <si>
    <t>（全体）</t>
    <rPh sb="1" eb="3">
      <t>ゼンタイ</t>
    </rPh>
    <phoneticPr fontId="4"/>
  </si>
  <si>
    <t>　　　　看護職員（保健師・助産師）離職率＝看護職員（保健師・助産師）退職者数／平均看護職員（保健師・助産師）数×１００　（小数第２位を四捨五入）</t>
    <rPh sb="6" eb="8">
      <t>ショクイン</t>
    </rPh>
    <rPh sb="9" eb="11">
      <t>ホケン</t>
    </rPh>
    <rPh sb="11" eb="12">
      <t>シ</t>
    </rPh>
    <rPh sb="13" eb="15">
      <t>ジョサン</t>
    </rPh>
    <rPh sb="15" eb="16">
      <t>シ</t>
    </rPh>
    <rPh sb="26" eb="28">
      <t>ホケン</t>
    </rPh>
    <rPh sb="28" eb="29">
      <t>シ</t>
    </rPh>
    <rPh sb="30" eb="32">
      <t>ジョサン</t>
    </rPh>
    <rPh sb="32" eb="33">
      <t>シ</t>
    </rPh>
    <rPh sb="46" eb="48">
      <t>ホケン</t>
    </rPh>
    <rPh sb="48" eb="49">
      <t>シ</t>
    </rPh>
    <rPh sb="50" eb="52">
      <t>ジョサン</t>
    </rPh>
    <rPh sb="52" eb="53">
      <t>シ</t>
    </rPh>
    <phoneticPr fontId="4"/>
  </si>
  <si>
    <t>※平均看護職員（保健師・助産師）数＝（年度当初の在籍看護職員（保健師・助産師）数＋年度末の在籍看護職員（保健師・助産師）数）／２</t>
    <rPh sb="8" eb="10">
      <t>ホケン</t>
    </rPh>
    <rPh sb="10" eb="11">
      <t>シ</t>
    </rPh>
    <rPh sb="12" eb="14">
      <t>ジョサン</t>
    </rPh>
    <rPh sb="14" eb="15">
      <t>シ</t>
    </rPh>
    <rPh sb="31" eb="33">
      <t>ホケン</t>
    </rPh>
    <rPh sb="33" eb="34">
      <t>シ</t>
    </rPh>
    <rPh sb="35" eb="37">
      <t>ジョサン</t>
    </rPh>
    <rPh sb="37" eb="38">
      <t>シ</t>
    </rPh>
    <rPh sb="52" eb="54">
      <t>ホケン</t>
    </rPh>
    <rPh sb="54" eb="55">
      <t>シ</t>
    </rPh>
    <rPh sb="56" eb="58">
      <t>ジョサン</t>
    </rPh>
    <rPh sb="58" eb="59">
      <t>シ</t>
    </rPh>
    <phoneticPr fontId="4"/>
  </si>
  <si>
    <t>　　　　新人看護職員（新人保健師・新人助産師）離職率＝新人看護職員（新人保健師・新人助産師）退職者数／新人看護職員（新人保健師・新人助産師）採用者数×１００　（小数第２位を四捨五入）</t>
    <rPh sb="11" eb="13">
      <t>シンジン</t>
    </rPh>
    <rPh sb="13" eb="15">
      <t>ホケン</t>
    </rPh>
    <rPh sb="15" eb="16">
      <t>シ</t>
    </rPh>
    <rPh sb="17" eb="19">
      <t>シンジン</t>
    </rPh>
    <rPh sb="19" eb="21">
      <t>ジョサン</t>
    </rPh>
    <rPh sb="21" eb="22">
      <t>シ</t>
    </rPh>
    <rPh sb="34" eb="36">
      <t>シンジン</t>
    </rPh>
    <rPh sb="36" eb="38">
      <t>ホケン</t>
    </rPh>
    <rPh sb="38" eb="39">
      <t>シ</t>
    </rPh>
    <rPh sb="40" eb="42">
      <t>シンジン</t>
    </rPh>
    <rPh sb="42" eb="44">
      <t>ジョサン</t>
    </rPh>
    <rPh sb="44" eb="45">
      <t>シ</t>
    </rPh>
    <rPh sb="58" eb="60">
      <t>シンジン</t>
    </rPh>
    <rPh sb="60" eb="62">
      <t>ホケン</t>
    </rPh>
    <rPh sb="62" eb="63">
      <t>シ</t>
    </rPh>
    <rPh sb="64" eb="66">
      <t>シンジン</t>
    </rPh>
    <rPh sb="66" eb="68">
      <t>ジョサン</t>
    </rPh>
    <rPh sb="68" eb="69">
      <t>シ</t>
    </rPh>
    <phoneticPr fontId="4"/>
  </si>
  <si>
    <t>研修の公開
・
公募方法</t>
    <rPh sb="0" eb="2">
      <t>ケンシュウ</t>
    </rPh>
    <rPh sb="3" eb="5">
      <t>コウカイ</t>
    </rPh>
    <rPh sb="8" eb="10">
      <t>コウボ</t>
    </rPh>
    <rPh sb="10" eb="12">
      <t>ホウホウ</t>
    </rPh>
    <phoneticPr fontId="4"/>
  </si>
  <si>
    <t>※着色セルに入力してください</t>
    <rPh sb="1" eb="3">
      <t>チャクショク</t>
    </rPh>
    <rPh sb="6" eb="8">
      <t>ニュウリョク</t>
    </rPh>
    <phoneticPr fontId="4"/>
  </si>
  <si>
    <t>⑥</t>
    <phoneticPr fontId="4"/>
  </si>
  <si>
    <t>⑦</t>
    <phoneticPr fontId="4"/>
  </si>
  <si>
    <t>⑧</t>
    <phoneticPr fontId="4"/>
  </si>
  <si>
    <t xml:space="preserve"> </t>
  </si>
  <si>
    <t>(新人看護職員研修)</t>
  </si>
  <si>
    <t>実施
時間</t>
    <rPh sb="0" eb="2">
      <t>ジッシ</t>
    </rPh>
    <rPh sb="3" eb="5">
      <t>ジカン</t>
    </rPh>
    <phoneticPr fontId="4"/>
  </si>
  <si>
    <t>新人
参加
者数</t>
    <rPh sb="0" eb="2">
      <t>シンジン</t>
    </rPh>
    <rPh sb="3" eb="5">
      <t>サンカ</t>
    </rPh>
    <rPh sb="6" eb="7">
      <t>シャ</t>
    </rPh>
    <rPh sb="7" eb="8">
      <t>スウ</t>
    </rPh>
    <phoneticPr fontId="4"/>
  </si>
  <si>
    <t>業務従事時間数</t>
    <rPh sb="0" eb="2">
      <t>ギョウム</t>
    </rPh>
    <rPh sb="2" eb="4">
      <t>ジュウジ</t>
    </rPh>
    <rPh sb="4" eb="7">
      <t>ジカンスウ</t>
    </rPh>
    <phoneticPr fontId="4"/>
  </si>
  <si>
    <t>研修責任者</t>
    <rPh sb="0" eb="2">
      <t>ケンシュウ</t>
    </rPh>
    <rPh sb="2" eb="5">
      <t>セキニンシャ</t>
    </rPh>
    <phoneticPr fontId="4"/>
  </si>
  <si>
    <t>研修</t>
    <rPh sb="0" eb="2">
      <t>ケンシュウ</t>
    </rPh>
    <phoneticPr fontId="4"/>
  </si>
  <si>
    <t>企画</t>
    <rPh sb="0" eb="2">
      <t>キカク</t>
    </rPh>
    <phoneticPr fontId="4"/>
  </si>
  <si>
    <r>
      <t>　（注）　１　</t>
    </r>
    <r>
      <rPr>
        <sz val="11"/>
        <color indexed="10"/>
        <rFont val="ＭＳ Ｐゴシック"/>
        <family val="3"/>
        <charset val="128"/>
      </rPr>
      <t>実績報告書提出時は研修報告書等を別途添付すること。</t>
    </r>
    <rPh sb="2" eb="3">
      <t>チュウ</t>
    </rPh>
    <rPh sb="7" eb="9">
      <t>ジッセキ</t>
    </rPh>
    <rPh sb="9" eb="12">
      <t>ホウコクショ</t>
    </rPh>
    <rPh sb="12" eb="14">
      <t>テイシュツ</t>
    </rPh>
    <rPh sb="14" eb="15">
      <t>ジ</t>
    </rPh>
    <rPh sb="16" eb="18">
      <t>ケンシュウ</t>
    </rPh>
    <rPh sb="18" eb="21">
      <t>ホウコクショ</t>
    </rPh>
    <rPh sb="21" eb="22">
      <t>トウ</t>
    </rPh>
    <rPh sb="23" eb="25">
      <t>ベット</t>
    </rPh>
    <rPh sb="25" eb="27">
      <t>テンプ</t>
    </rPh>
    <phoneticPr fontId="4"/>
  </si>
  <si>
    <t>　　　　　２　適宜行を追加し報告すること。</t>
    <rPh sb="7" eb="9">
      <t>テキギ</t>
    </rPh>
    <rPh sb="9" eb="10">
      <t>ギョウ</t>
    </rPh>
    <rPh sb="11" eb="13">
      <t>ツイカ</t>
    </rPh>
    <rPh sb="14" eb="16">
      <t>ホウコク</t>
    </rPh>
    <phoneticPr fontId="4"/>
  </si>
  <si>
    <t>合計
（うち時間外）</t>
    <rPh sb="0" eb="2">
      <t>ゴウケイ</t>
    </rPh>
    <rPh sb="6" eb="9">
      <t>ジカンガイ</t>
    </rPh>
    <phoneticPr fontId="4"/>
  </si>
  <si>
    <t>・病院の理念、基本方針
・看護部の理念、基本方針、看護部がめざす看護師像</t>
    <rPh sb="1" eb="3">
      <t>ビョウイン</t>
    </rPh>
    <rPh sb="4" eb="6">
      <t>リネン</t>
    </rPh>
    <rPh sb="7" eb="9">
      <t>キホン</t>
    </rPh>
    <rPh sb="9" eb="11">
      <t>ホウシン</t>
    </rPh>
    <rPh sb="13" eb="15">
      <t>カンゴ</t>
    </rPh>
    <rPh sb="15" eb="16">
      <t>ブ</t>
    </rPh>
    <rPh sb="17" eb="19">
      <t>リネン</t>
    </rPh>
    <rPh sb="20" eb="22">
      <t>キホン</t>
    </rPh>
    <rPh sb="22" eb="24">
      <t>ホウシン</t>
    </rPh>
    <rPh sb="25" eb="27">
      <t>カンゴ</t>
    </rPh>
    <rPh sb="27" eb="28">
      <t>ブ</t>
    </rPh>
    <rPh sb="32" eb="34">
      <t>カンゴ</t>
    </rPh>
    <rPh sb="34" eb="35">
      <t>シ</t>
    </rPh>
    <rPh sb="35" eb="36">
      <t>ゾウ</t>
    </rPh>
    <phoneticPr fontId="4"/>
  </si>
  <si>
    <t>・看護必要度の概要
・看護必要度の評価の特徴、チェック方法</t>
    <rPh sb="1" eb="3">
      <t>カンゴ</t>
    </rPh>
    <rPh sb="3" eb="6">
      <t>ヒツヨウド</t>
    </rPh>
    <rPh sb="7" eb="9">
      <t>ガイヨウ</t>
    </rPh>
    <rPh sb="11" eb="13">
      <t>カンゴ</t>
    </rPh>
    <rPh sb="13" eb="16">
      <t>ヒツヨウド</t>
    </rPh>
    <rPh sb="17" eb="19">
      <t>ヒョウカ</t>
    </rPh>
    <rPh sb="20" eb="22">
      <t>トクチョウ</t>
    </rPh>
    <rPh sb="27" eb="29">
      <t>ホウホウ</t>
    </rPh>
    <phoneticPr fontId="4"/>
  </si>
  <si>
    <t>役職</t>
    <rPh sb="0" eb="2">
      <t>ヤクショク</t>
    </rPh>
    <phoneticPr fontId="4"/>
  </si>
  <si>
    <t>時間単価</t>
    <rPh sb="0" eb="2">
      <t>ジカン</t>
    </rPh>
    <rPh sb="2" eb="4">
      <t>タンカ</t>
    </rPh>
    <phoneticPr fontId="4"/>
  </si>
  <si>
    <t>算出内訳</t>
    <rPh sb="0" eb="2">
      <t>サンシュツ</t>
    </rPh>
    <rPh sb="2" eb="4">
      <t>ウチワケ</t>
    </rPh>
    <phoneticPr fontId="4"/>
  </si>
  <si>
    <t>（３）　時間単価算出に係る考え方</t>
    <rPh sb="4" eb="6">
      <t>ジカン</t>
    </rPh>
    <rPh sb="6" eb="8">
      <t>タンカ</t>
    </rPh>
    <rPh sb="8" eb="10">
      <t>サンシュツ</t>
    </rPh>
    <rPh sb="11" eb="12">
      <t>カカ</t>
    </rPh>
    <rPh sb="13" eb="14">
      <t>カンガ</t>
    </rPh>
    <rPh sb="15" eb="16">
      <t>カタ</t>
    </rPh>
    <phoneticPr fontId="4"/>
  </si>
  <si>
    <t>看護部長</t>
    <rPh sb="0" eb="2">
      <t>カンゴ</t>
    </rPh>
    <rPh sb="2" eb="4">
      <t>ブチョウ</t>
    </rPh>
    <phoneticPr fontId="4"/>
  </si>
  <si>
    <t>看護師長</t>
    <rPh sb="0" eb="3">
      <t>カンゴシ</t>
    </rPh>
    <rPh sb="3" eb="4">
      <t>チョウ</t>
    </rPh>
    <phoneticPr fontId="4"/>
  </si>
  <si>
    <t>※備品購入費は新人１名でも計上できます。</t>
    <rPh sb="1" eb="3">
      <t>ビヒン</t>
    </rPh>
    <rPh sb="3" eb="6">
      <t>コウニュウヒ</t>
    </rPh>
    <rPh sb="7" eb="9">
      <t>シンジン</t>
    </rPh>
    <rPh sb="10" eb="11">
      <t>メイ</t>
    </rPh>
    <rPh sb="13" eb="15">
      <t>ケイジョウ</t>
    </rPh>
    <phoneticPr fontId="4"/>
  </si>
  <si>
    <t>複数の教育担当者を計上する場合、別途一覧表を作成し対応可</t>
    <rPh sb="0" eb="2">
      <t>フクスウ</t>
    </rPh>
    <rPh sb="3" eb="5">
      <t>キョウイク</t>
    </rPh>
    <rPh sb="5" eb="8">
      <t>タントウシャ</t>
    </rPh>
    <rPh sb="9" eb="11">
      <t>ケイジョウ</t>
    </rPh>
    <rPh sb="13" eb="15">
      <t>バアイ</t>
    </rPh>
    <rPh sb="16" eb="18">
      <t>ベット</t>
    </rPh>
    <rPh sb="18" eb="20">
      <t>イチラン</t>
    </rPh>
    <rPh sb="20" eb="21">
      <t>ヒョウ</t>
    </rPh>
    <rPh sb="22" eb="24">
      <t>サクセイ</t>
    </rPh>
    <rPh sb="25" eb="27">
      <t>タイオウ</t>
    </rPh>
    <rPh sb="27" eb="28">
      <t>カ</t>
    </rPh>
    <phoneticPr fontId="4"/>
  </si>
  <si>
    <t>⑨</t>
    <phoneticPr fontId="4"/>
  </si>
  <si>
    <t>４月</t>
    <rPh sb="1" eb="2">
      <t>ガツ</t>
    </rPh>
    <phoneticPr fontId="4"/>
  </si>
  <si>
    <t>５月</t>
    <rPh sb="1" eb="2">
      <t>ガツ</t>
    </rPh>
    <phoneticPr fontId="4"/>
  </si>
  <si>
    <t>６月</t>
  </si>
  <si>
    <t>７月</t>
  </si>
  <si>
    <t>８月</t>
  </si>
  <si>
    <t>９月</t>
  </si>
  <si>
    <t>１０月</t>
  </si>
  <si>
    <t>１１月</t>
  </si>
  <si>
    <t>１２月</t>
  </si>
  <si>
    <t>１月</t>
  </si>
  <si>
    <t>２月</t>
  </si>
  <si>
    <t>３月</t>
  </si>
  <si>
    <t xml:space="preserve">教育担当者経費
</t>
    <rPh sb="0" eb="2">
      <t>キョウイク</t>
    </rPh>
    <rPh sb="2" eb="5">
      <t>タントウシャ</t>
    </rPh>
    <rPh sb="5" eb="7">
      <t>ケイヒ</t>
    </rPh>
    <phoneticPr fontId="4"/>
  </si>
  <si>
    <t>基準額</t>
    <rPh sb="0" eb="2">
      <t>キジュン</t>
    </rPh>
    <rPh sb="2" eb="3">
      <t>ガク</t>
    </rPh>
    <phoneticPr fontId="4"/>
  </si>
  <si>
    <t>研修経費加算</t>
    <rPh sb="0" eb="2">
      <t>ケンシュウ</t>
    </rPh>
    <rPh sb="2" eb="4">
      <t>ケイヒ</t>
    </rPh>
    <rPh sb="4" eb="6">
      <t>カサン</t>
    </rPh>
    <phoneticPr fontId="4"/>
  </si>
  <si>
    <t>補助基準額合計</t>
    <rPh sb="0" eb="5">
      <t>ホジョキジュンガク</t>
    </rPh>
    <rPh sb="5" eb="7">
      <t>ゴウケイ</t>
    </rPh>
    <phoneticPr fontId="4"/>
  </si>
  <si>
    <t>　②研修経費加算</t>
    <rPh sb="2" eb="4">
      <t>ケンシュウ</t>
    </rPh>
    <rPh sb="4" eb="6">
      <t>ケイヒ</t>
    </rPh>
    <rPh sb="6" eb="8">
      <t>カサン</t>
    </rPh>
    <phoneticPr fontId="4"/>
  </si>
  <si>
    <t>　③教育担当者経費</t>
    <rPh sb="2" eb="4">
      <t>キョウイク</t>
    </rPh>
    <rPh sb="4" eb="7">
      <t>タントウシャ</t>
    </rPh>
    <rPh sb="7" eb="9">
      <t>ケイヒ</t>
    </rPh>
    <phoneticPr fontId="4"/>
  </si>
  <si>
    <t>　④受入経費</t>
    <rPh sb="2" eb="4">
      <t>ウケイレ</t>
    </rPh>
    <rPh sb="4" eb="6">
      <t>ケイヒ</t>
    </rPh>
    <phoneticPr fontId="4"/>
  </si>
  <si>
    <t>新人看護職員数
（保健師、助産師含む）</t>
    <rPh sb="0" eb="2">
      <t>シンジン</t>
    </rPh>
    <rPh sb="2" eb="4">
      <t>カンゴ</t>
    </rPh>
    <rPh sb="4" eb="6">
      <t>ショクイン</t>
    </rPh>
    <rPh sb="6" eb="7">
      <t>スウ</t>
    </rPh>
    <rPh sb="9" eb="11">
      <t>ホケン</t>
    </rPh>
    <rPh sb="11" eb="12">
      <t>シ</t>
    </rPh>
    <rPh sb="13" eb="16">
      <t>ジョサンシ</t>
    </rPh>
    <rPh sb="16" eb="17">
      <t>フク</t>
    </rPh>
    <phoneticPr fontId="4"/>
  </si>
  <si>
    <t>新人保健師数（再掲）</t>
    <rPh sb="0" eb="2">
      <t>シンジン</t>
    </rPh>
    <rPh sb="2" eb="4">
      <t>ホケン</t>
    </rPh>
    <rPh sb="4" eb="5">
      <t>シ</t>
    </rPh>
    <rPh sb="5" eb="6">
      <t>スウ</t>
    </rPh>
    <rPh sb="7" eb="9">
      <t>サイケイ</t>
    </rPh>
    <phoneticPr fontId="4"/>
  </si>
  <si>
    <t>新人助産師数（再掲）</t>
    <rPh sb="0" eb="2">
      <t>シンジン</t>
    </rPh>
    <rPh sb="2" eb="5">
      <t>ジョサンシ</t>
    </rPh>
    <rPh sb="5" eb="6">
      <t>スウ</t>
    </rPh>
    <rPh sb="7" eb="9">
      <t>サイケイ</t>
    </rPh>
    <phoneticPr fontId="4"/>
  </si>
  <si>
    <t>他病院から受入をする場合</t>
    <rPh sb="0" eb="1">
      <t>タ</t>
    </rPh>
    <rPh sb="1" eb="3">
      <t>ビョウイン</t>
    </rPh>
    <rPh sb="5" eb="7">
      <t>ウケイレ</t>
    </rPh>
    <rPh sb="10" eb="12">
      <t>バアイ</t>
    </rPh>
    <phoneticPr fontId="4"/>
  </si>
  <si>
    <t>①基本情報を入力してください。</t>
    <rPh sb="1" eb="3">
      <t>キホン</t>
    </rPh>
    <rPh sb="3" eb="5">
      <t>ジョウホウ</t>
    </rPh>
    <rPh sb="6" eb="8">
      <t>ニュウリョク</t>
    </rPh>
    <phoneticPr fontId="4"/>
  </si>
  <si>
    <t>（記載例）</t>
    <rPh sb="1" eb="3">
      <t>キサイ</t>
    </rPh>
    <rPh sb="3" eb="4">
      <t>レイ</t>
    </rPh>
    <phoneticPr fontId="4"/>
  </si>
  <si>
    <t>→</t>
    <phoneticPr fontId="4"/>
  </si>
  <si>
    <t>医療法人○○会</t>
    <rPh sb="0" eb="2">
      <t>イリョウ</t>
    </rPh>
    <rPh sb="2" eb="4">
      <t>ホウジン</t>
    </rPh>
    <rPh sb="6" eb="7">
      <t>カイ</t>
    </rPh>
    <phoneticPr fontId="4"/>
  </si>
  <si>
    <t>理事長　○○　○○</t>
    <rPh sb="0" eb="3">
      <t>リジチョウ</t>
    </rPh>
    <phoneticPr fontId="4"/>
  </si>
  <si>
    <t>（TEL）　　　　　　　　　　　　　　</t>
    <phoneticPr fontId="4"/>
  </si>
  <si>
    <t>（FAX）</t>
    <phoneticPr fontId="4"/>
  </si>
  <si>
    <t>　　　　　　　銀行(信用金庫・信用組合)　</t>
    <rPh sb="7" eb="9">
      <t>ギンコウ</t>
    </rPh>
    <rPh sb="10" eb="12">
      <t>シンヨウ</t>
    </rPh>
    <rPh sb="12" eb="14">
      <t>キンコ</t>
    </rPh>
    <rPh sb="15" eb="17">
      <t>シンヨウ</t>
    </rPh>
    <rPh sb="17" eb="19">
      <t>クミアイ</t>
    </rPh>
    <phoneticPr fontId="4"/>
  </si>
  <si>
    <t>支店（出張所）</t>
    <rPh sb="0" eb="2">
      <t>シテン</t>
    </rPh>
    <rPh sb="3" eb="5">
      <t>シュッチョウ</t>
    </rPh>
    <rPh sb="5" eb="6">
      <t>ジョ</t>
    </rPh>
    <phoneticPr fontId="4"/>
  </si>
  <si>
    <t>『普通』又は『当座』</t>
    <rPh sb="1" eb="3">
      <t>フツウ</t>
    </rPh>
    <rPh sb="4" eb="5">
      <t>マタ</t>
    </rPh>
    <rPh sb="7" eb="9">
      <t>トウザ</t>
    </rPh>
    <phoneticPr fontId="4"/>
  </si>
  <si>
    <t>（ﾌﾘｶﾞﾅ）</t>
    <phoneticPr fontId="4"/>
  </si>
  <si>
    <t>（注）預金通帳等を確認しながら正確に記載してください。振込先口座等を県において確認後、</t>
    <rPh sb="1" eb="2">
      <t>チュウ</t>
    </rPh>
    <rPh sb="3" eb="5">
      <t>ヨキン</t>
    </rPh>
    <rPh sb="5" eb="7">
      <t>ツウチョウ</t>
    </rPh>
    <rPh sb="7" eb="8">
      <t>トウ</t>
    </rPh>
    <rPh sb="9" eb="11">
      <t>カクニン</t>
    </rPh>
    <rPh sb="15" eb="17">
      <t>セイカク</t>
    </rPh>
    <rPh sb="18" eb="20">
      <t>キサイ</t>
    </rPh>
    <phoneticPr fontId="4"/>
  </si>
  <si>
    <t>　　　県への債権者登録の新規・変更登録手続きが必要な場合は、おって連絡いたします。</t>
    <rPh sb="3" eb="4">
      <t>ケン</t>
    </rPh>
    <rPh sb="6" eb="9">
      <t>サイケンシャ</t>
    </rPh>
    <rPh sb="9" eb="11">
      <t>トウロク</t>
    </rPh>
    <rPh sb="12" eb="14">
      <t>シンキ</t>
    </rPh>
    <rPh sb="15" eb="17">
      <t>ヘンコウ</t>
    </rPh>
    <rPh sb="17" eb="19">
      <t>トウロク</t>
    </rPh>
    <rPh sb="19" eb="21">
      <t>テツヅ</t>
    </rPh>
    <rPh sb="23" eb="25">
      <t>ヒツヨウ</t>
    </rPh>
    <phoneticPr fontId="4"/>
  </si>
  <si>
    <t>→</t>
    <phoneticPr fontId="4"/>
  </si>
  <si>
    <t>（円）</t>
    <rPh sb="1" eb="2">
      <t>エン</t>
    </rPh>
    <phoneticPr fontId="4"/>
  </si>
  <si>
    <t>他病院受入総研修時間数</t>
    <rPh sb="0" eb="1">
      <t>タ</t>
    </rPh>
    <rPh sb="1" eb="3">
      <t>ビョウイン</t>
    </rPh>
    <rPh sb="3" eb="5">
      <t>ウケイレ</t>
    </rPh>
    <rPh sb="5" eb="6">
      <t>ソウ</t>
    </rPh>
    <rPh sb="6" eb="8">
      <t>ケンシュウ</t>
    </rPh>
    <rPh sb="8" eb="10">
      <t>ジカン</t>
    </rPh>
    <rPh sb="10" eb="11">
      <t>スウ</t>
    </rPh>
    <phoneticPr fontId="4"/>
  </si>
  <si>
    <t>補助基準額　※自動計算します</t>
    <rPh sb="0" eb="5">
      <t>ホジョキジュンガク</t>
    </rPh>
    <rPh sb="7" eb="9">
      <t>ジドウ</t>
    </rPh>
    <rPh sb="9" eb="11">
      <t>ケイサン</t>
    </rPh>
    <phoneticPr fontId="4"/>
  </si>
  <si>
    <t>（入力シート）</t>
    <rPh sb="1" eb="3">
      <t>ニュウリョク</t>
    </rPh>
    <phoneticPr fontId="4"/>
  </si>
  <si>
    <t>③補助金振込口座を入力してください。（記載誤りのないよう、よく確認してください。）</t>
    <rPh sb="1" eb="4">
      <t>ホジョキン</t>
    </rPh>
    <rPh sb="4" eb="6">
      <t>フリコミ</t>
    </rPh>
    <rPh sb="6" eb="8">
      <t>コウザ</t>
    </rPh>
    <rPh sb="9" eb="11">
      <t>ニュウリョク</t>
    </rPh>
    <rPh sb="19" eb="21">
      <t>キサイ</t>
    </rPh>
    <rPh sb="21" eb="22">
      <t>アヤマ</t>
    </rPh>
    <rPh sb="31" eb="33">
      <t>カクニン</t>
    </rPh>
    <phoneticPr fontId="4"/>
  </si>
  <si>
    <t>④各シート入力後、このエクセルファイルを下記アドレス宛てにメールで送付してください。（郵送での提出は不要です。）</t>
    <rPh sb="1" eb="2">
      <t>カク</t>
    </rPh>
    <rPh sb="5" eb="8">
      <t>ニュウリョクゴ</t>
    </rPh>
    <rPh sb="20" eb="22">
      <t>カキ</t>
    </rPh>
    <rPh sb="26" eb="27">
      <t>ア</t>
    </rPh>
    <rPh sb="33" eb="35">
      <t>ソウフ</t>
    </rPh>
    <rPh sb="43" eb="45">
      <t>ユウソウ</t>
    </rPh>
    <rPh sb="47" eb="49">
      <t>テイシュツ</t>
    </rPh>
    <rPh sb="50" eb="52">
      <t>フヨウ</t>
    </rPh>
    <phoneticPr fontId="4"/>
  </si>
  <si>
    <t>　　　金額は上限額であり、各病院からの要望状況により減額する可能性があります。</t>
    <rPh sb="3" eb="5">
      <t>キンガク</t>
    </rPh>
    <rPh sb="6" eb="8">
      <t>ジョウゲン</t>
    </rPh>
    <rPh sb="8" eb="9">
      <t>ガク</t>
    </rPh>
    <rPh sb="13" eb="16">
      <t>カクビョウイン</t>
    </rPh>
    <rPh sb="19" eb="21">
      <t>ヨウボウ</t>
    </rPh>
    <rPh sb="21" eb="23">
      <t>ジョウキョウ</t>
    </rPh>
    <rPh sb="26" eb="28">
      <t>ゲンガク</t>
    </rPh>
    <rPh sb="30" eb="33">
      <t>カノウセイ</t>
    </rPh>
    <phoneticPr fontId="4"/>
  </si>
  <si>
    <t>②補助金見込額　※自動計算します</t>
    <rPh sb="1" eb="4">
      <t>ホジョキン</t>
    </rPh>
    <rPh sb="4" eb="6">
      <t>ミコミ</t>
    </rPh>
    <rPh sb="6" eb="7">
      <t>ガク</t>
    </rPh>
    <rPh sb="9" eb="11">
      <t>ジドウ</t>
    </rPh>
    <rPh sb="11" eb="13">
      <t>ケイサン</t>
    </rPh>
    <phoneticPr fontId="4"/>
  </si>
  <si>
    <t>（J×1/2）K</t>
    <phoneticPr fontId="4"/>
  </si>
  <si>
    <r>
      <t xml:space="preserve">補助金
所要額
</t>
    </r>
    <r>
      <rPr>
        <sz val="9"/>
        <rFont val="ＭＳ Ｐゴシック"/>
        <family val="3"/>
        <charset val="128"/>
      </rPr>
      <t>（千円未満切捨）</t>
    </r>
    <rPh sb="0" eb="2">
      <t>ホジョ</t>
    </rPh>
    <rPh sb="2" eb="3">
      <t>キン</t>
    </rPh>
    <rPh sb="4" eb="7">
      <t>ショヨウガク</t>
    </rPh>
    <rPh sb="9" eb="11">
      <t>センエン</t>
    </rPh>
    <rPh sb="11" eb="13">
      <t>ミマン</t>
    </rPh>
    <rPh sb="13" eb="15">
      <t>キリス</t>
    </rPh>
    <phoneticPr fontId="4"/>
  </si>
  <si>
    <t>（注）１　総事業費Ａ欄には、新人看護職員卒後臨床研修事業にかかる総事業費を記入すること。</t>
    <rPh sb="14" eb="16">
      <t>シンジン</t>
    </rPh>
    <rPh sb="16" eb="18">
      <t>カンゴ</t>
    </rPh>
    <rPh sb="18" eb="20">
      <t>ショクイン</t>
    </rPh>
    <rPh sb="20" eb="22">
      <t>ソツゴ</t>
    </rPh>
    <rPh sb="22" eb="24">
      <t>リンショウ</t>
    </rPh>
    <rPh sb="24" eb="26">
      <t>ケンシュウ</t>
    </rPh>
    <rPh sb="26" eb="28">
      <t>ジギョウ</t>
    </rPh>
    <rPh sb="32" eb="36">
      <t>ソウジギョウヒ</t>
    </rPh>
    <rPh sb="37" eb="39">
      <t>キニュウ</t>
    </rPh>
    <phoneticPr fontId="4"/>
  </si>
  <si>
    <t>　　　２　寄付金その他の収入欄Ｂには、新人看護職員卒後臨床研修にかかる寄付金及び他収入を記入すること。</t>
    <rPh sb="5" eb="8">
      <t>キフキン</t>
    </rPh>
    <rPh sb="10" eb="11">
      <t>タ</t>
    </rPh>
    <rPh sb="12" eb="14">
      <t>シュウニュウ</t>
    </rPh>
    <rPh sb="14" eb="15">
      <t>ラン</t>
    </rPh>
    <rPh sb="19" eb="21">
      <t>シンジン</t>
    </rPh>
    <rPh sb="21" eb="23">
      <t>カンゴ</t>
    </rPh>
    <rPh sb="23" eb="25">
      <t>ショクイン</t>
    </rPh>
    <rPh sb="25" eb="27">
      <t>ソツゴ</t>
    </rPh>
    <rPh sb="27" eb="29">
      <t>リンショウ</t>
    </rPh>
    <rPh sb="29" eb="31">
      <t>ケンシュウ</t>
    </rPh>
    <rPh sb="35" eb="38">
      <t>キフキン</t>
    </rPh>
    <rPh sb="38" eb="39">
      <t>オヨ</t>
    </rPh>
    <rPh sb="40" eb="41">
      <t>ホカ</t>
    </rPh>
    <rPh sb="41" eb="43">
      <t>シュウニュウ</t>
    </rPh>
    <rPh sb="44" eb="46">
      <t>キニュウ</t>
    </rPh>
    <phoneticPr fontId="4"/>
  </si>
  <si>
    <t>　　　５　選定額J欄にはＣ欄とＤ欄及びＩ欄の金額を比較して一番少ない額を記入すること。</t>
    <rPh sb="13" eb="14">
      <t>ラン</t>
    </rPh>
    <rPh sb="16" eb="17">
      <t>ラン</t>
    </rPh>
    <rPh sb="17" eb="18">
      <t>オヨ</t>
    </rPh>
    <rPh sb="20" eb="21">
      <t>ラン</t>
    </rPh>
    <rPh sb="22" eb="24">
      <t>キンガク</t>
    </rPh>
    <rPh sb="25" eb="27">
      <t>ヒカク</t>
    </rPh>
    <rPh sb="29" eb="31">
      <t>イチバン</t>
    </rPh>
    <rPh sb="31" eb="32">
      <t>スク</t>
    </rPh>
    <rPh sb="34" eb="35">
      <t>ガク</t>
    </rPh>
    <rPh sb="36" eb="38">
      <t>キニュウ</t>
    </rPh>
    <phoneticPr fontId="4"/>
  </si>
  <si>
    <t>様式２</t>
    <rPh sb="0" eb="2">
      <t>ヨウシキ</t>
    </rPh>
    <phoneticPr fontId="4"/>
  </si>
  <si>
    <t>様式１</t>
    <rPh sb="0" eb="2">
      <t>ヨウシキ</t>
    </rPh>
    <phoneticPr fontId="4"/>
  </si>
  <si>
    <t>新人看護職員研修事業所要額調書</t>
    <rPh sb="0" eb="2">
      <t>シンジン</t>
    </rPh>
    <rPh sb="2" eb="4">
      <t>カンゴ</t>
    </rPh>
    <rPh sb="4" eb="6">
      <t>ショクイン</t>
    </rPh>
    <rPh sb="6" eb="8">
      <t>ケンシュウ</t>
    </rPh>
    <rPh sb="8" eb="10">
      <t>ジギョウ</t>
    </rPh>
    <rPh sb="10" eb="12">
      <t>ショヨウ</t>
    </rPh>
    <rPh sb="12" eb="13">
      <t>ガク</t>
    </rPh>
    <rPh sb="13" eb="15">
      <t>チョウショ</t>
    </rPh>
    <phoneticPr fontId="4"/>
  </si>
  <si>
    <t>様式３</t>
    <rPh sb="0" eb="2">
      <t>ヨウシキ</t>
    </rPh>
    <phoneticPr fontId="4"/>
  </si>
  <si>
    <t xml:space="preserve">対 象 経 費 の 支 出 予 定 額 内 訳 </t>
    <rPh sb="0" eb="1">
      <t>タイ</t>
    </rPh>
    <rPh sb="2" eb="3">
      <t>ゾウ</t>
    </rPh>
    <rPh sb="4" eb="5">
      <t>キョウ</t>
    </rPh>
    <rPh sb="6" eb="7">
      <t>ヒ</t>
    </rPh>
    <rPh sb="10" eb="11">
      <t>ササ</t>
    </rPh>
    <rPh sb="12" eb="13">
      <t>デ</t>
    </rPh>
    <rPh sb="14" eb="15">
      <t>ヨ</t>
    </rPh>
    <rPh sb="16" eb="17">
      <t>サダム</t>
    </rPh>
    <rPh sb="18" eb="19">
      <t>ガク</t>
    </rPh>
    <rPh sb="20" eb="21">
      <t>ナイ</t>
    </rPh>
    <rPh sb="22" eb="23">
      <t>ヤク</t>
    </rPh>
    <phoneticPr fontId="4"/>
  </si>
  <si>
    <t>様式４</t>
    <rPh sb="0" eb="2">
      <t>ヨウシキ</t>
    </rPh>
    <phoneticPr fontId="4"/>
  </si>
  <si>
    <t>　　　（なお、平成２２年度以前はガイドラインと同程度の研修を実施していた場合に記載すること）</t>
    <phoneticPr fontId="4"/>
  </si>
  <si>
    <t>⑩</t>
    <phoneticPr fontId="4"/>
  </si>
  <si>
    <t>１２　受入研修に係る「実施月数」は複数月（“２”以上）となるように記載し、「実施日数」は、医療機関受入研修事業の年間実施予定日数を記載する。</t>
    <rPh sb="3" eb="5">
      <t>ウケイレ</t>
    </rPh>
    <rPh sb="5" eb="7">
      <t>ケンシュウ</t>
    </rPh>
    <rPh sb="8" eb="9">
      <t>カカ</t>
    </rPh>
    <rPh sb="11" eb="13">
      <t>ジッシ</t>
    </rPh>
    <rPh sb="13" eb="15">
      <t>ツキスウ</t>
    </rPh>
    <rPh sb="17" eb="19">
      <t>フクスウ</t>
    </rPh>
    <rPh sb="19" eb="20">
      <t>ツキ</t>
    </rPh>
    <rPh sb="24" eb="26">
      <t>イジョウ</t>
    </rPh>
    <rPh sb="33" eb="35">
      <t>キサイ</t>
    </rPh>
    <rPh sb="38" eb="40">
      <t>ジッシ</t>
    </rPh>
    <rPh sb="40" eb="42">
      <t>ニッスウ</t>
    </rPh>
    <rPh sb="45" eb="47">
      <t>イリョウ</t>
    </rPh>
    <rPh sb="47" eb="49">
      <t>キカン</t>
    </rPh>
    <rPh sb="49" eb="51">
      <t>ウケイレ</t>
    </rPh>
    <rPh sb="51" eb="53">
      <t>ケンシュウ</t>
    </rPh>
    <rPh sb="53" eb="55">
      <t>ジギョウ</t>
    </rPh>
    <rPh sb="56" eb="58">
      <t>ネンカン</t>
    </rPh>
    <rPh sb="58" eb="60">
      <t>ジッシ</t>
    </rPh>
    <rPh sb="60" eb="62">
      <t>ヨテイ</t>
    </rPh>
    <rPh sb="62" eb="64">
      <t>ニッスウ</t>
    </rPh>
    <rPh sb="65" eb="67">
      <t>キサイ</t>
    </rPh>
    <phoneticPr fontId="4"/>
  </si>
  <si>
    <t>研 修 内 容 計 画 書</t>
    <rPh sb="0" eb="1">
      <t>ケン</t>
    </rPh>
    <rPh sb="2" eb="3">
      <t>オサム</t>
    </rPh>
    <rPh sb="4" eb="5">
      <t>ナイ</t>
    </rPh>
    <rPh sb="6" eb="7">
      <t>カタチ</t>
    </rPh>
    <rPh sb="8" eb="9">
      <t>ケイ</t>
    </rPh>
    <rPh sb="10" eb="11">
      <t>ガ</t>
    </rPh>
    <rPh sb="12" eb="13">
      <t>ショ</t>
    </rPh>
    <phoneticPr fontId="4"/>
  </si>
  <si>
    <t>◆◆　◆◆</t>
    <phoneticPr fontId="4"/>
  </si>
  <si>
    <t>◎◎　◎◎　</t>
    <phoneticPr fontId="4"/>
  </si>
  <si>
    <t>△△　△△</t>
    <phoneticPr fontId="4"/>
  </si>
  <si>
    <t>＠</t>
    <phoneticPr fontId="4"/>
  </si>
  <si>
    <t>時間単価算出表</t>
    <rPh sb="0" eb="2">
      <t>ジカン</t>
    </rPh>
    <rPh sb="2" eb="4">
      <t>タンカ</t>
    </rPh>
    <rPh sb="4" eb="6">
      <t>サンシュツ</t>
    </rPh>
    <rPh sb="6" eb="7">
      <t>ヒョウ</t>
    </rPh>
    <phoneticPr fontId="4"/>
  </si>
  <si>
    <t>◆◆　◆◆</t>
    <phoneticPr fontId="4"/>
  </si>
  <si>
    <t>（400,000＋50,000）×12÷（38.75×52-7.75×19）</t>
    <phoneticPr fontId="4"/>
  </si>
  <si>
    <t>◎◎　◎◎</t>
    <phoneticPr fontId="4"/>
  </si>
  <si>
    <t>（300,000×12）÷（38.75×52-7.75×19）</t>
    <phoneticPr fontId="4"/>
  </si>
  <si>
    <t>▲▲　▲▲</t>
    <phoneticPr fontId="4"/>
  </si>
  <si>
    <t>①【役職手当あり】※管理職等
・（給与月額＋役職手当）×12÷（１週間当たりの勤務時間数×52-7.75×19）
②【役職手当なし】
・（給与月額×12）÷（１週間当たりの勤務時間数×52-7.75×19）　　　など
※割増賃金を算定する際の基礎となる時間単価の算出方法など、各病院ごと就業規則等で規定されている算出方法を記載すること。</t>
    <rPh sb="2" eb="4">
      <t>ヤクショク</t>
    </rPh>
    <rPh sb="4" eb="6">
      <t>テアテ</t>
    </rPh>
    <rPh sb="10" eb="12">
      <t>カンリ</t>
    </rPh>
    <rPh sb="12" eb="13">
      <t>ショク</t>
    </rPh>
    <rPh sb="13" eb="14">
      <t>トウ</t>
    </rPh>
    <rPh sb="17" eb="19">
      <t>キュウヨ</t>
    </rPh>
    <rPh sb="19" eb="21">
      <t>ゲツガク</t>
    </rPh>
    <rPh sb="22" eb="24">
      <t>ヤクショク</t>
    </rPh>
    <rPh sb="33" eb="35">
      <t>シュウカン</t>
    </rPh>
    <rPh sb="35" eb="36">
      <t>ア</t>
    </rPh>
    <rPh sb="39" eb="41">
      <t>キンム</t>
    </rPh>
    <rPh sb="41" eb="43">
      <t>ジカン</t>
    </rPh>
    <rPh sb="43" eb="44">
      <t>スウ</t>
    </rPh>
    <rPh sb="60" eb="62">
      <t>ヤクショク</t>
    </rPh>
    <rPh sb="62" eb="64">
      <t>テアテ</t>
    </rPh>
    <rPh sb="112" eb="114">
      <t>ワリマシ</t>
    </rPh>
    <rPh sb="114" eb="116">
      <t>チンギン</t>
    </rPh>
    <rPh sb="117" eb="119">
      <t>サンテイ</t>
    </rPh>
    <rPh sb="121" eb="122">
      <t>サイ</t>
    </rPh>
    <rPh sb="123" eb="125">
      <t>キソ</t>
    </rPh>
    <rPh sb="128" eb="130">
      <t>ジカン</t>
    </rPh>
    <rPh sb="130" eb="132">
      <t>タンカ</t>
    </rPh>
    <rPh sb="133" eb="135">
      <t>サンシュツ</t>
    </rPh>
    <rPh sb="135" eb="137">
      <t>ホウホウ</t>
    </rPh>
    <rPh sb="140" eb="143">
      <t>カクビョウイン</t>
    </rPh>
    <rPh sb="145" eb="147">
      <t>シュウギョウ</t>
    </rPh>
    <rPh sb="147" eb="149">
      <t>キソク</t>
    </rPh>
    <rPh sb="149" eb="150">
      <t>トウ</t>
    </rPh>
    <rPh sb="151" eb="153">
      <t>キテイ</t>
    </rPh>
    <rPh sb="158" eb="160">
      <t>サンシュツ</t>
    </rPh>
    <rPh sb="160" eb="162">
      <t>ホウホウ</t>
    </rPh>
    <rPh sb="163" eb="165">
      <t>キサイ</t>
    </rPh>
    <phoneticPr fontId="4"/>
  </si>
  <si>
    <t>※着色セルに入力してください</t>
    <phoneticPr fontId="4"/>
  </si>
  <si>
    <t>様式５</t>
    <rPh sb="0" eb="2">
      <t>ヨウシキ</t>
    </rPh>
    <phoneticPr fontId="4"/>
  </si>
  <si>
    <r>
      <t>様式６　　　　　　　　　　　　　　　　　　　　　　　　　　</t>
    </r>
    <r>
      <rPr>
        <b/>
        <sz val="11"/>
        <rFont val="ＭＳ Ｐゴシック"/>
        <family val="3"/>
        <charset val="128"/>
      </rPr>
      <t>　時間単価算出表　</t>
    </r>
    <r>
      <rPr>
        <sz val="11"/>
        <rFont val="ＭＳ Ｐゴシック"/>
        <family val="3"/>
        <charset val="128"/>
      </rPr>
      <t>　　　　　　　　　　　　　　　　　　　　　　　　　　　　　　　　　　　　　　　　　　　　　　　　　　　　　　　　　　　　　　　　　　　　　　　　　　</t>
    </r>
    <rPh sb="0" eb="2">
      <t>ヨウシキ</t>
    </rPh>
    <rPh sb="30" eb="32">
      <t>ジカン</t>
    </rPh>
    <rPh sb="32" eb="34">
      <t>タンカ</t>
    </rPh>
    <rPh sb="34" eb="36">
      <t>サンシュツ</t>
    </rPh>
    <rPh sb="36" eb="37">
      <t>ヒョウ</t>
    </rPh>
    <phoneticPr fontId="4"/>
  </si>
  <si>
    <t>（注）対象経費の支出額が補助基準額合計を下回る場合、対象経費の支出額×1/2が補助上限額となります。</t>
    <rPh sb="1" eb="2">
      <t>チュウ</t>
    </rPh>
    <rPh sb="3" eb="5">
      <t>タイショウ</t>
    </rPh>
    <rPh sb="5" eb="7">
      <t>ケイヒ</t>
    </rPh>
    <rPh sb="8" eb="10">
      <t>シシュツ</t>
    </rPh>
    <rPh sb="10" eb="11">
      <t>ガク</t>
    </rPh>
    <rPh sb="12" eb="14">
      <t>ホジョ</t>
    </rPh>
    <rPh sb="14" eb="16">
      <t>キジュン</t>
    </rPh>
    <rPh sb="16" eb="17">
      <t>ガク</t>
    </rPh>
    <rPh sb="17" eb="19">
      <t>ゴウケイ</t>
    </rPh>
    <rPh sb="20" eb="22">
      <t>シタマワ</t>
    </rPh>
    <rPh sb="23" eb="25">
      <t>バアイ</t>
    </rPh>
    <rPh sb="26" eb="28">
      <t>タイショウ</t>
    </rPh>
    <rPh sb="28" eb="30">
      <t>ケイヒ</t>
    </rPh>
    <rPh sb="31" eb="33">
      <t>シシュツ</t>
    </rPh>
    <rPh sb="33" eb="34">
      <t>ガク</t>
    </rPh>
    <rPh sb="39" eb="41">
      <t>ホジョ</t>
    </rPh>
    <rPh sb="41" eb="43">
      <t>ジョウゲン</t>
    </rPh>
    <rPh sb="43" eb="44">
      <t>ガク</t>
    </rPh>
    <phoneticPr fontId="4"/>
  </si>
  <si>
    <t>　　　３　対象経費の実支出額D欄は様式３「対象経費の支出予定額内訳」の合計と一致すること。</t>
    <rPh sb="5" eb="7">
      <t>タイショウ</t>
    </rPh>
    <rPh sb="7" eb="9">
      <t>ケイヒ</t>
    </rPh>
    <rPh sb="10" eb="11">
      <t>ジツ</t>
    </rPh>
    <rPh sb="11" eb="14">
      <t>シシュツガク</t>
    </rPh>
    <rPh sb="15" eb="16">
      <t>ラン</t>
    </rPh>
    <rPh sb="17" eb="19">
      <t>ヨウシキ</t>
    </rPh>
    <rPh sb="21" eb="23">
      <t>タイショウ</t>
    </rPh>
    <rPh sb="30" eb="31">
      <t>ガク</t>
    </rPh>
    <rPh sb="31" eb="33">
      <t>ウチワケ</t>
    </rPh>
    <rPh sb="35" eb="37">
      <t>ゴウケイ</t>
    </rPh>
    <rPh sb="38" eb="40">
      <t>イッチ</t>
    </rPh>
    <phoneticPr fontId="4"/>
  </si>
  <si>
    <t>　　　６　補助金所要額欄Ｋには、選定額Ｊ欄に1/2を乗じた額（ただし1,000円未満の端数が出る場合は切捨て）を記入すること。</t>
    <rPh sb="7" eb="8">
      <t>キン</t>
    </rPh>
    <rPh sb="11" eb="12">
      <t>ラン</t>
    </rPh>
    <rPh sb="16" eb="18">
      <t>センテイ</t>
    </rPh>
    <rPh sb="18" eb="19">
      <t>ガク</t>
    </rPh>
    <rPh sb="20" eb="21">
      <t>ラン</t>
    </rPh>
    <rPh sb="26" eb="27">
      <t>ジョウ</t>
    </rPh>
    <rPh sb="29" eb="30">
      <t>ガク</t>
    </rPh>
    <rPh sb="46" eb="47">
      <t>デ</t>
    </rPh>
    <rPh sb="48" eb="50">
      <t>バアイ</t>
    </rPh>
    <rPh sb="56" eb="58">
      <t>キニュウ</t>
    </rPh>
    <phoneticPr fontId="4"/>
  </si>
  <si>
    <t>新人看護職員定着状況見込書（基準額計算書）</t>
    <rPh sb="14" eb="16">
      <t>キジュン</t>
    </rPh>
    <rPh sb="16" eb="17">
      <t>ガク</t>
    </rPh>
    <rPh sb="17" eb="20">
      <t>ケイサンショ</t>
    </rPh>
    <phoneticPr fontId="4"/>
  </si>
  <si>
    <t>対 象 経 費 の 内 容 に つ い て</t>
    <rPh sb="0" eb="1">
      <t>タイ</t>
    </rPh>
    <rPh sb="2" eb="3">
      <t>ゾウ</t>
    </rPh>
    <rPh sb="4" eb="5">
      <t>キョウ</t>
    </rPh>
    <rPh sb="6" eb="7">
      <t>ヒ</t>
    </rPh>
    <rPh sb="10" eb="11">
      <t>ナイ</t>
    </rPh>
    <rPh sb="12" eb="13">
      <t>カタチ</t>
    </rPh>
    <phoneticPr fontId="4"/>
  </si>
  <si>
    <t>（研　修　経　費）</t>
    <rPh sb="1" eb="2">
      <t>ケン</t>
    </rPh>
    <rPh sb="3" eb="4">
      <t>シュウ</t>
    </rPh>
    <rPh sb="5" eb="6">
      <t>キョウ</t>
    </rPh>
    <rPh sb="7" eb="8">
      <t>ヒ</t>
    </rPh>
    <phoneticPr fontId="4"/>
  </si>
  <si>
    <t>区　分</t>
    <rPh sb="0" eb="1">
      <t>ク</t>
    </rPh>
    <rPh sb="2" eb="3">
      <t>ブン</t>
    </rPh>
    <phoneticPr fontId="4"/>
  </si>
  <si>
    <t>内　容</t>
    <rPh sb="0" eb="1">
      <t>ウチ</t>
    </rPh>
    <rPh sb="2" eb="3">
      <t>カタチ</t>
    </rPh>
    <phoneticPr fontId="4"/>
  </si>
  <si>
    <t>備　考</t>
    <rPh sb="0" eb="1">
      <t>ソナエ</t>
    </rPh>
    <rPh sb="2" eb="3">
      <t>コウ</t>
    </rPh>
    <phoneticPr fontId="4"/>
  </si>
  <si>
    <t>賃金</t>
    <rPh sb="0" eb="2">
      <t>チンギン</t>
    </rPh>
    <phoneticPr fontId="4"/>
  </si>
  <si>
    <t>一部外部研修に参加した新人看護職員の代替職員にかかる賃金</t>
    <rPh sb="0" eb="2">
      <t>イチブ</t>
    </rPh>
    <rPh sb="2" eb="4">
      <t>ガイブ</t>
    </rPh>
    <rPh sb="4" eb="6">
      <t>ケンシュウ</t>
    </rPh>
    <rPh sb="7" eb="9">
      <t>サンカ</t>
    </rPh>
    <rPh sb="11" eb="13">
      <t>シンジン</t>
    </rPh>
    <rPh sb="13" eb="15">
      <t>カンゴ</t>
    </rPh>
    <rPh sb="15" eb="17">
      <t>ショクイン</t>
    </rPh>
    <rPh sb="18" eb="20">
      <t>ダイタイ</t>
    </rPh>
    <rPh sb="20" eb="22">
      <t>ショクイン</t>
    </rPh>
    <rPh sb="26" eb="28">
      <t>チンギン</t>
    </rPh>
    <phoneticPr fontId="4"/>
  </si>
  <si>
    <t>研修責任者経費</t>
    <rPh sb="0" eb="2">
      <t>ケンシュウ</t>
    </rPh>
    <rPh sb="2" eb="4">
      <t>セキニン</t>
    </rPh>
    <rPh sb="4" eb="5">
      <t>シャ</t>
    </rPh>
    <rPh sb="5" eb="7">
      <t>ケイヒ</t>
    </rPh>
    <phoneticPr fontId="4"/>
  </si>
  <si>
    <r>
      <t xml:space="preserve">研修責任者が新人看護職員研修事業の業務（注1）にかかる謝金・人件費・手当
</t>
    </r>
    <r>
      <rPr>
        <sz val="10"/>
        <rFont val="ＭＳ Ｐゴシック"/>
        <family val="3"/>
        <charset val="128"/>
      </rPr>
      <t>※『専任』である場合、全ての人件費の計上が可能。
※『兼任』である場合、本事業に従事する時間に時間単価を乗じて計上が可能。ただし、その他の業務にかかる人件費との棲み分けを説明ができるように整理しておく必要がある。
※謝金とは、研修責任者の本事業の業務に係る対価が謝金として支給される場合を想定。
※手当とは、研修責任者の本事業の業務に係る対価が時間外手当やその他特別手当などの方法により支給される場合を想定。</t>
    </r>
    <rPh sb="81" eb="83">
      <t>ジカン</t>
    </rPh>
    <rPh sb="84" eb="86">
      <t>ジカン</t>
    </rPh>
    <rPh sb="86" eb="88">
      <t>タンカ</t>
    </rPh>
    <rPh sb="89" eb="90">
      <t>ジョウ</t>
    </rPh>
    <rPh sb="235" eb="237">
      <t>バアイ</t>
    </rPh>
    <rPh sb="238" eb="240">
      <t>ソウテイ</t>
    </rPh>
    <phoneticPr fontId="4"/>
  </si>
  <si>
    <r>
      <t>【注1】</t>
    </r>
    <r>
      <rPr>
        <sz val="10"/>
        <color indexed="10"/>
        <rFont val="ＭＳ Ｐゴシック"/>
        <family val="3"/>
        <charset val="128"/>
      </rPr>
      <t xml:space="preserve">
</t>
    </r>
    <r>
      <rPr>
        <u/>
        <sz val="10"/>
        <color indexed="10"/>
        <rFont val="ＭＳ Ｐゴシック"/>
        <family val="3"/>
        <charset val="128"/>
      </rPr>
      <t>・新人看護職員研修事業の業務として補助金上積算可能なのは、原則実際の研修に従事した時間としますが、研修の企画・立案に従事したと明確に証明できる場合は当該時間も計上可能です。</t>
    </r>
    <r>
      <rPr>
        <sz val="10"/>
        <color indexed="10"/>
        <rFont val="ＭＳ Ｐゴシック"/>
        <family val="3"/>
        <charset val="128"/>
      </rPr>
      <t xml:space="preserve">
</t>
    </r>
    <r>
      <rPr>
        <sz val="10"/>
        <rFont val="ＭＳ Ｐゴシック"/>
        <family val="3"/>
        <charset val="128"/>
      </rPr>
      <t>・教育担当者・実地指導者の育成・研修等は、対象外となります。</t>
    </r>
    <rPh sb="1" eb="2">
      <t>チュウ</t>
    </rPh>
    <rPh sb="6" eb="8">
      <t>シンジン</t>
    </rPh>
    <rPh sb="8" eb="10">
      <t>カンゴ</t>
    </rPh>
    <rPh sb="10" eb="12">
      <t>ショクイン</t>
    </rPh>
    <rPh sb="12" eb="14">
      <t>ケンシュウ</t>
    </rPh>
    <rPh sb="14" eb="16">
      <t>ジギョウ</t>
    </rPh>
    <rPh sb="17" eb="19">
      <t>ギョウム</t>
    </rPh>
    <rPh sb="22" eb="25">
      <t>ホジョキン</t>
    </rPh>
    <rPh sb="25" eb="26">
      <t>ジョウ</t>
    </rPh>
    <rPh sb="26" eb="28">
      <t>セキサン</t>
    </rPh>
    <rPh sb="28" eb="30">
      <t>カノウ</t>
    </rPh>
    <rPh sb="34" eb="36">
      <t>ゲンソク</t>
    </rPh>
    <rPh sb="36" eb="38">
      <t>ジッサイ</t>
    </rPh>
    <rPh sb="39" eb="41">
      <t>ケンシュウ</t>
    </rPh>
    <rPh sb="42" eb="44">
      <t>ジュウジ</t>
    </rPh>
    <rPh sb="46" eb="48">
      <t>ジカン</t>
    </rPh>
    <rPh sb="54" eb="56">
      <t>ケンシュウ</t>
    </rPh>
    <rPh sb="57" eb="59">
      <t>キカク</t>
    </rPh>
    <rPh sb="60" eb="62">
      <t>リツアン</t>
    </rPh>
    <rPh sb="63" eb="65">
      <t>ジュウジ</t>
    </rPh>
    <rPh sb="68" eb="70">
      <t>メイカク</t>
    </rPh>
    <rPh sb="71" eb="73">
      <t>ショウメイ</t>
    </rPh>
    <rPh sb="76" eb="78">
      <t>バアイ</t>
    </rPh>
    <rPh sb="79" eb="81">
      <t>トウガイ</t>
    </rPh>
    <rPh sb="81" eb="83">
      <t>ジカン</t>
    </rPh>
    <rPh sb="84" eb="86">
      <t>ケイジョウ</t>
    </rPh>
    <rPh sb="86" eb="88">
      <t>カノウ</t>
    </rPh>
    <rPh sb="93" eb="95">
      <t>キョウイク</t>
    </rPh>
    <rPh sb="95" eb="98">
      <t>タントウシャ</t>
    </rPh>
    <rPh sb="99" eb="101">
      <t>ジッチ</t>
    </rPh>
    <rPh sb="101" eb="103">
      <t>シドウ</t>
    </rPh>
    <rPh sb="103" eb="104">
      <t>シャ</t>
    </rPh>
    <rPh sb="105" eb="107">
      <t>イクセイ</t>
    </rPh>
    <rPh sb="108" eb="110">
      <t>ケンシュウ</t>
    </rPh>
    <rPh sb="110" eb="111">
      <t>トウ</t>
    </rPh>
    <rPh sb="113" eb="115">
      <t>タイショウ</t>
    </rPh>
    <rPh sb="115" eb="116">
      <t>ガイ</t>
    </rPh>
    <phoneticPr fontId="4"/>
  </si>
  <si>
    <t>謝金</t>
    <rPh sb="0" eb="2">
      <t>シャキン</t>
    </rPh>
    <phoneticPr fontId="4"/>
  </si>
  <si>
    <t>人件費</t>
    <rPh sb="0" eb="3">
      <t>ジンケンヒ</t>
    </rPh>
    <phoneticPr fontId="4"/>
  </si>
  <si>
    <t>手当</t>
    <rPh sb="0" eb="2">
      <t>テアテ</t>
    </rPh>
    <phoneticPr fontId="4"/>
  </si>
  <si>
    <t>報償費</t>
    <rPh sb="0" eb="2">
      <t>ホウショウ</t>
    </rPh>
    <rPh sb="2" eb="3">
      <t>ヒ</t>
    </rPh>
    <phoneticPr fontId="4"/>
  </si>
  <si>
    <t>新人看護職員の院内研修における外部講師や委員に対する謝金等の報償費</t>
    <rPh sb="0" eb="2">
      <t>シンジン</t>
    </rPh>
    <rPh sb="2" eb="4">
      <t>カンゴ</t>
    </rPh>
    <rPh sb="4" eb="6">
      <t>ショクイン</t>
    </rPh>
    <rPh sb="7" eb="9">
      <t>インナイ</t>
    </rPh>
    <rPh sb="9" eb="11">
      <t>ケンシュウ</t>
    </rPh>
    <rPh sb="15" eb="17">
      <t>ガイブ</t>
    </rPh>
    <rPh sb="17" eb="19">
      <t>コウシ</t>
    </rPh>
    <rPh sb="20" eb="22">
      <t>イイン</t>
    </rPh>
    <rPh sb="23" eb="24">
      <t>タイ</t>
    </rPh>
    <rPh sb="26" eb="28">
      <t>シャキン</t>
    </rPh>
    <rPh sb="28" eb="29">
      <t>トウ</t>
    </rPh>
    <rPh sb="30" eb="32">
      <t>ホウショウ</t>
    </rPh>
    <rPh sb="32" eb="33">
      <t>ヒ</t>
    </rPh>
    <phoneticPr fontId="4"/>
  </si>
  <si>
    <t>新人看護職員の院内研修における外部講師や委員に対する旅費、新人看護職員が外部の研修に参加する場合の旅費等</t>
    <rPh sb="0" eb="2">
      <t>シンジン</t>
    </rPh>
    <rPh sb="2" eb="4">
      <t>カンゴ</t>
    </rPh>
    <rPh sb="4" eb="6">
      <t>ショクイン</t>
    </rPh>
    <rPh sb="7" eb="9">
      <t>インナイ</t>
    </rPh>
    <rPh sb="9" eb="11">
      <t>ケンシュウ</t>
    </rPh>
    <rPh sb="15" eb="17">
      <t>ガイブ</t>
    </rPh>
    <rPh sb="17" eb="19">
      <t>コウシ</t>
    </rPh>
    <rPh sb="20" eb="22">
      <t>イイン</t>
    </rPh>
    <rPh sb="23" eb="24">
      <t>タイ</t>
    </rPh>
    <rPh sb="26" eb="28">
      <t>リョヒ</t>
    </rPh>
    <rPh sb="29" eb="31">
      <t>シンジン</t>
    </rPh>
    <rPh sb="31" eb="33">
      <t>カンゴ</t>
    </rPh>
    <rPh sb="33" eb="35">
      <t>ショクイン</t>
    </rPh>
    <rPh sb="36" eb="38">
      <t>ガイブ</t>
    </rPh>
    <rPh sb="39" eb="41">
      <t>ケンシュウ</t>
    </rPh>
    <rPh sb="42" eb="44">
      <t>サンカ</t>
    </rPh>
    <rPh sb="46" eb="48">
      <t>バアイ</t>
    </rPh>
    <rPh sb="49" eb="52">
      <t>リョヒトウ</t>
    </rPh>
    <phoneticPr fontId="4"/>
  </si>
  <si>
    <t>消耗品費</t>
    <rPh sb="0" eb="2">
      <t>ショウモウ</t>
    </rPh>
    <rPh sb="2" eb="3">
      <t>ヒン</t>
    </rPh>
    <rPh sb="3" eb="4">
      <t>ヒ</t>
    </rPh>
    <phoneticPr fontId="4"/>
  </si>
  <si>
    <r>
      <t>本事業に必要な消耗品費</t>
    </r>
    <r>
      <rPr>
        <sz val="10"/>
        <rFont val="ＭＳ Ｐゴシック"/>
        <family val="3"/>
        <charset val="128"/>
      </rPr>
      <t>（研修に必要な衛生材料などの医療用消耗品や薬品類等の購入に係る経費も含む）</t>
    </r>
    <rPh sb="0" eb="1">
      <t>ホン</t>
    </rPh>
    <rPh sb="1" eb="3">
      <t>ジギョウ</t>
    </rPh>
    <rPh sb="4" eb="6">
      <t>ヒツヨウ</t>
    </rPh>
    <rPh sb="7" eb="9">
      <t>ショウモウ</t>
    </rPh>
    <rPh sb="9" eb="10">
      <t>ヒン</t>
    </rPh>
    <rPh sb="10" eb="11">
      <t>ヒ</t>
    </rPh>
    <rPh sb="12" eb="14">
      <t>ケンシュウ</t>
    </rPh>
    <rPh sb="15" eb="17">
      <t>ヒツヨウ</t>
    </rPh>
    <rPh sb="18" eb="20">
      <t>エイセイ</t>
    </rPh>
    <rPh sb="20" eb="22">
      <t>ザイリョウ</t>
    </rPh>
    <rPh sb="25" eb="27">
      <t>イリョウ</t>
    </rPh>
    <rPh sb="27" eb="28">
      <t>ヨウ</t>
    </rPh>
    <rPh sb="28" eb="30">
      <t>ショウモウ</t>
    </rPh>
    <rPh sb="30" eb="31">
      <t>ヒン</t>
    </rPh>
    <rPh sb="32" eb="34">
      <t>ヤクヒン</t>
    </rPh>
    <rPh sb="34" eb="35">
      <t>ルイ</t>
    </rPh>
    <rPh sb="35" eb="36">
      <t>トウ</t>
    </rPh>
    <rPh sb="37" eb="39">
      <t>コウニュウ</t>
    </rPh>
    <rPh sb="40" eb="41">
      <t>カカ</t>
    </rPh>
    <rPh sb="42" eb="44">
      <t>ケイヒ</t>
    </rPh>
    <rPh sb="45" eb="46">
      <t>フク</t>
    </rPh>
    <phoneticPr fontId="4"/>
  </si>
  <si>
    <r>
      <t>本事業に必要な印刷製本費</t>
    </r>
    <r>
      <rPr>
        <sz val="10"/>
        <rFont val="ＭＳ Ｐゴシック"/>
        <family val="3"/>
        <charset val="128"/>
      </rPr>
      <t>（本事業に係る会議や院内研修などの資料や教材の印刷を業者に依頼した場合の経費等）</t>
    </r>
    <rPh sb="0" eb="1">
      <t>ホン</t>
    </rPh>
    <rPh sb="1" eb="3">
      <t>ジギョウ</t>
    </rPh>
    <rPh sb="4" eb="6">
      <t>ヒツヨウ</t>
    </rPh>
    <rPh sb="7" eb="9">
      <t>インサツ</t>
    </rPh>
    <rPh sb="9" eb="11">
      <t>セイホン</t>
    </rPh>
    <rPh sb="11" eb="12">
      <t>ヒ</t>
    </rPh>
    <rPh sb="13" eb="14">
      <t>ホン</t>
    </rPh>
    <rPh sb="14" eb="16">
      <t>ジギョウ</t>
    </rPh>
    <rPh sb="17" eb="18">
      <t>カカ</t>
    </rPh>
    <rPh sb="19" eb="21">
      <t>カイギ</t>
    </rPh>
    <rPh sb="22" eb="24">
      <t>インナイ</t>
    </rPh>
    <rPh sb="24" eb="26">
      <t>ケンシュウ</t>
    </rPh>
    <rPh sb="29" eb="31">
      <t>シリョウ</t>
    </rPh>
    <rPh sb="32" eb="34">
      <t>キョウザイ</t>
    </rPh>
    <rPh sb="35" eb="37">
      <t>インサツ</t>
    </rPh>
    <rPh sb="38" eb="40">
      <t>ギョウシャ</t>
    </rPh>
    <rPh sb="41" eb="43">
      <t>イライ</t>
    </rPh>
    <rPh sb="45" eb="47">
      <t>バアイ</t>
    </rPh>
    <rPh sb="48" eb="51">
      <t>ケイヒナド</t>
    </rPh>
    <phoneticPr fontId="4"/>
  </si>
  <si>
    <r>
      <t>本事業に係る会議の開催に必要な経費</t>
    </r>
    <r>
      <rPr>
        <sz val="10"/>
        <rFont val="ＭＳ Ｐゴシック"/>
        <family val="3"/>
        <charset val="128"/>
      </rPr>
      <t>（外部講師や委員等のお茶・弁当代や速記に係る経費が想定されますが、病院職員のお茶代などは除く）</t>
    </r>
    <rPh sb="0" eb="1">
      <t>ホン</t>
    </rPh>
    <rPh sb="1" eb="3">
      <t>ジギョウ</t>
    </rPh>
    <rPh sb="4" eb="5">
      <t>カカ</t>
    </rPh>
    <rPh sb="6" eb="8">
      <t>カイギ</t>
    </rPh>
    <rPh sb="9" eb="11">
      <t>カイサイ</t>
    </rPh>
    <rPh sb="12" eb="14">
      <t>ヒツヨウ</t>
    </rPh>
    <rPh sb="15" eb="17">
      <t>ケイヒ</t>
    </rPh>
    <rPh sb="18" eb="20">
      <t>ガイブ</t>
    </rPh>
    <rPh sb="20" eb="22">
      <t>コウシ</t>
    </rPh>
    <rPh sb="23" eb="25">
      <t>イイン</t>
    </rPh>
    <rPh sb="25" eb="26">
      <t>トウ</t>
    </rPh>
    <rPh sb="28" eb="29">
      <t>チャ</t>
    </rPh>
    <rPh sb="30" eb="32">
      <t>ベントウ</t>
    </rPh>
    <rPh sb="32" eb="33">
      <t>ダイ</t>
    </rPh>
    <rPh sb="34" eb="36">
      <t>ソッキ</t>
    </rPh>
    <rPh sb="37" eb="38">
      <t>カカ</t>
    </rPh>
    <rPh sb="39" eb="41">
      <t>ケイヒ</t>
    </rPh>
    <rPh sb="42" eb="44">
      <t>ソウテイ</t>
    </rPh>
    <rPh sb="50" eb="52">
      <t>ビョウイン</t>
    </rPh>
    <rPh sb="52" eb="54">
      <t>ショクイン</t>
    </rPh>
    <rPh sb="56" eb="58">
      <t>チャダイ</t>
    </rPh>
    <rPh sb="61" eb="62">
      <t>ノゾ</t>
    </rPh>
    <phoneticPr fontId="4"/>
  </si>
  <si>
    <r>
      <t>本事業に必要な図書の購入費</t>
    </r>
    <r>
      <rPr>
        <sz val="10"/>
        <rFont val="ＭＳ Ｐゴシック"/>
        <family val="3"/>
        <charset val="128"/>
      </rPr>
      <t>（本事業で使用する書籍やDVD教材の購入に係る経費等）</t>
    </r>
    <rPh sb="0" eb="1">
      <t>ホン</t>
    </rPh>
    <rPh sb="1" eb="3">
      <t>ジギョウ</t>
    </rPh>
    <rPh sb="4" eb="6">
      <t>ヒツヨウ</t>
    </rPh>
    <rPh sb="7" eb="9">
      <t>トショ</t>
    </rPh>
    <rPh sb="10" eb="13">
      <t>コウニュウヒ</t>
    </rPh>
    <rPh sb="14" eb="15">
      <t>ホン</t>
    </rPh>
    <rPh sb="15" eb="17">
      <t>ジギョウ</t>
    </rPh>
    <rPh sb="18" eb="20">
      <t>シヨウ</t>
    </rPh>
    <rPh sb="22" eb="24">
      <t>ショセキ</t>
    </rPh>
    <rPh sb="28" eb="30">
      <t>キョウザイ</t>
    </rPh>
    <rPh sb="31" eb="33">
      <t>コウニュウ</t>
    </rPh>
    <rPh sb="34" eb="35">
      <t>カカ</t>
    </rPh>
    <rPh sb="36" eb="38">
      <t>ケイヒ</t>
    </rPh>
    <rPh sb="38" eb="39">
      <t>トウ</t>
    </rPh>
    <phoneticPr fontId="4"/>
  </si>
  <si>
    <t>通信運搬費</t>
    <rPh sb="0" eb="2">
      <t>ツウシン</t>
    </rPh>
    <rPh sb="2" eb="4">
      <t>ウンパン</t>
    </rPh>
    <rPh sb="4" eb="5">
      <t>ヒ</t>
    </rPh>
    <phoneticPr fontId="4"/>
  </si>
  <si>
    <r>
      <t>本事業に必要な郵便料、宅急便料金</t>
    </r>
    <r>
      <rPr>
        <sz val="10"/>
        <rFont val="ＭＳ Ｐゴシック"/>
        <family val="3"/>
        <charset val="128"/>
      </rPr>
      <t>（例えば、郵便料として切手、葉書、小包、速達、書留等の料金が考えられます）</t>
    </r>
    <rPh sb="0" eb="1">
      <t>ホン</t>
    </rPh>
    <rPh sb="1" eb="3">
      <t>ジギョウ</t>
    </rPh>
    <rPh sb="4" eb="6">
      <t>ヒツヨウ</t>
    </rPh>
    <rPh sb="7" eb="9">
      <t>ユウビン</t>
    </rPh>
    <rPh sb="9" eb="10">
      <t>リョウ</t>
    </rPh>
    <rPh sb="11" eb="14">
      <t>タッキュウビン</t>
    </rPh>
    <rPh sb="14" eb="16">
      <t>リョウキン</t>
    </rPh>
    <rPh sb="17" eb="18">
      <t>タト</t>
    </rPh>
    <rPh sb="21" eb="23">
      <t>ユウビン</t>
    </rPh>
    <rPh sb="23" eb="24">
      <t>リョウ</t>
    </rPh>
    <rPh sb="27" eb="29">
      <t>キッテ</t>
    </rPh>
    <rPh sb="30" eb="32">
      <t>ハガキ</t>
    </rPh>
    <rPh sb="33" eb="35">
      <t>コヅツミ</t>
    </rPh>
    <rPh sb="36" eb="38">
      <t>ソクタツ</t>
    </rPh>
    <rPh sb="39" eb="41">
      <t>カキトメ</t>
    </rPh>
    <rPh sb="41" eb="42">
      <t>トウ</t>
    </rPh>
    <rPh sb="43" eb="45">
      <t>リョウキン</t>
    </rPh>
    <rPh sb="46" eb="47">
      <t>カンガ</t>
    </rPh>
    <phoneticPr fontId="4"/>
  </si>
  <si>
    <r>
      <t>本事業に係るその他役務費</t>
    </r>
    <r>
      <rPr>
        <sz val="10"/>
        <rFont val="ＭＳ Ｐゴシック"/>
        <family val="3"/>
        <charset val="128"/>
      </rPr>
      <t>（例えば、新人看護職員が外部の研修に参加した場合の受講料などが考えられます）</t>
    </r>
    <rPh sb="0" eb="1">
      <t>ホン</t>
    </rPh>
    <rPh sb="1" eb="3">
      <t>ジギョウ</t>
    </rPh>
    <rPh sb="4" eb="5">
      <t>カカ</t>
    </rPh>
    <rPh sb="8" eb="9">
      <t>タ</t>
    </rPh>
    <rPh sb="9" eb="11">
      <t>エキム</t>
    </rPh>
    <rPh sb="11" eb="12">
      <t>ヒ</t>
    </rPh>
    <rPh sb="13" eb="14">
      <t>タト</t>
    </rPh>
    <rPh sb="17" eb="19">
      <t>シンジン</t>
    </rPh>
    <rPh sb="19" eb="21">
      <t>カンゴ</t>
    </rPh>
    <rPh sb="21" eb="23">
      <t>ショクイン</t>
    </rPh>
    <rPh sb="24" eb="26">
      <t>ガイブ</t>
    </rPh>
    <rPh sb="27" eb="29">
      <t>ケンシュウ</t>
    </rPh>
    <rPh sb="30" eb="32">
      <t>サンカ</t>
    </rPh>
    <rPh sb="34" eb="36">
      <t>バアイ</t>
    </rPh>
    <rPh sb="37" eb="40">
      <t>ジュコウリョウ</t>
    </rPh>
    <rPh sb="43" eb="44">
      <t>カンガ</t>
    </rPh>
    <phoneticPr fontId="4"/>
  </si>
  <si>
    <t>本事業に係る研修に用いる器材等のリース料や外部の会議室を使用する場合等の賃借に係る経費</t>
    <rPh sb="0" eb="1">
      <t>ホン</t>
    </rPh>
    <rPh sb="1" eb="3">
      <t>ジギョウ</t>
    </rPh>
    <rPh sb="4" eb="5">
      <t>カカ</t>
    </rPh>
    <rPh sb="6" eb="8">
      <t>ケンシュウ</t>
    </rPh>
    <rPh sb="9" eb="10">
      <t>モチ</t>
    </rPh>
    <rPh sb="12" eb="14">
      <t>キザイ</t>
    </rPh>
    <rPh sb="14" eb="15">
      <t>トウ</t>
    </rPh>
    <rPh sb="19" eb="20">
      <t>リョウ</t>
    </rPh>
    <rPh sb="21" eb="23">
      <t>ガイブ</t>
    </rPh>
    <rPh sb="24" eb="27">
      <t>カイギシツ</t>
    </rPh>
    <rPh sb="28" eb="30">
      <t>シヨウ</t>
    </rPh>
    <rPh sb="32" eb="34">
      <t>バアイ</t>
    </rPh>
    <rPh sb="34" eb="35">
      <t>ナド</t>
    </rPh>
    <rPh sb="36" eb="38">
      <t>チンシャク</t>
    </rPh>
    <rPh sb="39" eb="40">
      <t>カカ</t>
    </rPh>
    <rPh sb="41" eb="43">
      <t>ケイヒ</t>
    </rPh>
    <phoneticPr fontId="4"/>
  </si>
  <si>
    <r>
      <t>本事業で使用する器具機械その他備品等のうち、比較的長期の使用に耐えうる物品の購入に係る経費</t>
    </r>
    <r>
      <rPr>
        <sz val="10"/>
        <rFont val="ＭＳ Ｐゴシック"/>
        <family val="3"/>
        <charset val="128"/>
      </rPr>
      <t>（例えば、シュミレーターやモデル人形の購入費等が考えられます）</t>
    </r>
    <rPh sb="0" eb="1">
      <t>ホン</t>
    </rPh>
    <rPh sb="1" eb="3">
      <t>ジギョウ</t>
    </rPh>
    <rPh sb="4" eb="6">
      <t>シヨウ</t>
    </rPh>
    <rPh sb="8" eb="10">
      <t>キグ</t>
    </rPh>
    <rPh sb="10" eb="12">
      <t>キカイ</t>
    </rPh>
    <rPh sb="14" eb="15">
      <t>タ</t>
    </rPh>
    <rPh sb="15" eb="17">
      <t>ビヒン</t>
    </rPh>
    <rPh sb="17" eb="18">
      <t>トウ</t>
    </rPh>
    <rPh sb="22" eb="25">
      <t>ヒカクテキ</t>
    </rPh>
    <rPh sb="25" eb="27">
      <t>チョウキ</t>
    </rPh>
    <rPh sb="28" eb="30">
      <t>シヨウ</t>
    </rPh>
    <rPh sb="31" eb="32">
      <t>タ</t>
    </rPh>
    <rPh sb="35" eb="37">
      <t>ブッピン</t>
    </rPh>
    <rPh sb="38" eb="40">
      <t>コウニュウ</t>
    </rPh>
    <rPh sb="41" eb="42">
      <t>カカ</t>
    </rPh>
    <rPh sb="43" eb="45">
      <t>ケイヒ</t>
    </rPh>
    <rPh sb="46" eb="47">
      <t>タト</t>
    </rPh>
    <rPh sb="61" eb="63">
      <t>ニンギョウ</t>
    </rPh>
    <rPh sb="64" eb="67">
      <t>コウニュウヒ</t>
    </rPh>
    <rPh sb="67" eb="68">
      <t>ナド</t>
    </rPh>
    <rPh sb="69" eb="70">
      <t>カンガ</t>
    </rPh>
    <phoneticPr fontId="4"/>
  </si>
  <si>
    <t>（教　育　担　当　者　経　費）</t>
    <rPh sb="1" eb="2">
      <t>キョウ</t>
    </rPh>
    <rPh sb="3" eb="4">
      <t>イク</t>
    </rPh>
    <rPh sb="5" eb="6">
      <t>タン</t>
    </rPh>
    <rPh sb="7" eb="8">
      <t>トウ</t>
    </rPh>
    <rPh sb="9" eb="10">
      <t>モノ</t>
    </rPh>
    <rPh sb="11" eb="12">
      <t>キョウ</t>
    </rPh>
    <rPh sb="13" eb="14">
      <t>ヒ</t>
    </rPh>
    <phoneticPr fontId="4"/>
  </si>
  <si>
    <r>
      <t xml:space="preserve">教育担当者が新人看護職員研修事業の業務（注2）にかかる謝金・人件費・手当
</t>
    </r>
    <r>
      <rPr>
        <sz val="10"/>
        <rFont val="ＭＳ Ｐゴシック"/>
        <family val="3"/>
        <charset val="128"/>
      </rPr>
      <t>※『専任』である場合、全ての人件費の計上が可能。
※『兼任』である場合、本事業に従事する時間に時間単価を乗じて計上が可能。ただし、その他の業務にかかる人件費との棲み分けを説明ができるように整理しておく必要がある。
※謝金とは、教育担当者の本事業の業務に係る対価が謝金として支給される場合を想定。
※手当とは、教育担当者の本事業の業務に係る対価が時間外手当やその他特別手当などの方法により支給される場合を想定。</t>
    </r>
    <rPh sb="235" eb="237">
      <t>バアイ</t>
    </rPh>
    <rPh sb="238" eb="240">
      <t>ソウテイ</t>
    </rPh>
    <phoneticPr fontId="4"/>
  </si>
  <si>
    <r>
      <t>【注２】</t>
    </r>
    <r>
      <rPr>
        <sz val="10"/>
        <color indexed="10"/>
        <rFont val="ＭＳ Ｐゴシック"/>
        <family val="3"/>
        <charset val="128"/>
      </rPr>
      <t xml:space="preserve">
</t>
    </r>
    <r>
      <rPr>
        <u/>
        <sz val="10"/>
        <color indexed="10"/>
        <rFont val="ＭＳ Ｐゴシック"/>
        <family val="3"/>
        <charset val="128"/>
      </rPr>
      <t>・新人看護職員研修事業の業務として補助金上積算可能なのは、原則実際の研修に従事した時間としますが、研修の企画・立案に従事したと明確に証明できる場合は当該時間も計上可能です。</t>
    </r>
    <r>
      <rPr>
        <sz val="10"/>
        <color indexed="10"/>
        <rFont val="ＭＳ Ｐゴシック"/>
        <family val="3"/>
        <charset val="128"/>
      </rPr>
      <t xml:space="preserve">
</t>
    </r>
    <r>
      <rPr>
        <sz val="10"/>
        <rFont val="ＭＳ Ｐゴシック"/>
        <family val="3"/>
        <charset val="128"/>
      </rPr>
      <t>・教育担当者・実地指導者の育成・研修等は、対象外となります。</t>
    </r>
    <rPh sb="1" eb="2">
      <t>チュウ</t>
    </rPh>
    <rPh sb="6" eb="8">
      <t>シンジン</t>
    </rPh>
    <rPh sb="8" eb="10">
      <t>カンゴ</t>
    </rPh>
    <rPh sb="10" eb="12">
      <t>ショクイン</t>
    </rPh>
    <rPh sb="12" eb="14">
      <t>ケンシュウ</t>
    </rPh>
    <rPh sb="14" eb="16">
      <t>ジギョウ</t>
    </rPh>
    <rPh sb="17" eb="19">
      <t>ギョウム</t>
    </rPh>
    <rPh sb="22" eb="25">
      <t>ホジョキン</t>
    </rPh>
    <rPh sb="25" eb="26">
      <t>ジョウ</t>
    </rPh>
    <rPh sb="26" eb="28">
      <t>セキサン</t>
    </rPh>
    <rPh sb="28" eb="30">
      <t>カノウ</t>
    </rPh>
    <rPh sb="34" eb="36">
      <t>ゲンソク</t>
    </rPh>
    <rPh sb="36" eb="38">
      <t>ジッサイ</t>
    </rPh>
    <rPh sb="39" eb="41">
      <t>ケンシュウ</t>
    </rPh>
    <rPh sb="42" eb="44">
      <t>ジュウジ</t>
    </rPh>
    <rPh sb="46" eb="48">
      <t>ジカン</t>
    </rPh>
    <rPh sb="54" eb="56">
      <t>ケンシュウ</t>
    </rPh>
    <rPh sb="57" eb="59">
      <t>キカク</t>
    </rPh>
    <rPh sb="60" eb="62">
      <t>リツアン</t>
    </rPh>
    <rPh sb="63" eb="65">
      <t>ジュウジ</t>
    </rPh>
    <rPh sb="68" eb="70">
      <t>メイカク</t>
    </rPh>
    <rPh sb="71" eb="73">
      <t>ショウメイ</t>
    </rPh>
    <rPh sb="76" eb="78">
      <t>バアイ</t>
    </rPh>
    <rPh sb="79" eb="81">
      <t>トウガイ</t>
    </rPh>
    <rPh sb="81" eb="83">
      <t>ジカン</t>
    </rPh>
    <rPh sb="84" eb="86">
      <t>ケイジョウ</t>
    </rPh>
    <rPh sb="86" eb="88">
      <t>カノウ</t>
    </rPh>
    <rPh sb="93" eb="95">
      <t>キョウイク</t>
    </rPh>
    <rPh sb="95" eb="98">
      <t>タントウシャ</t>
    </rPh>
    <rPh sb="99" eb="101">
      <t>ジッチ</t>
    </rPh>
    <rPh sb="101" eb="103">
      <t>シドウ</t>
    </rPh>
    <rPh sb="103" eb="104">
      <t>シャ</t>
    </rPh>
    <rPh sb="105" eb="107">
      <t>イクセイ</t>
    </rPh>
    <rPh sb="108" eb="110">
      <t>ケンシュウ</t>
    </rPh>
    <rPh sb="110" eb="111">
      <t>トウ</t>
    </rPh>
    <rPh sb="113" eb="115">
      <t>タイショウ</t>
    </rPh>
    <rPh sb="115" eb="116">
      <t>ガイ</t>
    </rPh>
    <phoneticPr fontId="4"/>
  </si>
  <si>
    <t>（医　療　機　関　受　入　研　修　事　業）</t>
    <rPh sb="1" eb="2">
      <t>イ</t>
    </rPh>
    <rPh sb="3" eb="4">
      <t>リョウ</t>
    </rPh>
    <rPh sb="5" eb="6">
      <t>キ</t>
    </rPh>
    <rPh sb="7" eb="8">
      <t>セキ</t>
    </rPh>
    <rPh sb="9" eb="10">
      <t>ウケ</t>
    </rPh>
    <rPh sb="11" eb="12">
      <t>ニュウ</t>
    </rPh>
    <rPh sb="13" eb="14">
      <t>ケン</t>
    </rPh>
    <rPh sb="15" eb="16">
      <t>シュウ</t>
    </rPh>
    <rPh sb="17" eb="18">
      <t>ジ</t>
    </rPh>
    <rPh sb="19" eb="20">
      <t>ギョウ</t>
    </rPh>
    <phoneticPr fontId="4"/>
  </si>
  <si>
    <r>
      <t xml:space="preserve">教育担当者が新人看護職員研修事業の業務（注３）にかかる謝金・人件費・手当
</t>
    </r>
    <r>
      <rPr>
        <sz val="10"/>
        <rFont val="ＭＳ Ｐゴシック"/>
        <family val="3"/>
        <charset val="128"/>
      </rPr>
      <t>※『専任』である場合、全ての人件費の計上が可能。
※『兼任』である場合、本事業に従事する時間に時間単価を乗じて計上が可能。ただし、その他の業務にかかる人件費との棲み分けを説明ができるように整理しておく必要がある。
※謝金とは、教育担当者の本事業の業務に係る対価が謝金として支給される場合を想定。
※手当とは、教育担当者の本事業の業務に係る対価が時間外手当やその他特別手当などの方法により支給される場合を想定。</t>
    </r>
    <rPh sb="235" eb="237">
      <t>バアイ</t>
    </rPh>
    <rPh sb="238" eb="240">
      <t>ソウテイ</t>
    </rPh>
    <phoneticPr fontId="4"/>
  </si>
  <si>
    <r>
      <t xml:space="preserve">【注３】
</t>
    </r>
    <r>
      <rPr>
        <u/>
        <sz val="10"/>
        <color indexed="10"/>
        <rFont val="ＭＳ Ｐゴシック"/>
        <family val="3"/>
        <charset val="128"/>
      </rPr>
      <t>・医療機関受入研修を実施する場合、自施設の新人研修に係る教育担当者経費と受入研修に係る教育担当者経費を区別する事が困難な場合は、全ての教育担当者経費を自施設の新人研修に係る教育担当者経費に一括計上する事が可能です。</t>
    </r>
    <r>
      <rPr>
        <sz val="10"/>
        <rFont val="ＭＳ Ｐゴシック"/>
        <family val="3"/>
        <charset val="128"/>
      </rPr>
      <t xml:space="preserve">
・教育担当者・実地指導者の育成・研修等は、対象外となります。</t>
    </r>
    <rPh sb="1" eb="2">
      <t>チュウ</t>
    </rPh>
    <rPh sb="6" eb="8">
      <t>イリョウ</t>
    </rPh>
    <rPh sb="8" eb="10">
      <t>キカン</t>
    </rPh>
    <rPh sb="10" eb="12">
      <t>ウケイレ</t>
    </rPh>
    <rPh sb="12" eb="14">
      <t>ケンシュウ</t>
    </rPh>
    <rPh sb="15" eb="17">
      <t>ジッシ</t>
    </rPh>
    <rPh sb="19" eb="21">
      <t>バアイ</t>
    </rPh>
    <rPh sb="22" eb="23">
      <t>ジ</t>
    </rPh>
    <rPh sb="23" eb="25">
      <t>シセツ</t>
    </rPh>
    <rPh sb="26" eb="28">
      <t>シンジン</t>
    </rPh>
    <rPh sb="28" eb="30">
      <t>ケンシュウ</t>
    </rPh>
    <rPh sb="31" eb="32">
      <t>カカ</t>
    </rPh>
    <rPh sb="33" eb="35">
      <t>キョウイク</t>
    </rPh>
    <rPh sb="35" eb="37">
      <t>タントウ</t>
    </rPh>
    <rPh sb="37" eb="38">
      <t>シャ</t>
    </rPh>
    <rPh sb="38" eb="40">
      <t>ケイヒ</t>
    </rPh>
    <rPh sb="41" eb="43">
      <t>ウケイ</t>
    </rPh>
    <rPh sb="43" eb="45">
      <t>ケンシュウ</t>
    </rPh>
    <rPh sb="46" eb="47">
      <t>カカ</t>
    </rPh>
    <rPh sb="48" eb="50">
      <t>キョウイク</t>
    </rPh>
    <rPh sb="50" eb="52">
      <t>タントウ</t>
    </rPh>
    <rPh sb="52" eb="53">
      <t>シャ</t>
    </rPh>
    <rPh sb="53" eb="55">
      <t>ケイヒ</t>
    </rPh>
    <rPh sb="56" eb="58">
      <t>クベツ</t>
    </rPh>
    <rPh sb="60" eb="61">
      <t>コト</t>
    </rPh>
    <rPh sb="62" eb="64">
      <t>コンナン</t>
    </rPh>
    <rPh sb="65" eb="67">
      <t>バアイ</t>
    </rPh>
    <rPh sb="69" eb="70">
      <t>スベ</t>
    </rPh>
    <rPh sb="72" eb="74">
      <t>キョウイク</t>
    </rPh>
    <rPh sb="74" eb="76">
      <t>タントウ</t>
    </rPh>
    <rPh sb="76" eb="77">
      <t>シャ</t>
    </rPh>
    <rPh sb="77" eb="79">
      <t>ケイヒ</t>
    </rPh>
    <rPh sb="80" eb="81">
      <t>ジ</t>
    </rPh>
    <rPh sb="81" eb="83">
      <t>シセツ</t>
    </rPh>
    <rPh sb="84" eb="86">
      <t>シンジン</t>
    </rPh>
    <rPh sb="86" eb="88">
      <t>ケンシュウ</t>
    </rPh>
    <rPh sb="89" eb="90">
      <t>カカ</t>
    </rPh>
    <rPh sb="91" eb="93">
      <t>キョウイク</t>
    </rPh>
    <rPh sb="93" eb="96">
      <t>タントウシャ</t>
    </rPh>
    <rPh sb="96" eb="98">
      <t>ケイヒ</t>
    </rPh>
    <rPh sb="99" eb="101">
      <t>イッカツ</t>
    </rPh>
    <rPh sb="101" eb="103">
      <t>ケイジョウ</t>
    </rPh>
    <rPh sb="105" eb="106">
      <t>コト</t>
    </rPh>
    <rPh sb="107" eb="109">
      <t>カノウ</t>
    </rPh>
    <phoneticPr fontId="4"/>
  </si>
  <si>
    <t>実地指導者経費</t>
    <rPh sb="0" eb="2">
      <t>ジッチ</t>
    </rPh>
    <rPh sb="2" eb="4">
      <t>シドウ</t>
    </rPh>
    <rPh sb="4" eb="5">
      <t>シャ</t>
    </rPh>
    <rPh sb="5" eb="7">
      <t>ケイヒ</t>
    </rPh>
    <phoneticPr fontId="4"/>
  </si>
  <si>
    <t>対象外につき計上できません</t>
    <rPh sb="0" eb="2">
      <t>タイショウ</t>
    </rPh>
    <rPh sb="2" eb="3">
      <t>ガイ</t>
    </rPh>
    <rPh sb="6" eb="8">
      <t>ケイジョウ</t>
    </rPh>
    <phoneticPr fontId="4"/>
  </si>
  <si>
    <r>
      <t>　　　４　研修受入人数については、実人員ではなく、</t>
    </r>
    <r>
      <rPr>
        <u/>
        <sz val="10"/>
        <rFont val="ＭＳ Ｐゴシック"/>
        <family val="3"/>
        <charset val="128"/>
      </rPr>
      <t>研修受入時間が年間４０時間で１名</t>
    </r>
    <r>
      <rPr>
        <sz val="10"/>
        <rFont val="ＭＳ Ｐゴシック"/>
        <family val="3"/>
        <charset val="128"/>
      </rPr>
      <t>とし、３０名を上限とする。なお１名４０時間に満たない場合は、複数人で４０時間となれば１名とする。</t>
    </r>
    <rPh sb="17" eb="20">
      <t>ジツジンイン</t>
    </rPh>
    <rPh sb="25" eb="27">
      <t>ケンシュウ</t>
    </rPh>
    <rPh sb="27" eb="29">
      <t>ウケイレ</t>
    </rPh>
    <rPh sb="29" eb="31">
      <t>ジカン</t>
    </rPh>
    <phoneticPr fontId="4"/>
  </si>
  <si>
    <t>※教育担当者経費は新人５名以上の場合のみ計上できます。</t>
    <rPh sb="1" eb="3">
      <t>キョウイク</t>
    </rPh>
    <rPh sb="3" eb="6">
      <t>タントウシャ</t>
    </rPh>
    <rPh sb="6" eb="8">
      <t>ケイヒ</t>
    </rPh>
    <rPh sb="9" eb="11">
      <t>シンジン</t>
    </rPh>
    <rPh sb="12" eb="13">
      <t>メイ</t>
    </rPh>
    <rPh sb="13" eb="15">
      <t>イジョウ</t>
    </rPh>
    <rPh sb="16" eb="18">
      <t>バアイ</t>
    </rPh>
    <rPh sb="20" eb="22">
      <t>ケイジョウ</t>
    </rPh>
    <phoneticPr fontId="4"/>
  </si>
  <si>
    <t>（様式４の報告人数）</t>
    <rPh sb="1" eb="3">
      <t>ヨウシキ</t>
    </rPh>
    <rPh sb="5" eb="7">
      <t>ホウコク</t>
    </rPh>
    <rPh sb="7" eb="9">
      <t>ニンズウ</t>
    </rPh>
    <phoneticPr fontId="4"/>
  </si>
  <si>
    <t>⑪</t>
    <phoneticPr fontId="4"/>
  </si>
  <si>
    <t>⑫</t>
    <phoneticPr fontId="4"/>
  </si>
  <si>
    <t>⑬</t>
    <phoneticPr fontId="4"/>
  </si>
  <si>
    <t>　　　　　３　業務従事時間数の欄は、上段に時間外を含めた総時間数を、下段に総時間数のうち時間外をそれぞれ記入すること。</t>
    <rPh sb="7" eb="9">
      <t>ギョウム</t>
    </rPh>
    <rPh sb="9" eb="13">
      <t>ジュウジジカン</t>
    </rPh>
    <rPh sb="13" eb="14">
      <t>スウ</t>
    </rPh>
    <rPh sb="15" eb="16">
      <t>ラン</t>
    </rPh>
    <rPh sb="18" eb="20">
      <t>ジョウダン</t>
    </rPh>
    <rPh sb="21" eb="23">
      <t>ジカン</t>
    </rPh>
    <rPh sb="23" eb="24">
      <t>ガイ</t>
    </rPh>
    <rPh sb="25" eb="26">
      <t>フク</t>
    </rPh>
    <rPh sb="28" eb="29">
      <t>ソウ</t>
    </rPh>
    <rPh sb="29" eb="32">
      <t>ジカンスウ</t>
    </rPh>
    <rPh sb="34" eb="36">
      <t>ゲダン</t>
    </rPh>
    <rPh sb="37" eb="41">
      <t>ソウジカンスウ</t>
    </rPh>
    <rPh sb="44" eb="47">
      <t>ジカンガイ</t>
    </rPh>
    <rPh sb="52" eb="54">
      <t>キニュウ</t>
    </rPh>
    <phoneticPr fontId="4"/>
  </si>
  <si>
    <t>　　　　　４　業務従事時間に小数点第３位以下の端数が生じる場合は、これを四捨五入して記入すること。</t>
    <rPh sb="7" eb="9">
      <t>ギョウム</t>
    </rPh>
    <rPh sb="9" eb="11">
      <t>ジュウジ</t>
    </rPh>
    <rPh sb="11" eb="13">
      <t>ジカン</t>
    </rPh>
    <rPh sb="14" eb="17">
      <t>ショウスウテン</t>
    </rPh>
    <rPh sb="17" eb="18">
      <t>ダイ</t>
    </rPh>
    <rPh sb="19" eb="20">
      <t>イ</t>
    </rPh>
    <rPh sb="20" eb="22">
      <t>イカ</t>
    </rPh>
    <rPh sb="23" eb="25">
      <t>ハスウ</t>
    </rPh>
    <rPh sb="26" eb="27">
      <t>ショウ</t>
    </rPh>
    <rPh sb="29" eb="31">
      <t>バアイ</t>
    </rPh>
    <rPh sb="36" eb="40">
      <t>シシャゴニュウ</t>
    </rPh>
    <rPh sb="42" eb="44">
      <t>キニュウ</t>
    </rPh>
    <phoneticPr fontId="4"/>
  </si>
  <si>
    <t>研 修 内 容 計 画 書</t>
    <rPh sb="0" eb="1">
      <t>ケン</t>
    </rPh>
    <rPh sb="2" eb="3">
      <t>オサム</t>
    </rPh>
    <rPh sb="4" eb="5">
      <t>ナイ</t>
    </rPh>
    <rPh sb="6" eb="7">
      <t>カタチ</t>
    </rPh>
    <rPh sb="8" eb="9">
      <t>ケイ</t>
    </rPh>
    <rPh sb="10" eb="11">
      <t>ガ</t>
    </rPh>
    <rPh sb="12" eb="13">
      <t>ショ</t>
    </rPh>
    <phoneticPr fontId="4"/>
  </si>
  <si>
    <t>新 人 看 護 職 員 研 修 事 業 計 画 書</t>
    <rPh sb="24" eb="25">
      <t>ショ</t>
    </rPh>
    <phoneticPr fontId="4"/>
  </si>
  <si>
    <t>⑭</t>
    <phoneticPr fontId="4"/>
  </si>
  <si>
    <t>時間内</t>
    <rPh sb="0" eb="3">
      <t>ジカンナイ</t>
    </rPh>
    <phoneticPr fontId="4"/>
  </si>
  <si>
    <t>　①平成２２年度以前　②平成２３年度　③平成２４年度　④平成２５年度　⑤平成２６年度　⑥平成２７年度　⑦平成２８年度　⑧平成２９年度　⑨平成30年度　⑩令和元年度　⑪令和２年度　⑫令和３年度　⑬令和４年度</t>
    <rPh sb="8" eb="10">
      <t>イゼン</t>
    </rPh>
    <rPh sb="44" eb="46">
      <t>ヘイセイ</t>
    </rPh>
    <rPh sb="48" eb="50">
      <t>ネンド</t>
    </rPh>
    <rPh sb="57" eb="58">
      <t>ド</t>
    </rPh>
    <rPh sb="68" eb="70">
      <t>ヘイセイ</t>
    </rPh>
    <rPh sb="72" eb="74">
      <t>ネンド</t>
    </rPh>
    <rPh sb="76" eb="78">
      <t>レイワ</t>
    </rPh>
    <rPh sb="78" eb="80">
      <t>ガンネン</t>
    </rPh>
    <rPh sb="80" eb="81">
      <t>ド</t>
    </rPh>
    <rPh sb="83" eb="85">
      <t>レイワ</t>
    </rPh>
    <rPh sb="86" eb="88">
      <t>ネンド</t>
    </rPh>
    <rPh sb="90" eb="92">
      <t>レイワ</t>
    </rPh>
    <rPh sb="93" eb="95">
      <t>ネンド</t>
    </rPh>
    <rPh sb="97" eb="99">
      <t>レイワ</t>
    </rPh>
    <rPh sb="100" eb="102">
      <t>ネンド</t>
    </rPh>
    <phoneticPr fontId="4"/>
  </si>
  <si>
    <t>⑮</t>
    <phoneticPr fontId="4"/>
  </si>
  <si>
    <t>※令和８年度の該当月の末日時点で在職する新人職員の人数（見込み）を計上すること。</t>
    <rPh sb="1" eb="3">
      <t>レイワ</t>
    </rPh>
    <rPh sb="4" eb="6">
      <t>ネンド</t>
    </rPh>
    <rPh sb="7" eb="9">
      <t>ガイトウ</t>
    </rPh>
    <rPh sb="9" eb="10">
      <t>ツキ</t>
    </rPh>
    <rPh sb="11" eb="13">
      <t>マツジツ</t>
    </rPh>
    <rPh sb="13" eb="15">
      <t>ジテン</t>
    </rPh>
    <rPh sb="16" eb="18">
      <t>ザイショク</t>
    </rPh>
    <rPh sb="20" eb="22">
      <t>シンジン</t>
    </rPh>
    <rPh sb="22" eb="24">
      <t>ショクイン</t>
    </rPh>
    <rPh sb="25" eb="27">
      <t>ニンズウ</t>
    </rPh>
    <rPh sb="28" eb="30">
      <t>ミコ</t>
    </rPh>
    <rPh sb="33" eb="35">
      <t>ケイジョウ</t>
    </rPh>
    <phoneticPr fontId="4"/>
  </si>
  <si>
    <r>
      <t>１　令和８年度の４月末日現在で作成すること（</t>
    </r>
    <r>
      <rPr>
        <sz val="11"/>
        <color indexed="10"/>
        <rFont val="ＭＳ Ｐゴシック"/>
        <family val="3"/>
        <charset val="128"/>
      </rPr>
      <t>ただし、以下の注６及び注７については当該年度の前年度の数値を用いて算出すること</t>
    </r>
    <r>
      <rPr>
        <sz val="11"/>
        <rFont val="ＭＳ Ｐゴシック"/>
        <family val="3"/>
        <charset val="128"/>
      </rPr>
      <t>）。</t>
    </r>
    <rPh sb="2" eb="3">
      <t>レイ</t>
    </rPh>
    <rPh sb="3" eb="4">
      <t>ワ</t>
    </rPh>
    <rPh sb="5" eb="6">
      <t>ネン</t>
    </rPh>
    <rPh sb="6" eb="7">
      <t>ド</t>
    </rPh>
    <rPh sb="40" eb="42">
      <t>トウガイ</t>
    </rPh>
    <rPh sb="42" eb="44">
      <t>ネンド</t>
    </rPh>
    <rPh sb="45" eb="48">
      <t>ゼンネンド</t>
    </rPh>
    <phoneticPr fontId="4"/>
  </si>
  <si>
    <t>※看護職員（保健師・助産師）退職者数＝令和７年４月１日～令和８年３月３１日までの間に退職した看護職員（保健師、助産師）の数</t>
    <rPh sb="1" eb="3">
      <t>カンゴ</t>
    </rPh>
    <rPh sb="3" eb="5">
      <t>ショクイン</t>
    </rPh>
    <rPh sb="6" eb="8">
      <t>ホケン</t>
    </rPh>
    <rPh sb="8" eb="9">
      <t>シ</t>
    </rPh>
    <rPh sb="10" eb="12">
      <t>ジョサン</t>
    </rPh>
    <rPh sb="12" eb="13">
      <t>シ</t>
    </rPh>
    <rPh sb="14" eb="17">
      <t>タイショクシャ</t>
    </rPh>
    <rPh sb="17" eb="18">
      <t>スウ</t>
    </rPh>
    <phoneticPr fontId="4"/>
  </si>
  <si>
    <t>※新人看護職員（新人保健師・新人助産師）退職者数＝令和７年４月１日～令和８年３月３１日の間に退職した新人看護職員（新人保健師・新人助産師）の数</t>
    <rPh sb="8" eb="10">
      <t>シンジン</t>
    </rPh>
    <rPh sb="10" eb="12">
      <t>ホケン</t>
    </rPh>
    <rPh sb="12" eb="13">
      <t>シ</t>
    </rPh>
    <rPh sb="14" eb="16">
      <t>シンジン</t>
    </rPh>
    <rPh sb="16" eb="18">
      <t>ジョサン</t>
    </rPh>
    <rPh sb="18" eb="19">
      <t>シ</t>
    </rPh>
    <rPh sb="57" eb="59">
      <t>シンジン</t>
    </rPh>
    <rPh sb="59" eb="61">
      <t>ホケン</t>
    </rPh>
    <rPh sb="61" eb="62">
      <t>シ</t>
    </rPh>
    <rPh sb="63" eb="65">
      <t>シンジン</t>
    </rPh>
    <rPh sb="65" eb="67">
      <t>ジョサン</t>
    </rPh>
    <rPh sb="67" eb="68">
      <t>シ</t>
    </rPh>
    <phoneticPr fontId="4"/>
  </si>
  <si>
    <t>※新人看護職員（新人保健師・新人助産師）在職者数＝令和７年４月１日～令和８年３月３１日の間に採用した新人看護職員（新人保健師・新人助産師）の数</t>
    <rPh sb="8" eb="10">
      <t>シンジン</t>
    </rPh>
    <rPh sb="10" eb="12">
      <t>ホケン</t>
    </rPh>
    <rPh sb="12" eb="13">
      <t>シ</t>
    </rPh>
    <rPh sb="14" eb="16">
      <t>シンジン</t>
    </rPh>
    <rPh sb="16" eb="18">
      <t>ジョサン</t>
    </rPh>
    <rPh sb="18" eb="19">
      <t>シ</t>
    </rPh>
    <rPh sb="57" eb="59">
      <t>シンジン</t>
    </rPh>
    <rPh sb="59" eb="61">
      <t>ホケン</t>
    </rPh>
    <rPh sb="61" eb="62">
      <t>シ</t>
    </rPh>
    <rPh sb="63" eb="65">
      <t>シンジン</t>
    </rPh>
    <rPh sb="65" eb="67">
      <t>ジョサン</t>
    </rPh>
    <rPh sb="67" eb="68">
      <t>シ</t>
    </rPh>
    <phoneticPr fontId="4"/>
  </si>
  <si>
    <t>８　「過去の新人看護職員研修の実施状況」は、令和７年度以前に新人看護職員研修ガイドラインに沿った研修を実施していた場合に開始年度を下記から選び番号で記載すること。</t>
    <rPh sb="22" eb="24">
      <t>レイワ</t>
    </rPh>
    <rPh sb="65" eb="67">
      <t>カキ</t>
    </rPh>
    <rPh sb="69" eb="70">
      <t>エラ</t>
    </rPh>
    <rPh sb="71" eb="73">
      <t>バンゴウ</t>
    </rPh>
    <phoneticPr fontId="4"/>
  </si>
  <si>
    <t>　⑭令和５年度　⑮令和６年度　⑯令和７年度</t>
    <rPh sb="2" eb="4">
      <t>レイワ</t>
    </rPh>
    <rPh sb="5" eb="7">
      <t>ネンド</t>
    </rPh>
    <rPh sb="9" eb="11">
      <t>レイワ</t>
    </rPh>
    <rPh sb="12" eb="14">
      <t>ネンド</t>
    </rPh>
    <phoneticPr fontId="4"/>
  </si>
  <si>
    <t>令和７年度事業への
申請の有無</t>
    <rPh sb="0" eb="2">
      <t>レイワ</t>
    </rPh>
    <phoneticPr fontId="4"/>
  </si>
  <si>
    <t>６　「看護職員（保健師・助産師）離職率」の算出にあたっては次式による。なお、各数値は令和７年度の数値を使用すること。</t>
    <rPh sb="8" eb="10">
      <t>ホケン</t>
    </rPh>
    <rPh sb="10" eb="11">
      <t>シ</t>
    </rPh>
    <rPh sb="12" eb="14">
      <t>ジョサン</t>
    </rPh>
    <rPh sb="14" eb="15">
      <t>シ</t>
    </rPh>
    <rPh sb="42" eb="43">
      <t>レイ</t>
    </rPh>
    <rPh sb="43" eb="44">
      <t>ワ</t>
    </rPh>
    <rPh sb="45" eb="47">
      <t>ネンド</t>
    </rPh>
    <rPh sb="46" eb="47">
      <t>ド</t>
    </rPh>
    <rPh sb="47" eb="49">
      <t>ヘイネンド</t>
    </rPh>
    <phoneticPr fontId="4"/>
  </si>
  <si>
    <t>７　「新人看護職員（新人保健師・新人助産師）離職率」の算出にあたっては次式による。なお、各数値は令和７年度の数値（実績）を使用すること。</t>
    <rPh sb="10" eb="12">
      <t>シンジン</t>
    </rPh>
    <rPh sb="12" eb="14">
      <t>ホケン</t>
    </rPh>
    <rPh sb="14" eb="15">
      <t>シ</t>
    </rPh>
    <rPh sb="16" eb="18">
      <t>シンジン</t>
    </rPh>
    <rPh sb="18" eb="20">
      <t>ジョサン</t>
    </rPh>
    <rPh sb="20" eb="21">
      <t>シ</t>
    </rPh>
    <rPh sb="48" eb="49">
      <t>レイ</t>
    </rPh>
    <rPh sb="49" eb="50">
      <t>ワ</t>
    </rPh>
    <rPh sb="51" eb="53">
      <t>ネンド</t>
    </rPh>
    <rPh sb="52" eb="53">
      <t>ド</t>
    </rPh>
    <rPh sb="57" eb="59">
      <t>ジッセキ</t>
    </rPh>
    <phoneticPr fontId="4"/>
  </si>
  <si>
    <t>山形県健康福祉部　医療政策課あて
FAX：０２３－６３０－２３０１</t>
    <rPh sb="0" eb="8">
      <t>ヤマガタケンケンコウフクシブ</t>
    </rPh>
    <rPh sb="9" eb="14">
      <t>イリョウセイサクカ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</si>
</sst>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_ "/>
    <numFmt numFmtId="178" formatCode="#,##0&quot;人&quot;"/>
    <numFmt numFmtId="179" formatCode="0.00_ "/>
    <numFmt numFmtId="180" formatCode="\(0.00\)\ "/>
  </numFmts>
  <fonts count="54" x14ac:knownFonts="1">
    <font>
      <sz val="11"/>
      <name val="ＭＳ Ｐゴシック"/>
      <family val="3"/>
      <charset val="128"/>
    </font>
    <font>
      <sz val="11"/>
      <name val="ＭＳ Ｐゴシック"/>
      <family val="3"/>
      <charset val="128"/>
    </font>
    <font>
      <sz val="11"/>
      <name val="ＭＳ Ｐ明朝"/>
      <family val="1"/>
      <charset val="128"/>
    </font>
    <font>
      <sz val="11"/>
      <name val="ＭＳ 明朝"/>
      <family val="1"/>
      <charset val="128"/>
    </font>
    <font>
      <sz val="6"/>
      <name val="ＭＳ Ｐゴシック"/>
      <family val="3"/>
      <charset val="128"/>
    </font>
    <font>
      <b/>
      <sz val="11"/>
      <name val="ＭＳ Ｐゴシック"/>
      <family val="3"/>
      <charset val="128"/>
    </font>
    <font>
      <sz val="11"/>
      <color indexed="9"/>
      <name val="ＭＳ 明朝"/>
      <family val="1"/>
      <charset val="128"/>
    </font>
    <font>
      <sz val="9"/>
      <name val="ＭＳ Ｐゴシック"/>
      <family val="3"/>
      <charset val="128"/>
    </font>
    <font>
      <sz val="10"/>
      <name val="ＭＳ Ｐゴシック"/>
      <family val="3"/>
      <charset val="128"/>
    </font>
    <font>
      <sz val="12"/>
      <name val="ＭＳ Ｐゴシック"/>
      <family val="3"/>
      <charset val="128"/>
    </font>
    <font>
      <sz val="16"/>
      <name val="ＭＳ Ｐゴシック"/>
      <family val="3"/>
      <charset val="128"/>
    </font>
    <font>
      <sz val="14"/>
      <name val="ＭＳ Ｐゴシック"/>
      <family val="3"/>
      <charset val="128"/>
    </font>
    <font>
      <b/>
      <sz val="12"/>
      <name val="ＭＳ Ｐゴシック"/>
      <family val="3"/>
      <charset val="128"/>
    </font>
    <font>
      <sz val="6"/>
      <name val="ＭＳ Ｐ明朝"/>
      <family val="1"/>
      <charset val="128"/>
    </font>
    <font>
      <sz val="11"/>
      <color indexed="9"/>
      <name val="ＭＳ Ｐゴシック"/>
      <family val="3"/>
      <charset val="128"/>
    </font>
    <font>
      <sz val="8"/>
      <name val="ＭＳ Ｐゴシック"/>
      <family val="3"/>
      <charset val="128"/>
    </font>
    <font>
      <sz val="11"/>
      <name val="ＭＳ Ｐゴシック"/>
      <family val="3"/>
      <charset val="128"/>
    </font>
    <font>
      <b/>
      <sz val="14"/>
      <name val="ＭＳ Ｐゴシック"/>
      <family val="3"/>
      <charset val="128"/>
    </font>
    <font>
      <sz val="10"/>
      <name val="ＭＳ 明朝"/>
      <family val="1"/>
      <charset val="128"/>
    </font>
    <font>
      <sz val="9"/>
      <name val="ＭＳ 明朝"/>
      <family val="1"/>
      <charset val="128"/>
    </font>
    <font>
      <sz val="8"/>
      <name val="ＭＳ 明朝"/>
      <family val="1"/>
      <charset val="128"/>
    </font>
    <font>
      <sz val="7"/>
      <name val="ＭＳ 明朝"/>
      <family val="1"/>
      <charset val="128"/>
    </font>
    <font>
      <b/>
      <sz val="11"/>
      <color indexed="10"/>
      <name val="ＭＳ Ｐゴシック"/>
      <family val="3"/>
      <charset val="128"/>
    </font>
    <font>
      <b/>
      <sz val="12"/>
      <color indexed="9"/>
      <name val="ＭＳ Ｐゴシック"/>
      <family val="3"/>
      <charset val="128"/>
    </font>
    <font>
      <sz val="10"/>
      <name val="ＭＳ ゴシック"/>
      <family val="3"/>
      <charset val="128"/>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4"/>
      <name val="ＭＳ 明朝"/>
      <family val="1"/>
      <charset val="128"/>
    </font>
    <font>
      <sz val="11"/>
      <color indexed="17"/>
      <name val="ＭＳ Ｐゴシック"/>
      <family val="3"/>
      <charset val="128"/>
    </font>
    <font>
      <sz val="20"/>
      <name val="HGSｺﾞｼｯｸE"/>
      <family val="3"/>
      <charset val="128"/>
    </font>
    <font>
      <b/>
      <sz val="9"/>
      <color indexed="81"/>
      <name val="ＭＳ Ｐゴシック"/>
      <family val="3"/>
      <charset val="128"/>
    </font>
    <font>
      <b/>
      <sz val="11"/>
      <color theme="1"/>
      <name val="ＭＳ Ｐゴシック"/>
      <family val="3"/>
      <charset val="128"/>
      <scheme val="minor"/>
    </font>
    <font>
      <sz val="14"/>
      <color indexed="8"/>
      <name val="HGSｺﾞｼｯｸE"/>
      <family val="3"/>
      <charset val="128"/>
    </font>
    <font>
      <b/>
      <sz val="11"/>
      <name val="ＭＳ ゴシック"/>
      <family val="3"/>
      <charset val="128"/>
    </font>
    <font>
      <sz val="10"/>
      <color rgb="FFFF0000"/>
      <name val="ＭＳ Ｐゴシック"/>
      <family val="3"/>
      <charset val="128"/>
    </font>
    <font>
      <u/>
      <sz val="10"/>
      <name val="ＭＳ Ｐゴシック"/>
      <family val="3"/>
      <charset val="128"/>
    </font>
    <font>
      <sz val="14"/>
      <name val="ＭＳ ゴシック"/>
      <family val="3"/>
      <charset val="128"/>
    </font>
    <font>
      <b/>
      <sz val="10"/>
      <name val="ＭＳ Ｐゴシック"/>
      <family val="3"/>
      <charset val="128"/>
    </font>
    <font>
      <sz val="10"/>
      <color indexed="10"/>
      <name val="ＭＳ Ｐゴシック"/>
      <family val="3"/>
      <charset val="128"/>
    </font>
    <font>
      <u/>
      <sz val="10"/>
      <color indexed="10"/>
      <name val="ＭＳ Ｐゴシック"/>
      <family val="3"/>
      <charset val="128"/>
    </font>
    <font>
      <sz val="11"/>
      <color rgb="FFFF0000"/>
      <name val="ＭＳ Ｐ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43"/>
        <bgColor indexed="64"/>
      </patternFill>
    </fill>
    <fill>
      <patternFill patternType="solid">
        <fgColor indexed="63"/>
        <bgColor indexed="64"/>
      </patternFill>
    </fill>
    <fill>
      <patternFill patternType="solid">
        <fgColor rgb="FFFFFF99"/>
        <bgColor indexed="64"/>
      </patternFill>
    </fill>
    <fill>
      <patternFill patternType="solid">
        <fgColor theme="0"/>
        <bgColor indexed="64"/>
      </patternFill>
    </fill>
    <fill>
      <patternFill patternType="solid">
        <fgColor theme="9" tint="0.59999389629810485"/>
        <bgColor indexed="64"/>
      </patternFill>
    </fill>
    <fill>
      <patternFill patternType="solid">
        <fgColor indexed="22"/>
        <bgColor indexed="64"/>
      </patternFill>
    </fill>
  </fills>
  <borders count="1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bottom style="medium">
        <color indexed="64"/>
      </bottom>
      <diagonal/>
    </border>
    <border>
      <left style="medium">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dotted">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dotted">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s>
  <cellStyleXfs count="52">
    <xf numFmtId="0" fontId="0" fillId="0" borderId="0">
      <alignment vertical="center"/>
    </xf>
    <xf numFmtId="0" fontId="25" fillId="2" borderId="0" applyNumberFormat="0" applyBorder="0" applyAlignment="0" applyProtection="0">
      <alignment vertical="center"/>
    </xf>
    <xf numFmtId="0" fontId="25" fillId="3" borderId="0" applyNumberFormat="0" applyBorder="0" applyAlignment="0" applyProtection="0">
      <alignment vertical="center"/>
    </xf>
    <xf numFmtId="0" fontId="25" fillId="4" borderId="0" applyNumberFormat="0" applyBorder="0" applyAlignment="0" applyProtection="0">
      <alignment vertical="center"/>
    </xf>
    <xf numFmtId="0" fontId="25" fillId="5" borderId="0" applyNumberFormat="0" applyBorder="0" applyAlignment="0" applyProtection="0">
      <alignment vertical="center"/>
    </xf>
    <xf numFmtId="0" fontId="25" fillId="6"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5" fillId="9" borderId="0" applyNumberFormat="0" applyBorder="0" applyAlignment="0" applyProtection="0">
      <alignment vertical="center"/>
    </xf>
    <xf numFmtId="0" fontId="25" fillId="10" borderId="0" applyNumberFormat="0" applyBorder="0" applyAlignment="0" applyProtection="0">
      <alignment vertical="center"/>
    </xf>
    <xf numFmtId="0" fontId="25" fillId="5" borderId="0" applyNumberFormat="0" applyBorder="0" applyAlignment="0" applyProtection="0">
      <alignment vertical="center"/>
    </xf>
    <xf numFmtId="0" fontId="25" fillId="8" borderId="0" applyNumberFormat="0" applyBorder="0" applyAlignment="0" applyProtection="0">
      <alignment vertical="center"/>
    </xf>
    <xf numFmtId="0" fontId="25"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26" fillId="0" borderId="0" applyNumberFormat="0" applyFill="0" applyBorder="0" applyAlignment="0" applyProtection="0">
      <alignment vertical="center"/>
    </xf>
    <xf numFmtId="0" fontId="27" fillId="20" borderId="1" applyNumberFormat="0" applyAlignment="0" applyProtection="0">
      <alignment vertical="center"/>
    </xf>
    <xf numFmtId="0" fontId="28" fillId="21" borderId="0" applyNumberFormat="0" applyBorder="0" applyAlignment="0" applyProtection="0">
      <alignment vertical="center"/>
    </xf>
    <xf numFmtId="0" fontId="1" fillId="22" borderId="2" applyNumberFormat="0" applyFont="0" applyAlignment="0" applyProtection="0">
      <alignment vertical="center"/>
    </xf>
    <xf numFmtId="0" fontId="29" fillId="0" borderId="3" applyNumberFormat="0" applyFill="0" applyAlignment="0" applyProtection="0">
      <alignment vertical="center"/>
    </xf>
    <xf numFmtId="0" fontId="30" fillId="3" borderId="0" applyNumberFormat="0" applyBorder="0" applyAlignment="0" applyProtection="0">
      <alignment vertical="center"/>
    </xf>
    <xf numFmtId="0" fontId="31" fillId="23" borderId="4" applyNumberFormat="0" applyAlignment="0" applyProtection="0">
      <alignment vertical="center"/>
    </xf>
    <xf numFmtId="0" fontId="32" fillId="0" borderId="0" applyNumberForma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xf numFmtId="0" fontId="33" fillId="0" borderId="5" applyNumberFormat="0" applyFill="0" applyAlignment="0" applyProtection="0">
      <alignment vertical="center"/>
    </xf>
    <xf numFmtId="0" fontId="34" fillId="0" borderId="6" applyNumberFormat="0" applyFill="0" applyAlignment="0" applyProtection="0">
      <alignment vertical="center"/>
    </xf>
    <xf numFmtId="0" fontId="35" fillId="0" borderId="7" applyNumberFormat="0" applyFill="0" applyAlignment="0" applyProtection="0">
      <alignment vertical="center"/>
    </xf>
    <xf numFmtId="0" fontId="35" fillId="0" borderId="0" applyNumberFormat="0" applyFill="0" applyBorder="0" applyAlignment="0" applyProtection="0">
      <alignment vertical="center"/>
    </xf>
    <xf numFmtId="0" fontId="36" fillId="0" borderId="8" applyNumberFormat="0" applyFill="0" applyAlignment="0" applyProtection="0">
      <alignment vertical="center"/>
    </xf>
    <xf numFmtId="0" fontId="37" fillId="23" borderId="9" applyNumberFormat="0" applyAlignment="0" applyProtection="0">
      <alignment vertical="center"/>
    </xf>
    <xf numFmtId="0" fontId="38" fillId="0" borderId="0" applyNumberFormat="0" applyFill="0" applyBorder="0" applyAlignment="0" applyProtection="0">
      <alignment vertical="center"/>
    </xf>
    <xf numFmtId="0" fontId="39" fillId="7" borderId="4" applyNumberFormat="0" applyAlignment="0" applyProtection="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3" fillId="0" borderId="0"/>
    <xf numFmtId="1" fontId="40" fillId="0" borderId="0"/>
    <xf numFmtId="0" fontId="41" fillId="4" borderId="0" applyNumberFormat="0" applyBorder="0" applyAlignment="0" applyProtection="0">
      <alignment vertical="center"/>
    </xf>
    <xf numFmtId="0" fontId="1" fillId="0" borderId="0">
      <alignment vertical="center"/>
    </xf>
    <xf numFmtId="0" fontId="1" fillId="0" borderId="0"/>
  </cellStyleXfs>
  <cellXfs count="675">
    <xf numFmtId="0" fontId="0" fillId="0" borderId="0" xfId="0">
      <alignment vertical="center"/>
    </xf>
    <xf numFmtId="0" fontId="0" fillId="24" borderId="0" xfId="0" applyFill="1">
      <alignment vertical="center"/>
    </xf>
    <xf numFmtId="0" fontId="1" fillId="24" borderId="0" xfId="0" applyFont="1" applyFill="1">
      <alignment vertical="center"/>
    </xf>
    <xf numFmtId="0" fontId="7" fillId="24" borderId="0" xfId="0" applyFont="1" applyFill="1">
      <alignment vertical="center"/>
    </xf>
    <xf numFmtId="0" fontId="9" fillId="25" borderId="13" xfId="0" applyFont="1" applyFill="1" applyBorder="1" applyAlignment="1" applyProtection="1">
      <alignment horizontal="center" vertical="center"/>
      <protection locked="0"/>
    </xf>
    <xf numFmtId="0" fontId="9" fillId="25" borderId="14" xfId="0" applyFont="1" applyFill="1" applyBorder="1" applyAlignment="1" applyProtection="1">
      <alignment horizontal="center" vertical="center"/>
      <protection locked="0"/>
    </xf>
    <xf numFmtId="38" fontId="1" fillId="0" borderId="0" xfId="33">
      <alignment vertical="center"/>
    </xf>
    <xf numFmtId="176" fontId="9" fillId="25" borderId="14" xfId="0" applyNumberFormat="1" applyFont="1" applyFill="1" applyBorder="1" applyAlignment="1" applyProtection="1">
      <alignment horizontal="center" vertical="center"/>
      <protection locked="0"/>
    </xf>
    <xf numFmtId="177" fontId="9" fillId="25" borderId="14" xfId="0" applyNumberFormat="1" applyFont="1" applyFill="1" applyBorder="1" applyAlignment="1" applyProtection="1">
      <alignment horizontal="center" vertical="center"/>
      <protection locked="0"/>
    </xf>
    <xf numFmtId="0" fontId="8" fillId="25" borderId="14" xfId="0" applyFont="1" applyFill="1" applyBorder="1" applyAlignment="1" applyProtection="1">
      <alignment horizontal="center" vertical="center"/>
      <protection locked="0"/>
    </xf>
    <xf numFmtId="0" fontId="16" fillId="24" borderId="0" xfId="0" applyFont="1" applyFill="1">
      <alignment vertical="center"/>
    </xf>
    <xf numFmtId="0" fontId="9" fillId="25" borderId="14" xfId="0" applyFont="1" applyFill="1" applyBorder="1" applyAlignment="1" applyProtection="1">
      <alignment horizontal="right" vertical="center"/>
      <protection locked="0"/>
    </xf>
    <xf numFmtId="0" fontId="3" fillId="0" borderId="18" xfId="43" applyFont="1" applyBorder="1" applyAlignment="1">
      <alignment vertical="center"/>
    </xf>
    <xf numFmtId="0" fontId="3" fillId="0" borderId="18" xfId="43" applyFont="1" applyBorder="1"/>
    <xf numFmtId="0" fontId="3" fillId="0" borderId="18" xfId="43" applyFont="1" applyBorder="1" applyAlignment="1">
      <alignment horizontal="center" vertical="center"/>
    </xf>
    <xf numFmtId="0" fontId="3" fillId="0" borderId="0" xfId="43" applyFont="1"/>
    <xf numFmtId="0" fontId="3" fillId="0" borderId="19" xfId="43" applyFont="1" applyBorder="1" applyAlignment="1">
      <alignment horizontal="distributed" vertical="center" wrapText="1"/>
    </xf>
    <xf numFmtId="0" fontId="3" fillId="0" borderId="19" xfId="43" applyFont="1" applyBorder="1" applyAlignment="1">
      <alignment horizontal="distributed" vertical="center"/>
    </xf>
    <xf numFmtId="0" fontId="3" fillId="0" borderId="20" xfId="43" applyFont="1" applyBorder="1" applyAlignment="1">
      <alignment horizontal="distributed" vertical="center" wrapText="1"/>
    </xf>
    <xf numFmtId="0" fontId="3" fillId="0" borderId="0" xfId="43" applyFont="1" applyAlignment="1">
      <alignment vertical="center"/>
    </xf>
    <xf numFmtId="0" fontId="3" fillId="0" borderId="20" xfId="43" applyFont="1" applyBorder="1" applyAlignment="1">
      <alignment vertical="center"/>
    </xf>
    <xf numFmtId="0" fontId="3" fillId="0" borderId="20" xfId="43" applyFont="1" applyBorder="1" applyAlignment="1">
      <alignment horizontal="right" vertical="center"/>
    </xf>
    <xf numFmtId="0" fontId="3" fillId="0" borderId="20" xfId="43" applyFont="1" applyBorder="1" applyAlignment="1">
      <alignment horizontal="center" vertical="center"/>
    </xf>
    <xf numFmtId="0" fontId="3" fillId="0" borderId="0" xfId="47" applyAlignment="1">
      <alignment vertical="center"/>
    </xf>
    <xf numFmtId="0" fontId="18" fillId="0" borderId="20" xfId="47" applyFont="1" applyBorder="1" applyAlignment="1">
      <alignment horizontal="distributed" vertical="center" wrapText="1"/>
    </xf>
    <xf numFmtId="0" fontId="20" fillId="0" borderId="21" xfId="47" applyFont="1" applyBorder="1" applyAlignment="1">
      <alignment horizontal="center" vertical="center" wrapText="1"/>
    </xf>
    <xf numFmtId="0" fontId="21" fillId="0" borderId="21" xfId="47" applyFont="1" applyBorder="1" applyAlignment="1">
      <alignment horizontal="center" vertical="center" wrapText="1"/>
    </xf>
    <xf numFmtId="0" fontId="0" fillId="0" borderId="21" xfId="0" applyBorder="1">
      <alignment vertical="center"/>
    </xf>
    <xf numFmtId="38" fontId="0" fillId="0" borderId="21" xfId="0" applyNumberFormat="1" applyBorder="1">
      <alignment vertical="center"/>
    </xf>
    <xf numFmtId="0" fontId="9" fillId="25" borderId="22" xfId="0" applyFont="1" applyFill="1" applyBorder="1" applyAlignment="1" applyProtection="1">
      <alignment horizontal="center" vertical="center"/>
      <protection locked="0"/>
    </xf>
    <xf numFmtId="49" fontId="0" fillId="0" borderId="21" xfId="0" applyNumberFormat="1" applyBorder="1">
      <alignment vertical="center"/>
    </xf>
    <xf numFmtId="38" fontId="1" fillId="24" borderId="0" xfId="33" applyFill="1" applyBorder="1" applyProtection="1">
      <alignment vertical="center"/>
    </xf>
    <xf numFmtId="0" fontId="9" fillId="24" borderId="0" xfId="0" applyFont="1" applyFill="1">
      <alignment vertical="center"/>
    </xf>
    <xf numFmtId="0" fontId="10" fillId="24" borderId="0" xfId="0" applyFont="1" applyFill="1">
      <alignment vertical="center"/>
    </xf>
    <xf numFmtId="0" fontId="1" fillId="24" borderId="0" xfId="0" applyFont="1" applyFill="1" applyAlignment="1">
      <alignment horizontal="right" vertical="center"/>
    </xf>
    <xf numFmtId="0" fontId="1" fillId="24" borderId="18" xfId="0" applyFont="1" applyFill="1" applyBorder="1" applyAlignment="1">
      <alignment horizontal="center" vertical="center"/>
    </xf>
    <xf numFmtId="0" fontId="1" fillId="24" borderId="18" xfId="0" applyFont="1" applyFill="1" applyBorder="1" applyAlignment="1">
      <alignment horizontal="center" vertical="center" wrapText="1"/>
    </xf>
    <xf numFmtId="0" fontId="1" fillId="24" borderId="13" xfId="0" applyFont="1" applyFill="1" applyBorder="1" applyAlignment="1">
      <alignment horizontal="center" vertical="center"/>
    </xf>
    <xf numFmtId="0" fontId="1" fillId="24" borderId="14" xfId="0" applyFont="1" applyFill="1" applyBorder="1" applyAlignment="1">
      <alignment horizontal="center" vertical="center"/>
    </xf>
    <xf numFmtId="0" fontId="1" fillId="24" borderId="14" xfId="0" applyFont="1" applyFill="1" applyBorder="1" applyAlignment="1">
      <alignment horizontal="center" vertical="center" wrapText="1"/>
    </xf>
    <xf numFmtId="0" fontId="7" fillId="24" borderId="23" xfId="0" applyFont="1" applyFill="1" applyBorder="1" applyAlignment="1">
      <alignment horizontal="right" vertical="center"/>
    </xf>
    <xf numFmtId="0" fontId="7" fillId="24" borderId="19" xfId="0" applyFont="1" applyFill="1" applyBorder="1" applyAlignment="1">
      <alignment horizontal="right" vertical="center"/>
    </xf>
    <xf numFmtId="0" fontId="7" fillId="24" borderId="19" xfId="0" applyFont="1" applyFill="1" applyBorder="1" applyAlignment="1">
      <alignment horizontal="right" vertical="center" wrapText="1"/>
    </xf>
    <xf numFmtId="0" fontId="8" fillId="24" borderId="0" xfId="0" applyFont="1" applyFill="1">
      <alignment vertical="center"/>
    </xf>
    <xf numFmtId="38" fontId="9" fillId="24" borderId="0" xfId="33" applyFont="1" applyFill="1" applyProtection="1">
      <alignment vertical="center"/>
    </xf>
    <xf numFmtId="38" fontId="1" fillId="24" borderId="0" xfId="33" applyFill="1" applyProtection="1">
      <alignment vertical="center"/>
    </xf>
    <xf numFmtId="38" fontId="9" fillId="24" borderId="0" xfId="33" applyFont="1" applyFill="1" applyAlignment="1" applyProtection="1">
      <alignment horizontal="right" vertical="center"/>
    </xf>
    <xf numFmtId="38" fontId="1" fillId="24" borderId="0" xfId="33" applyFill="1" applyBorder="1" applyAlignment="1" applyProtection="1">
      <alignment horizontal="right" vertical="center"/>
    </xf>
    <xf numFmtId="38" fontId="9" fillId="24" borderId="24" xfId="33" applyFont="1" applyFill="1" applyBorder="1" applyAlignment="1" applyProtection="1">
      <alignment horizontal="left" vertical="center"/>
    </xf>
    <xf numFmtId="38" fontId="9" fillId="24" borderId="25" xfId="33" applyFont="1" applyFill="1" applyBorder="1" applyAlignment="1" applyProtection="1">
      <alignment horizontal="center" vertical="center"/>
    </xf>
    <xf numFmtId="38" fontId="1" fillId="24" borderId="26" xfId="33" applyFont="1" applyFill="1" applyBorder="1" applyAlignment="1" applyProtection="1">
      <alignment horizontal="center" vertical="center"/>
    </xf>
    <xf numFmtId="38" fontId="1" fillId="24" borderId="27" xfId="33" applyFont="1" applyFill="1" applyBorder="1" applyAlignment="1" applyProtection="1">
      <alignment horizontal="center" vertical="center"/>
    </xf>
    <xf numFmtId="38" fontId="11" fillId="24" borderId="19" xfId="33" applyFont="1" applyFill="1" applyBorder="1" applyAlignment="1" applyProtection="1">
      <alignment horizontal="right" vertical="center"/>
    </xf>
    <xf numFmtId="38" fontId="17" fillId="24" borderId="19" xfId="33" applyFont="1" applyFill="1" applyBorder="1" applyAlignment="1" applyProtection="1">
      <alignment horizontal="right" vertical="center" indent="1"/>
    </xf>
    <xf numFmtId="38" fontId="9" fillId="24" borderId="28" xfId="33" applyFont="1" applyFill="1" applyBorder="1" applyAlignment="1" applyProtection="1">
      <alignment horizontal="distributed" vertical="center" indent="2"/>
    </xf>
    <xf numFmtId="38" fontId="9" fillId="24" borderId="29" xfId="33" applyFont="1" applyFill="1" applyBorder="1" applyAlignment="1" applyProtection="1">
      <alignment horizontal="distributed" vertical="center" indent="2"/>
    </xf>
    <xf numFmtId="38" fontId="17" fillId="24" borderId="14" xfId="33" applyFont="1" applyFill="1" applyBorder="1" applyAlignment="1" applyProtection="1">
      <alignment horizontal="right" vertical="center" indent="1"/>
    </xf>
    <xf numFmtId="38" fontId="11" fillId="24" borderId="19" xfId="33" applyFont="1" applyFill="1" applyBorder="1" applyAlignment="1" applyProtection="1">
      <alignment horizontal="right" vertical="center" indent="1"/>
    </xf>
    <xf numFmtId="38" fontId="17" fillId="24" borderId="25" xfId="33" applyFont="1" applyFill="1" applyBorder="1" applyAlignment="1" applyProtection="1">
      <alignment horizontal="right" vertical="center" indent="1"/>
    </xf>
    <xf numFmtId="38" fontId="1" fillId="24" borderId="30" xfId="33" applyFill="1" applyBorder="1" applyProtection="1">
      <alignment vertical="center"/>
    </xf>
    <xf numFmtId="38" fontId="1" fillId="24" borderId="31" xfId="33" applyFill="1" applyBorder="1" applyProtection="1">
      <alignment vertical="center"/>
    </xf>
    <xf numFmtId="38" fontId="1" fillId="24" borderId="0" xfId="33" applyFont="1" applyFill="1" applyAlignment="1" applyProtection="1">
      <alignment horizontal="center" vertical="center"/>
    </xf>
    <xf numFmtId="38" fontId="1" fillId="24" borderId="0" xfId="33" applyFont="1" applyFill="1" applyProtection="1">
      <alignment vertical="center"/>
    </xf>
    <xf numFmtId="38" fontId="1" fillId="24" borderId="19" xfId="33" applyFont="1" applyFill="1" applyBorder="1" applyAlignment="1" applyProtection="1">
      <alignment horizontal="right"/>
    </xf>
    <xf numFmtId="49" fontId="5" fillId="24" borderId="0" xfId="33" applyNumberFormat="1" applyFont="1" applyFill="1" applyBorder="1" applyAlignment="1" applyProtection="1">
      <alignment horizontal="center" vertical="center"/>
    </xf>
    <xf numFmtId="49" fontId="5" fillId="24" borderId="32" xfId="33" applyNumberFormat="1" applyFont="1" applyFill="1" applyBorder="1" applyAlignment="1" applyProtection="1">
      <alignment horizontal="center" vertical="center"/>
    </xf>
    <xf numFmtId="49" fontId="5" fillId="24" borderId="0" xfId="33" applyNumberFormat="1" applyFont="1" applyFill="1" applyBorder="1" applyAlignment="1" applyProtection="1">
      <alignment horizontal="left" vertical="center"/>
    </xf>
    <xf numFmtId="49" fontId="5" fillId="24" borderId="0" xfId="33" applyNumberFormat="1" applyFont="1" applyFill="1" applyBorder="1" applyProtection="1">
      <alignment vertical="center"/>
    </xf>
    <xf numFmtId="49" fontId="5" fillId="24" borderId="32" xfId="33" applyNumberFormat="1" applyFont="1" applyFill="1" applyBorder="1" applyProtection="1">
      <alignment vertical="center"/>
    </xf>
    <xf numFmtId="38" fontId="5" fillId="24" borderId="33" xfId="33" applyFont="1" applyFill="1" applyBorder="1" applyProtection="1">
      <alignment vertical="center"/>
    </xf>
    <xf numFmtId="38" fontId="17" fillId="24" borderId="34" xfId="33" applyFont="1" applyFill="1" applyBorder="1" applyAlignment="1" applyProtection="1">
      <alignment horizontal="right" vertical="center" indent="1"/>
    </xf>
    <xf numFmtId="38" fontId="5" fillId="24" borderId="35" xfId="33" applyFont="1" applyFill="1" applyBorder="1" applyProtection="1">
      <alignment vertical="center"/>
    </xf>
    <xf numFmtId="38" fontId="5" fillId="24" borderId="36" xfId="33" applyFont="1" applyFill="1" applyBorder="1" applyProtection="1">
      <alignment vertical="center"/>
    </xf>
    <xf numFmtId="38" fontId="5" fillId="24" borderId="37" xfId="33" applyFont="1" applyFill="1" applyBorder="1" applyProtection="1">
      <alignment vertical="center"/>
    </xf>
    <xf numFmtId="38" fontId="5" fillId="24" borderId="0" xfId="33" applyFont="1" applyFill="1" applyBorder="1" applyProtection="1">
      <alignment vertical="center"/>
    </xf>
    <xf numFmtId="38" fontId="5" fillId="24" borderId="32" xfId="33" applyFont="1" applyFill="1" applyBorder="1" applyProtection="1">
      <alignment vertical="center"/>
    </xf>
    <xf numFmtId="38" fontId="5" fillId="24" borderId="38" xfId="33" applyFont="1" applyFill="1" applyBorder="1" applyProtection="1">
      <alignment vertical="center"/>
    </xf>
    <xf numFmtId="38" fontId="5" fillId="24" borderId="24" xfId="33" applyFont="1" applyFill="1" applyBorder="1" applyProtection="1">
      <alignment vertical="center"/>
    </xf>
    <xf numFmtId="38" fontId="5" fillId="24" borderId="39" xfId="33" applyFont="1" applyFill="1" applyBorder="1" applyProtection="1">
      <alignment vertical="center"/>
    </xf>
    <xf numFmtId="0" fontId="9" fillId="24" borderId="0" xfId="0" applyFont="1" applyFill="1" applyAlignment="1">
      <alignment horizontal="right" vertical="center"/>
    </xf>
    <xf numFmtId="0" fontId="8" fillId="24" borderId="40" xfId="0" applyFont="1" applyFill="1" applyBorder="1" applyAlignment="1">
      <alignment horizontal="center" vertical="center" wrapText="1"/>
    </xf>
    <xf numFmtId="0" fontId="8" fillId="24" borderId="14" xfId="0" applyFont="1" applyFill="1" applyBorder="1" applyAlignment="1">
      <alignment horizontal="center" vertical="center"/>
    </xf>
    <xf numFmtId="0" fontId="15" fillId="24" borderId="14" xfId="0" applyFont="1" applyFill="1" applyBorder="1" applyAlignment="1">
      <alignment horizontal="center" vertical="center" wrapText="1"/>
    </xf>
    <xf numFmtId="0" fontId="7" fillId="24" borderId="33" xfId="0" applyFont="1" applyFill="1" applyBorder="1" applyAlignment="1">
      <alignment horizontal="right" vertical="center"/>
    </xf>
    <xf numFmtId="0" fontId="7" fillId="24" borderId="41" xfId="0" applyFont="1" applyFill="1" applyBorder="1" applyAlignment="1">
      <alignment horizontal="right" vertical="center"/>
    </xf>
    <xf numFmtId="0" fontId="7" fillId="24" borderId="19" xfId="0" applyFont="1" applyFill="1" applyBorder="1">
      <alignment vertical="center"/>
    </xf>
    <xf numFmtId="0" fontId="7" fillId="24" borderId="16" xfId="0" applyFont="1" applyFill="1" applyBorder="1">
      <alignment vertical="center"/>
    </xf>
    <xf numFmtId="0" fontId="9" fillId="24" borderId="14" xfId="0" applyFont="1" applyFill="1" applyBorder="1" applyAlignment="1">
      <alignment horizontal="center" vertical="center"/>
    </xf>
    <xf numFmtId="0" fontId="6" fillId="24" borderId="0" xfId="47" applyFont="1" applyFill="1" applyAlignment="1">
      <alignment vertical="center"/>
    </xf>
    <xf numFmtId="0" fontId="3" fillId="24" borderId="0" xfId="47" applyFill="1" applyAlignment="1">
      <alignment vertical="center"/>
    </xf>
    <xf numFmtId="0" fontId="8" fillId="0" borderId="0" xfId="0" applyFont="1" applyAlignment="1">
      <alignment horizontal="left" vertical="center"/>
    </xf>
    <xf numFmtId="0" fontId="8" fillId="0" borderId="0" xfId="0" applyFont="1">
      <alignment vertical="center"/>
    </xf>
    <xf numFmtId="0" fontId="22" fillId="25" borderId="0" xfId="0" applyFont="1" applyFill="1">
      <alignment vertical="center"/>
    </xf>
    <xf numFmtId="38" fontId="9" fillId="0" borderId="14" xfId="33" applyFont="1" applyFill="1" applyBorder="1" applyAlignment="1" applyProtection="1">
      <alignment horizontal="right" vertical="center" indent="1"/>
      <protection locked="0"/>
    </xf>
    <xf numFmtId="38" fontId="17" fillId="0" borderId="0" xfId="33" applyFont="1" applyBorder="1" applyAlignment="1">
      <alignment horizontal="center" vertical="center"/>
    </xf>
    <xf numFmtId="38" fontId="1" fillId="0" borderId="0" xfId="33" applyFont="1">
      <alignment vertical="center"/>
    </xf>
    <xf numFmtId="38" fontId="9" fillId="0" borderId="0" xfId="33" applyFont="1" applyAlignment="1">
      <alignment horizontal="right" vertical="center"/>
    </xf>
    <xf numFmtId="38" fontId="1" fillId="0" borderId="0" xfId="33" applyBorder="1" applyAlignment="1">
      <alignment horizontal="right" vertical="center"/>
    </xf>
    <xf numFmtId="38" fontId="1" fillId="0" borderId="0" xfId="33" applyBorder="1">
      <alignment vertical="center"/>
    </xf>
    <xf numFmtId="38" fontId="9" fillId="0" borderId="24" xfId="33" applyFont="1" applyBorder="1" applyAlignment="1">
      <alignment horizontal="left" vertical="center"/>
    </xf>
    <xf numFmtId="38" fontId="9" fillId="0" borderId="25" xfId="33" applyFont="1" applyBorder="1" applyAlignment="1">
      <alignment horizontal="center" vertical="center"/>
    </xf>
    <xf numFmtId="38" fontId="1" fillId="0" borderId="26" xfId="33" applyFont="1" applyBorder="1" applyAlignment="1">
      <alignment horizontal="center" vertical="center"/>
    </xf>
    <xf numFmtId="38" fontId="1" fillId="0" borderId="36" xfId="33" applyFont="1" applyBorder="1" applyAlignment="1">
      <alignment horizontal="center" vertical="center"/>
    </xf>
    <xf numFmtId="38" fontId="1" fillId="0" borderId="27" xfId="33" applyFont="1" applyBorder="1" applyAlignment="1">
      <alignment horizontal="center" vertical="center"/>
    </xf>
    <xf numFmtId="38" fontId="1" fillId="0" borderId="19" xfId="33" applyFont="1" applyBorder="1" applyAlignment="1">
      <alignment horizontal="right"/>
    </xf>
    <xf numFmtId="38" fontId="9" fillId="0" borderId="19" xfId="33" applyFont="1" applyFill="1" applyBorder="1" applyAlignment="1">
      <alignment horizontal="right" vertical="center"/>
    </xf>
    <xf numFmtId="38" fontId="1" fillId="0" borderId="33" xfId="33" applyFill="1" applyBorder="1" applyAlignment="1" applyProtection="1">
      <alignment horizontal="left" vertical="center"/>
      <protection locked="0"/>
    </xf>
    <xf numFmtId="38" fontId="1" fillId="0" borderId="0" xfId="33" applyFill="1" applyBorder="1" applyAlignment="1" applyProtection="1">
      <alignment horizontal="left" vertical="center"/>
      <protection locked="0"/>
    </xf>
    <xf numFmtId="38" fontId="1" fillId="0" borderId="32" xfId="33" applyFill="1" applyBorder="1" applyAlignment="1" applyProtection="1">
      <alignment horizontal="left" vertical="center"/>
      <protection locked="0"/>
    </xf>
    <xf numFmtId="38" fontId="1" fillId="0" borderId="28" xfId="33" applyBorder="1">
      <alignment vertical="center"/>
    </xf>
    <xf numFmtId="38" fontId="9" fillId="0" borderId="46" xfId="33" applyFont="1" applyBorder="1" applyAlignment="1">
      <alignment horizontal="distributed" vertical="center" indent="2"/>
    </xf>
    <xf numFmtId="38" fontId="9" fillId="25" borderId="47" xfId="33" applyFont="1" applyFill="1" applyBorder="1" applyAlignment="1" applyProtection="1">
      <alignment horizontal="right" vertical="center" indent="1"/>
      <protection locked="0"/>
    </xf>
    <xf numFmtId="38" fontId="9" fillId="0" borderId="47" xfId="33" applyFont="1" applyFill="1" applyBorder="1" applyAlignment="1">
      <alignment horizontal="right" vertical="center" indent="1"/>
    </xf>
    <xf numFmtId="38" fontId="9" fillId="0" borderId="28" xfId="33" applyFont="1" applyBorder="1" applyAlignment="1">
      <alignment horizontal="distributed" vertical="center" indent="2"/>
    </xf>
    <xf numFmtId="38" fontId="9" fillId="0" borderId="19" xfId="33" applyFont="1" applyFill="1" applyBorder="1" applyAlignment="1">
      <alignment horizontal="right" vertical="center" indent="1"/>
    </xf>
    <xf numFmtId="38" fontId="9" fillId="0" borderId="34" xfId="33" applyFont="1" applyFill="1" applyBorder="1" applyAlignment="1">
      <alignment horizontal="right" vertical="center" indent="1"/>
    </xf>
    <xf numFmtId="38" fontId="1" fillId="0" borderId="38" xfId="33" applyFill="1" applyBorder="1" applyAlignment="1" applyProtection="1">
      <alignment horizontal="left" vertical="center"/>
      <protection locked="0"/>
    </xf>
    <xf numFmtId="38" fontId="1" fillId="0" borderId="24" xfId="33" applyFill="1" applyBorder="1" applyAlignment="1" applyProtection="1">
      <alignment horizontal="left" vertical="center"/>
      <protection locked="0"/>
    </xf>
    <xf numFmtId="38" fontId="1" fillId="0" borderId="39" xfId="33" applyFill="1" applyBorder="1" applyAlignment="1" applyProtection="1">
      <alignment horizontal="left" vertical="center"/>
      <protection locked="0"/>
    </xf>
    <xf numFmtId="38" fontId="9" fillId="0" borderId="25" xfId="33" applyFont="1" applyBorder="1" applyAlignment="1">
      <alignment horizontal="right" vertical="center" indent="1"/>
    </xf>
    <xf numFmtId="38" fontId="1" fillId="0" borderId="0" xfId="33" applyFont="1" applyAlignment="1">
      <alignment horizontal="center" vertical="center"/>
    </xf>
    <xf numFmtId="38" fontId="1" fillId="0" borderId="0" xfId="33" applyFont="1" applyAlignment="1">
      <alignment horizontal="left" vertical="center"/>
    </xf>
    <xf numFmtId="0" fontId="12" fillId="24" borderId="48" xfId="0" applyFont="1" applyFill="1" applyBorder="1" applyAlignment="1">
      <alignment horizontal="center" vertical="center"/>
    </xf>
    <xf numFmtId="178" fontId="1" fillId="0" borderId="0" xfId="33" applyNumberFormat="1">
      <alignment vertical="center"/>
    </xf>
    <xf numFmtId="0" fontId="9" fillId="24" borderId="48" xfId="0" applyFont="1" applyFill="1" applyBorder="1" applyAlignment="1">
      <alignment horizontal="center" vertical="center" shrinkToFit="1"/>
    </xf>
    <xf numFmtId="38" fontId="9" fillId="24" borderId="14" xfId="33" applyFont="1" applyFill="1" applyBorder="1" applyAlignment="1">
      <alignment horizontal="right" vertical="center" indent="1"/>
    </xf>
    <xf numFmtId="38" fontId="9" fillId="24" borderId="14" xfId="33" applyFont="1" applyFill="1" applyBorder="1" applyAlignment="1">
      <alignment horizontal="center" vertical="center"/>
    </xf>
    <xf numFmtId="0" fontId="9" fillId="24" borderId="0" xfId="0" applyFont="1" applyFill="1" applyAlignment="1">
      <alignment horizontal="center" vertical="center" shrinkToFit="1"/>
    </xf>
    <xf numFmtId="0" fontId="0" fillId="24" borderId="0" xfId="0" applyFill="1" applyProtection="1">
      <alignment vertical="center"/>
      <protection locked="0"/>
    </xf>
    <xf numFmtId="0" fontId="1" fillId="24" borderId="0" xfId="0" applyFont="1" applyFill="1" applyProtection="1">
      <alignment vertical="center"/>
      <protection locked="0"/>
    </xf>
    <xf numFmtId="0" fontId="8" fillId="24" borderId="0" xfId="0" applyFont="1" applyFill="1" applyProtection="1">
      <alignment vertical="center"/>
      <protection locked="0"/>
    </xf>
    <xf numFmtId="38" fontId="1" fillId="0" borderId="0" xfId="33" applyProtection="1">
      <alignment vertical="center"/>
      <protection locked="0"/>
    </xf>
    <xf numFmtId="38" fontId="1" fillId="0" borderId="0" xfId="33" applyFont="1" applyFill="1" applyBorder="1" applyAlignment="1" applyProtection="1">
      <alignment horizontal="center" vertical="center"/>
      <protection locked="0"/>
    </xf>
    <xf numFmtId="38" fontId="1" fillId="0" borderId="0" xfId="33" applyFill="1" applyBorder="1" applyAlignment="1" applyProtection="1">
      <alignment horizontal="center" vertical="center"/>
      <protection locked="0"/>
    </xf>
    <xf numFmtId="38" fontId="1" fillId="0" borderId="32" xfId="33" applyFill="1" applyBorder="1" applyAlignment="1" applyProtection="1">
      <alignment horizontal="center" vertical="center"/>
      <protection locked="0"/>
    </xf>
    <xf numFmtId="38" fontId="1" fillId="0" borderId="30" xfId="33" applyBorder="1" applyProtection="1">
      <alignment vertical="center"/>
      <protection locked="0"/>
    </xf>
    <xf numFmtId="38" fontId="1" fillId="0" borderId="31" xfId="33" applyBorder="1" applyProtection="1">
      <alignment vertical="center"/>
      <protection locked="0"/>
    </xf>
    <xf numFmtId="0" fontId="7" fillId="24" borderId="0" xfId="0" applyFont="1" applyFill="1" applyProtection="1">
      <alignment vertical="center"/>
      <protection locked="0"/>
    </xf>
    <xf numFmtId="0" fontId="7" fillId="24" borderId="21" xfId="0" applyFont="1" applyFill="1" applyBorder="1" applyAlignment="1">
      <alignment horizontal="center" vertical="center"/>
    </xf>
    <xf numFmtId="0" fontId="7" fillId="24" borderId="21" xfId="47" applyFont="1" applyFill="1" applyBorder="1" applyAlignment="1">
      <alignment vertical="center"/>
    </xf>
    <xf numFmtId="0" fontId="0" fillId="24" borderId="14" xfId="0" applyFill="1" applyBorder="1" applyAlignment="1">
      <alignment horizontal="center" vertical="center" shrinkToFit="1"/>
    </xf>
    <xf numFmtId="0" fontId="32" fillId="24" borderId="0" xfId="0" applyFont="1" applyFill="1">
      <alignment vertical="center"/>
    </xf>
    <xf numFmtId="0" fontId="8" fillId="25" borderId="14" xfId="0" applyFont="1" applyFill="1" applyBorder="1" applyAlignment="1" applyProtection="1">
      <alignment horizontal="center" vertical="center" wrapText="1"/>
      <protection locked="0"/>
    </xf>
    <xf numFmtId="0" fontId="8" fillId="25" borderId="45" xfId="0" applyFont="1" applyFill="1" applyBorder="1" applyAlignment="1" applyProtection="1">
      <alignment horizontal="center" vertical="center" wrapText="1"/>
      <protection locked="0"/>
    </xf>
    <xf numFmtId="0" fontId="42" fillId="24" borderId="0" xfId="0" applyFont="1" applyFill="1" applyProtection="1">
      <alignment vertical="center"/>
      <protection locked="0"/>
    </xf>
    <xf numFmtId="0" fontId="1" fillId="0" borderId="0" xfId="45">
      <alignment vertical="center"/>
    </xf>
    <xf numFmtId="0" fontId="14" fillId="24" borderId="0" xfId="45" applyFont="1" applyFill="1">
      <alignment vertical="center"/>
    </xf>
    <xf numFmtId="0" fontId="1" fillId="24" borderId="0" xfId="45" applyFill="1">
      <alignment vertical="center"/>
    </xf>
    <xf numFmtId="0" fontId="7" fillId="24" borderId="69" xfId="45" applyFont="1" applyFill="1" applyBorder="1" applyAlignment="1">
      <alignment horizontal="center" vertical="center" wrapText="1"/>
    </xf>
    <xf numFmtId="0" fontId="7" fillId="24" borderId="18" xfId="45" applyFont="1" applyFill="1" applyBorder="1" applyAlignment="1">
      <alignment horizontal="center" vertical="center" wrapText="1"/>
    </xf>
    <xf numFmtId="0" fontId="7" fillId="24" borderId="19" xfId="45" applyFont="1" applyFill="1" applyBorder="1" applyAlignment="1">
      <alignment horizontal="center" vertical="center" wrapText="1"/>
    </xf>
    <xf numFmtId="0" fontId="7" fillId="24" borderId="14" xfId="45" applyFont="1" applyFill="1" applyBorder="1" applyAlignment="1">
      <alignment horizontal="right" vertical="center"/>
    </xf>
    <xf numFmtId="0" fontId="7" fillId="24" borderId="70" xfId="45" applyFont="1" applyFill="1" applyBorder="1" applyAlignment="1">
      <alignment horizontal="center" vertical="center" shrinkToFit="1"/>
    </xf>
    <xf numFmtId="0" fontId="7" fillId="24" borderId="40" xfId="45" applyFont="1" applyFill="1" applyBorder="1" applyAlignment="1">
      <alignment horizontal="center" vertical="center" shrinkToFit="1"/>
    </xf>
    <xf numFmtId="0" fontId="1" fillId="24" borderId="29" xfId="45" applyFill="1" applyBorder="1" applyAlignment="1">
      <alignment horizontal="left" vertical="center"/>
    </xf>
    <xf numFmtId="0" fontId="1" fillId="24" borderId="0" xfId="45" applyFill="1" applyAlignment="1">
      <alignment horizontal="left" vertical="center"/>
    </xf>
    <xf numFmtId="0" fontId="7" fillId="24" borderId="0" xfId="45" applyFont="1" applyFill="1" applyAlignment="1">
      <alignment horizontal="left" vertical="center"/>
    </xf>
    <xf numFmtId="0" fontId="7" fillId="24" borderId="0" xfId="45" applyFont="1" applyFill="1">
      <alignment vertical="center"/>
    </xf>
    <xf numFmtId="176" fontId="0" fillId="0" borderId="0" xfId="0" applyNumberFormat="1">
      <alignment vertical="center"/>
    </xf>
    <xf numFmtId="0" fontId="0" fillId="24" borderId="29" xfId="45" applyFont="1" applyFill="1" applyBorder="1" applyAlignment="1">
      <alignment horizontal="left" vertical="center"/>
    </xf>
    <xf numFmtId="0" fontId="5" fillId="0" borderId="0" xfId="44" applyFont="1">
      <alignment vertical="center"/>
    </xf>
    <xf numFmtId="0" fontId="0" fillId="0" borderId="58" xfId="0" applyBorder="1">
      <alignment vertical="center"/>
    </xf>
    <xf numFmtId="0" fontId="5" fillId="0" borderId="10" xfId="44" applyFont="1" applyBorder="1" applyAlignment="1">
      <alignment horizontal="center" vertical="center"/>
    </xf>
    <xf numFmtId="0" fontId="1" fillId="28" borderId="36" xfId="44" applyFill="1" applyBorder="1" applyAlignment="1">
      <alignment horizontal="center" vertical="center"/>
    </xf>
    <xf numFmtId="0" fontId="1" fillId="28" borderId="0" xfId="44" applyFill="1" applyAlignment="1">
      <alignment horizontal="center" vertical="center"/>
    </xf>
    <xf numFmtId="0" fontId="7" fillId="28" borderId="0" xfId="44" applyFont="1" applyFill="1" applyProtection="1">
      <alignment vertical="center"/>
      <protection locked="0"/>
    </xf>
    <xf numFmtId="0" fontId="7" fillId="28" borderId="0" xfId="44" applyFont="1" applyFill="1" applyAlignment="1" applyProtection="1">
      <alignment horizontal="center" vertical="center"/>
      <protection locked="0"/>
    </xf>
    <xf numFmtId="0" fontId="1" fillId="28" borderId="0" xfId="44" applyFill="1" applyAlignment="1" applyProtection="1">
      <alignment horizontal="center" vertical="center"/>
      <protection locked="0"/>
    </xf>
    <xf numFmtId="0" fontId="0" fillId="0" borderId="26" xfId="0" applyBorder="1">
      <alignment vertical="center"/>
    </xf>
    <xf numFmtId="0" fontId="44" fillId="0" borderId="0" xfId="0" applyFont="1">
      <alignment vertical="center"/>
    </xf>
    <xf numFmtId="38" fontId="0" fillId="0" borderId="0" xfId="33" applyFont="1">
      <alignment vertical="center"/>
    </xf>
    <xf numFmtId="38" fontId="0" fillId="24" borderId="0" xfId="33" applyFont="1" applyFill="1" applyProtection="1">
      <alignment vertical="center"/>
    </xf>
    <xf numFmtId="0" fontId="17" fillId="0" borderId="0" xfId="0" applyFont="1" applyAlignment="1">
      <alignment horizontal="center" vertical="center"/>
    </xf>
    <xf numFmtId="0" fontId="0" fillId="27" borderId="21" xfId="0" applyFill="1" applyBorder="1">
      <alignment vertical="center"/>
    </xf>
    <xf numFmtId="38" fontId="0" fillId="0" borderId="18" xfId="33" applyFont="1" applyBorder="1">
      <alignment vertical="center"/>
    </xf>
    <xf numFmtId="0" fontId="0" fillId="27" borderId="11" xfId="0" applyFill="1" applyBorder="1">
      <alignment vertical="center"/>
    </xf>
    <xf numFmtId="38" fontId="0" fillId="0" borderId="15" xfId="33" applyFont="1" applyBorder="1">
      <alignment vertical="center"/>
    </xf>
    <xf numFmtId="38" fontId="0" fillId="0" borderId="40" xfId="33" applyFont="1" applyFill="1" applyBorder="1" applyProtection="1">
      <alignment vertical="center"/>
      <protection locked="0"/>
    </xf>
    <xf numFmtId="38" fontId="0" fillId="0" borderId="17" xfId="33" applyFont="1" applyFill="1" applyBorder="1" applyProtection="1">
      <alignment vertical="center"/>
      <protection locked="0"/>
    </xf>
    <xf numFmtId="0" fontId="0" fillId="0" borderId="25" xfId="0" applyBorder="1" applyAlignment="1">
      <alignment horizontal="center" vertical="center"/>
    </xf>
    <xf numFmtId="0" fontId="0" fillId="0" borderId="12" xfId="0" applyBorder="1" applyAlignment="1">
      <alignment horizontal="center" vertical="center"/>
    </xf>
    <xf numFmtId="0" fontId="0" fillId="0" borderId="43" xfId="0" applyBorder="1" applyAlignment="1">
      <alignment horizontal="center" vertical="center"/>
    </xf>
    <xf numFmtId="0" fontId="0" fillId="27" borderId="72" xfId="0" applyFill="1" applyBorder="1">
      <alignment vertical="center"/>
    </xf>
    <xf numFmtId="38" fontId="0" fillId="0" borderId="79" xfId="33" applyFont="1" applyBorder="1">
      <alignment vertical="center"/>
    </xf>
    <xf numFmtId="38" fontId="0" fillId="0" borderId="70" xfId="33" applyFont="1" applyFill="1" applyBorder="1" applyProtection="1">
      <alignment vertical="center"/>
      <protection locked="0"/>
    </xf>
    <xf numFmtId="0" fontId="0" fillId="0" borderId="11" xfId="0" applyBorder="1" applyAlignment="1">
      <alignment horizontal="center" vertical="center"/>
    </xf>
    <xf numFmtId="0" fontId="0" fillId="0" borderId="17" xfId="0" applyBorder="1" applyAlignment="1">
      <alignment horizontal="center" vertical="center"/>
    </xf>
    <xf numFmtId="0" fontId="0" fillId="0" borderId="64" xfId="0" applyBorder="1" applyAlignment="1">
      <alignment horizontal="center" vertical="center"/>
    </xf>
    <xf numFmtId="38" fontId="0" fillId="0" borderId="74" xfId="33" applyFont="1" applyBorder="1">
      <alignment vertical="center"/>
    </xf>
    <xf numFmtId="38" fontId="0" fillId="0" borderId="20" xfId="33" applyFont="1" applyBorder="1">
      <alignment vertical="center"/>
    </xf>
    <xf numFmtId="38" fontId="0" fillId="0" borderId="64" xfId="33" applyFont="1" applyBorder="1">
      <alignment vertical="center"/>
    </xf>
    <xf numFmtId="0" fontId="0" fillId="27" borderId="69" xfId="0" applyFill="1" applyBorder="1">
      <alignment vertical="center"/>
    </xf>
    <xf numFmtId="0" fontId="0" fillId="27" borderId="50" xfId="0" applyFill="1" applyBorder="1">
      <alignment vertical="center"/>
    </xf>
    <xf numFmtId="0" fontId="0" fillId="27" borderId="10" xfId="0" applyFill="1" applyBorder="1">
      <alignment vertical="center"/>
    </xf>
    <xf numFmtId="0" fontId="0" fillId="27" borderId="70" xfId="0" applyFill="1" applyBorder="1">
      <alignment vertical="center"/>
    </xf>
    <xf numFmtId="0" fontId="0" fillId="27" borderId="40" xfId="0" applyFill="1" applyBorder="1">
      <alignment vertical="center"/>
    </xf>
    <xf numFmtId="0" fontId="0" fillId="27" borderId="17" xfId="0" applyFill="1" applyBorder="1">
      <alignment vertical="center"/>
    </xf>
    <xf numFmtId="0" fontId="0" fillId="27" borderId="12" xfId="0" applyFill="1" applyBorder="1">
      <alignment vertical="center"/>
    </xf>
    <xf numFmtId="0" fontId="45" fillId="0" borderId="0" xfId="50" applyFont="1" applyAlignment="1">
      <alignment horizontal="left" vertical="center"/>
    </xf>
    <xf numFmtId="0" fontId="1" fillId="0" borderId="0" xfId="51"/>
    <xf numFmtId="0" fontId="1" fillId="24" borderId="0" xfId="51" applyFill="1"/>
    <xf numFmtId="0" fontId="5" fillId="24" borderId="0" xfId="51" applyFont="1" applyFill="1"/>
    <xf numFmtId="0" fontId="1" fillId="24" borderId="54" xfId="51" applyFill="1" applyBorder="1" applyAlignment="1">
      <alignment horizontal="distributed" vertical="center" indent="1"/>
    </xf>
    <xf numFmtId="0" fontId="1" fillId="24" borderId="56" xfId="51" applyFill="1" applyBorder="1" applyAlignment="1">
      <alignment horizontal="distributed" vertical="center" indent="1"/>
    </xf>
    <xf numFmtId="0" fontId="1" fillId="24" borderId="57" xfId="51" applyFill="1" applyBorder="1" applyAlignment="1">
      <alignment horizontal="center" vertical="center" shrinkToFit="1"/>
    </xf>
    <xf numFmtId="0" fontId="1" fillId="24" borderId="52" xfId="46" applyFill="1" applyBorder="1" applyAlignment="1">
      <alignment horizontal="center" vertical="center"/>
    </xf>
    <xf numFmtId="0" fontId="1" fillId="24" borderId="54" xfId="46" applyFill="1" applyBorder="1" applyAlignment="1">
      <alignment horizontal="center" vertical="center"/>
    </xf>
    <xf numFmtId="0" fontId="1" fillId="24" borderId="61" xfId="46" applyFill="1" applyBorder="1" applyAlignment="1">
      <alignment horizontal="center" vertical="center"/>
    </xf>
    <xf numFmtId="0" fontId="1" fillId="24" borderId="62" xfId="46" applyFill="1" applyBorder="1" applyAlignment="1">
      <alignment horizontal="center" vertical="center"/>
    </xf>
    <xf numFmtId="0" fontId="46" fillId="24" borderId="0" xfId="46" applyFont="1" applyFill="1" applyAlignment="1"/>
    <xf numFmtId="0" fontId="24" fillId="24" borderId="0" xfId="51" applyFont="1" applyFill="1"/>
    <xf numFmtId="0" fontId="0" fillId="24" borderId="52" xfId="51" applyFont="1" applyFill="1" applyBorder="1" applyAlignment="1">
      <alignment horizontal="distributed" vertical="center" indent="1"/>
    </xf>
    <xf numFmtId="0" fontId="0" fillId="24" borderId="54" xfId="51" applyFont="1" applyFill="1" applyBorder="1" applyAlignment="1">
      <alignment horizontal="distributed" vertical="center" indent="1"/>
    </xf>
    <xf numFmtId="0" fontId="0" fillId="0" borderId="0" xfId="51" applyFont="1"/>
    <xf numFmtId="0" fontId="1" fillId="0" borderId="0" xfId="51" applyAlignment="1" applyProtection="1">
      <alignment horizontal="left" vertical="center" shrinkToFit="1"/>
      <protection locked="0"/>
    </xf>
    <xf numFmtId="0" fontId="1" fillId="0" borderId="0" xfId="46" applyAlignment="1" applyProtection="1">
      <alignment horizontal="right" vertical="center"/>
      <protection locked="0"/>
    </xf>
    <xf numFmtId="0" fontId="1" fillId="0" borderId="0" xfId="46" applyAlignment="1" applyProtection="1">
      <alignment horizontal="center" vertical="center"/>
      <protection locked="0"/>
    </xf>
    <xf numFmtId="49" fontId="9" fillId="0" borderId="0" xfId="46" applyNumberFormat="1" applyFont="1" applyAlignment="1" applyProtection="1">
      <alignment horizontal="center" vertical="center"/>
      <protection locked="0"/>
    </xf>
    <xf numFmtId="0" fontId="1" fillId="0" borderId="0" xfId="46" applyAlignment="1" applyProtection="1">
      <alignment horizontal="center" vertical="center" shrinkToFit="1"/>
      <protection locked="0"/>
    </xf>
    <xf numFmtId="0" fontId="23" fillId="0" borderId="0" xfId="51" applyFont="1" applyAlignment="1">
      <alignment vertical="center"/>
    </xf>
    <xf numFmtId="0" fontId="9" fillId="27" borderId="14" xfId="0" applyFont="1" applyFill="1" applyBorder="1" applyAlignment="1">
      <alignment horizontal="center" vertical="center"/>
    </xf>
    <xf numFmtId="0" fontId="9" fillId="27" borderId="38" xfId="0" applyFont="1" applyFill="1" applyBorder="1" applyAlignment="1">
      <alignment horizontal="center" vertical="center"/>
    </xf>
    <xf numFmtId="0" fontId="9" fillId="27" borderId="22" xfId="0" applyFont="1" applyFill="1" applyBorder="1" applyAlignment="1" applyProtection="1">
      <alignment horizontal="center" vertical="center"/>
      <protection locked="0"/>
    </xf>
    <xf numFmtId="0" fontId="7" fillId="0" borderId="0" xfId="0" applyFont="1">
      <alignment vertical="center"/>
    </xf>
    <xf numFmtId="38" fontId="9" fillId="27" borderId="51" xfId="33" applyFont="1" applyFill="1" applyBorder="1" applyAlignment="1">
      <alignment horizontal="center" vertical="center"/>
    </xf>
    <xf numFmtId="0" fontId="5" fillId="0" borderId="50" xfId="44" applyFont="1" applyBorder="1" applyAlignment="1">
      <alignment horizontal="center" vertical="center"/>
    </xf>
    <xf numFmtId="38" fontId="9" fillId="29" borderId="13" xfId="33" applyFont="1" applyFill="1" applyBorder="1" applyAlignment="1" applyProtection="1">
      <alignment horizontal="right" vertical="center" indent="1"/>
    </xf>
    <xf numFmtId="38" fontId="9" fillId="29" borderId="14" xfId="33" applyFont="1" applyFill="1" applyBorder="1" applyAlignment="1" applyProtection="1">
      <alignment horizontal="right" vertical="center" indent="1"/>
    </xf>
    <xf numFmtId="0" fontId="0" fillId="24" borderId="45" xfId="0" applyFill="1" applyBorder="1" applyAlignment="1">
      <alignment horizontal="center" vertical="center" shrinkToFit="1"/>
    </xf>
    <xf numFmtId="0" fontId="7" fillId="24" borderId="16" xfId="0" applyFont="1" applyFill="1" applyBorder="1" applyAlignment="1">
      <alignment horizontal="right" vertical="center"/>
    </xf>
    <xf numFmtId="38" fontId="9" fillId="24" borderId="45" xfId="33" applyFont="1" applyFill="1" applyBorder="1" applyAlignment="1">
      <alignment horizontal="right" vertical="center" indent="1"/>
    </xf>
    <xf numFmtId="0" fontId="47" fillId="0" borderId="0" xfId="0" applyFont="1" applyAlignment="1">
      <alignment horizontal="left" vertical="center"/>
    </xf>
    <xf numFmtId="0" fontId="8" fillId="0" borderId="51" xfId="0" applyFont="1" applyBorder="1" applyAlignment="1">
      <alignment horizontal="center" vertical="center"/>
    </xf>
    <xf numFmtId="0" fontId="8" fillId="0" borderId="103" xfId="0" applyFont="1" applyBorder="1">
      <alignment vertical="center"/>
    </xf>
    <xf numFmtId="0" fontId="8" fillId="0" borderId="53" xfId="0" applyFont="1" applyBorder="1">
      <alignment vertical="center"/>
    </xf>
    <xf numFmtId="0" fontId="50" fillId="0" borderId="107" xfId="0" applyFont="1" applyBorder="1" applyAlignment="1">
      <alignment vertical="center" wrapText="1"/>
    </xf>
    <xf numFmtId="0" fontId="8" fillId="0" borderId="107" xfId="0" applyFont="1" applyBorder="1">
      <alignment vertical="center"/>
    </xf>
    <xf numFmtId="0" fontId="8" fillId="0" borderId="56" xfId="0" applyFont="1" applyBorder="1">
      <alignment vertical="center"/>
    </xf>
    <xf numFmtId="0" fontId="8" fillId="0" borderId="55" xfId="0" applyFont="1" applyBorder="1">
      <alignment vertical="center"/>
    </xf>
    <xf numFmtId="0" fontId="8" fillId="0" borderId="23" xfId="0" applyFont="1" applyBorder="1">
      <alignment vertical="center"/>
    </xf>
    <xf numFmtId="0" fontId="8" fillId="0" borderId="109" xfId="0" applyFont="1" applyBorder="1" applyAlignment="1">
      <alignment horizontal="distributed" vertical="center"/>
    </xf>
    <xf numFmtId="0" fontId="8" fillId="0" borderId="110" xfId="0" applyFont="1" applyBorder="1" applyAlignment="1">
      <alignment horizontal="distributed" vertical="center"/>
    </xf>
    <xf numFmtId="0" fontId="8" fillId="0" borderId="111" xfId="0" applyFont="1" applyBorder="1">
      <alignment vertical="center"/>
    </xf>
    <xf numFmtId="0" fontId="8" fillId="0" borderId="82" xfId="0" applyFont="1" applyBorder="1" applyAlignment="1">
      <alignment horizontal="distributed" vertical="center"/>
    </xf>
    <xf numFmtId="0" fontId="8" fillId="0" borderId="83" xfId="0" applyFont="1" applyBorder="1" applyAlignment="1">
      <alignment horizontal="distributed" vertical="center"/>
    </xf>
    <xf numFmtId="0" fontId="8" fillId="0" borderId="84" xfId="0" applyFont="1" applyBorder="1">
      <alignment vertical="center"/>
    </xf>
    <xf numFmtId="0" fontId="8" fillId="0" borderId="63" xfId="0" applyFont="1" applyBorder="1">
      <alignment vertical="center"/>
    </xf>
    <xf numFmtId="0" fontId="8" fillId="0" borderId="112" xfId="0" applyFont="1" applyBorder="1" applyAlignment="1">
      <alignment horizontal="distributed" vertical="center"/>
    </xf>
    <xf numFmtId="0" fontId="8" fillId="0" borderId="113" xfId="0" applyFont="1" applyBorder="1" applyAlignment="1">
      <alignment horizontal="distributed" vertical="center"/>
    </xf>
    <xf numFmtId="0" fontId="8" fillId="0" borderId="114" xfId="0" applyFont="1" applyBorder="1">
      <alignment vertical="center"/>
    </xf>
    <xf numFmtId="0" fontId="8" fillId="0" borderId="54" xfId="0" applyFont="1" applyBorder="1">
      <alignment vertical="center"/>
    </xf>
    <xf numFmtId="0" fontId="50" fillId="0" borderId="108" xfId="0" applyFont="1" applyBorder="1" applyAlignment="1">
      <alignment vertical="center" wrapText="1"/>
    </xf>
    <xf numFmtId="0" fontId="8" fillId="0" borderId="108" xfId="0" applyFont="1" applyBorder="1">
      <alignment vertical="center"/>
    </xf>
    <xf numFmtId="0" fontId="8" fillId="0" borderId="108" xfId="0" applyFont="1" applyBorder="1" applyAlignment="1">
      <alignment vertical="center" wrapText="1"/>
    </xf>
    <xf numFmtId="0" fontId="50" fillId="0" borderId="115" xfId="0" applyFont="1" applyBorder="1" applyAlignment="1">
      <alignment vertical="center" wrapText="1"/>
    </xf>
    <xf numFmtId="0" fontId="8" fillId="0" borderId="115" xfId="0" applyFont="1" applyBorder="1">
      <alignment vertical="center"/>
    </xf>
    <xf numFmtId="0" fontId="50" fillId="0" borderId="116" xfId="0" applyFont="1" applyBorder="1" applyAlignment="1">
      <alignment vertical="center" wrapText="1"/>
    </xf>
    <xf numFmtId="0" fontId="8" fillId="0" borderId="116" xfId="0" applyFont="1" applyBorder="1">
      <alignment vertical="center"/>
    </xf>
    <xf numFmtId="0" fontId="50" fillId="0" borderId="117" xfId="0" applyFont="1" applyBorder="1" applyAlignment="1">
      <alignment vertical="center" wrapText="1"/>
    </xf>
    <xf numFmtId="0" fontId="8" fillId="0" borderId="117" xfId="0" applyFont="1" applyBorder="1">
      <alignment vertical="center"/>
    </xf>
    <xf numFmtId="0" fontId="8" fillId="0" borderId="57" xfId="0" applyFont="1" applyBorder="1">
      <alignment vertical="center"/>
    </xf>
    <xf numFmtId="0" fontId="8" fillId="0" borderId="60" xfId="0" applyFont="1" applyBorder="1">
      <alignment vertical="center"/>
    </xf>
    <xf numFmtId="0" fontId="50" fillId="0" borderId="118" xfId="0" applyFont="1" applyBorder="1" applyAlignment="1">
      <alignment vertical="center" wrapText="1"/>
    </xf>
    <xf numFmtId="0" fontId="8" fillId="0" borderId="118" xfId="0" applyFont="1" applyBorder="1">
      <alignment vertical="center"/>
    </xf>
    <xf numFmtId="0" fontId="8" fillId="0" borderId="26" xfId="0" applyFont="1" applyBorder="1">
      <alignment vertical="center"/>
    </xf>
    <xf numFmtId="0" fontId="8" fillId="0" borderId="67" xfId="0" applyFont="1" applyBorder="1">
      <alignment vertical="center"/>
    </xf>
    <xf numFmtId="0" fontId="8" fillId="0" borderId="28" xfId="0" applyFont="1" applyBorder="1">
      <alignment vertical="center"/>
    </xf>
    <xf numFmtId="0" fontId="8" fillId="0" borderId="62" xfId="0" applyFont="1" applyBorder="1">
      <alignment vertical="center"/>
    </xf>
    <xf numFmtId="0" fontId="8" fillId="0" borderId="120" xfId="0" applyFont="1" applyBorder="1" applyAlignment="1">
      <alignment horizontal="distributed" vertical="center"/>
    </xf>
    <xf numFmtId="0" fontId="8" fillId="0" borderId="121" xfId="0" applyFont="1" applyBorder="1" applyAlignment="1">
      <alignment horizontal="distributed" vertical="center"/>
    </xf>
    <xf numFmtId="0" fontId="8" fillId="0" borderId="122" xfId="0" applyFont="1" applyBorder="1">
      <alignment vertical="center"/>
    </xf>
    <xf numFmtId="0" fontId="8" fillId="0" borderId="88" xfId="0" applyFont="1" applyBorder="1" applyAlignment="1">
      <alignment horizontal="distributed" vertical="center"/>
    </xf>
    <xf numFmtId="0" fontId="8" fillId="0" borderId="89" xfId="0" applyFont="1" applyBorder="1" applyAlignment="1">
      <alignment horizontal="distributed" vertical="center"/>
    </xf>
    <xf numFmtId="0" fontId="8" fillId="0" borderId="90" xfId="0" applyFont="1" applyBorder="1">
      <alignment vertical="center"/>
    </xf>
    <xf numFmtId="0" fontId="8" fillId="0" borderId="44" xfId="0" applyFont="1" applyBorder="1">
      <alignment vertical="center"/>
    </xf>
    <xf numFmtId="0" fontId="8" fillId="0" borderId="31" xfId="0" applyFont="1" applyBorder="1">
      <alignment vertical="center"/>
    </xf>
    <xf numFmtId="0" fontId="50" fillId="0" borderId="51" xfId="0" applyFont="1" applyBorder="1" applyAlignment="1">
      <alignment horizontal="left" vertical="center"/>
    </xf>
    <xf numFmtId="0" fontId="8" fillId="0" borderId="51" xfId="0" applyFont="1" applyBorder="1">
      <alignment vertical="center"/>
    </xf>
    <xf numFmtId="38" fontId="5" fillId="0" borderId="0" xfId="33" applyFont="1">
      <alignment vertical="center"/>
    </xf>
    <xf numFmtId="0" fontId="9" fillId="24" borderId="0" xfId="45" applyFont="1" applyFill="1" applyAlignment="1">
      <alignment horizontal="center" vertical="center" shrinkToFit="1"/>
    </xf>
    <xf numFmtId="0" fontId="1" fillId="24" borderId="0" xfId="45" applyFill="1" applyAlignment="1">
      <alignment horizontal="center" vertical="center"/>
    </xf>
    <xf numFmtId="0" fontId="1" fillId="24" borderId="33" xfId="45" applyFill="1" applyBorder="1">
      <alignment vertical="center"/>
    </xf>
    <xf numFmtId="0" fontId="53" fillId="28" borderId="0" xfId="0" applyFont="1" applyFill="1">
      <alignment vertical="center"/>
    </xf>
    <xf numFmtId="179" fontId="1" fillId="27" borderId="124" xfId="45" applyNumberFormat="1" applyFill="1" applyBorder="1" applyAlignment="1">
      <alignment horizontal="center" vertical="center"/>
    </xf>
    <xf numFmtId="179" fontId="1" fillId="27" borderId="125" xfId="45" applyNumberFormat="1" applyFill="1" applyBorder="1" applyAlignment="1">
      <alignment horizontal="center" vertical="center"/>
    </xf>
    <xf numFmtId="179" fontId="1" fillId="27" borderId="126" xfId="45" applyNumberFormat="1" applyFill="1" applyBorder="1" applyAlignment="1">
      <alignment horizontal="center" vertical="center"/>
    </xf>
    <xf numFmtId="180" fontId="1" fillId="27" borderId="127" xfId="45" applyNumberFormat="1" applyFill="1" applyBorder="1" applyAlignment="1">
      <alignment horizontal="center" vertical="center"/>
    </xf>
    <xf numFmtId="180" fontId="1" fillId="27" borderId="128" xfId="45" applyNumberFormat="1" applyFill="1" applyBorder="1" applyAlignment="1">
      <alignment horizontal="center" vertical="center"/>
    </xf>
    <xf numFmtId="180" fontId="1" fillId="27" borderId="129" xfId="45" applyNumberFormat="1" applyFill="1" applyBorder="1" applyAlignment="1">
      <alignment horizontal="center" vertical="center"/>
    </xf>
    <xf numFmtId="179" fontId="1" fillId="27" borderId="130" xfId="45" applyNumberFormat="1" applyFill="1" applyBorder="1" applyAlignment="1">
      <alignment horizontal="center" vertical="center"/>
    </xf>
    <xf numFmtId="179" fontId="1" fillId="27" borderId="131" xfId="45" applyNumberFormat="1" applyFill="1" applyBorder="1" applyAlignment="1">
      <alignment horizontal="center" vertical="center"/>
    </xf>
    <xf numFmtId="179" fontId="1" fillId="27" borderId="132" xfId="45" applyNumberFormat="1" applyFill="1" applyBorder="1" applyAlignment="1">
      <alignment horizontal="center" vertical="center"/>
    </xf>
    <xf numFmtId="180" fontId="1" fillId="27" borderId="63" xfId="45" applyNumberFormat="1" applyFill="1" applyBorder="1" applyAlignment="1">
      <alignment horizontal="center" vertical="center"/>
    </xf>
    <xf numFmtId="180" fontId="1" fillId="27" borderId="74" xfId="45" applyNumberFormat="1" applyFill="1" applyBorder="1" applyAlignment="1">
      <alignment horizontal="center" vertical="center"/>
    </xf>
    <xf numFmtId="180" fontId="1" fillId="27" borderId="133" xfId="45" applyNumberFormat="1" applyFill="1" applyBorder="1" applyAlignment="1">
      <alignment horizontal="center" vertical="center"/>
    </xf>
    <xf numFmtId="180" fontId="1" fillId="27" borderId="64" xfId="45" applyNumberFormat="1" applyFill="1" applyBorder="1" applyAlignment="1">
      <alignment horizontal="center" vertical="center"/>
    </xf>
    <xf numFmtId="179" fontId="1" fillId="27" borderId="134" xfId="45" applyNumberFormat="1" applyFill="1" applyBorder="1" applyAlignment="1">
      <alignment horizontal="center" vertical="center"/>
    </xf>
    <xf numFmtId="180" fontId="1" fillId="27" borderId="135" xfId="45" applyNumberFormat="1" applyFill="1" applyBorder="1" applyAlignment="1">
      <alignment horizontal="center" vertical="center"/>
    </xf>
    <xf numFmtId="180" fontId="1" fillId="27" borderId="136" xfId="45" applyNumberFormat="1" applyFill="1" applyBorder="1" applyAlignment="1">
      <alignment horizontal="center" vertical="center"/>
    </xf>
    <xf numFmtId="180" fontId="1" fillId="27" borderId="137" xfId="45" applyNumberFormat="1" applyFill="1" applyBorder="1" applyAlignment="1">
      <alignment horizontal="center" vertical="center"/>
    </xf>
    <xf numFmtId="0" fontId="7" fillId="0" borderId="40" xfId="0" applyFont="1" applyBorder="1" applyAlignment="1">
      <alignment horizontal="center" vertical="center" shrinkToFit="1"/>
    </xf>
    <xf numFmtId="0" fontId="7" fillId="0" borderId="17" xfId="0" applyFont="1" applyBorder="1" applyAlignment="1">
      <alignment horizontal="center" vertical="center" shrinkToFit="1"/>
    </xf>
    <xf numFmtId="0" fontId="0" fillId="24" borderId="0" xfId="45" applyFont="1" applyFill="1" applyAlignment="1">
      <alignment horizontal="left" vertical="center"/>
    </xf>
    <xf numFmtId="0" fontId="0" fillId="0" borderId="77" xfId="51" applyFont="1" applyBorder="1" applyAlignment="1">
      <alignment horizontal="left" vertical="center" wrapText="1"/>
    </xf>
    <xf numFmtId="0" fontId="1" fillId="0" borderId="79" xfId="51" applyBorder="1" applyAlignment="1">
      <alignment horizontal="left" vertical="center"/>
    </xf>
    <xf numFmtId="0" fontId="1" fillId="0" borderId="78" xfId="51" applyBorder="1" applyAlignment="1">
      <alignment horizontal="left" vertical="center"/>
    </xf>
    <xf numFmtId="0" fontId="1" fillId="0" borderId="74" xfId="51" applyBorder="1" applyAlignment="1">
      <alignment horizontal="left" vertical="center"/>
    </xf>
    <xf numFmtId="0" fontId="23" fillId="26" borderId="0" xfId="51" applyFont="1" applyFill="1" applyAlignment="1">
      <alignment vertical="center"/>
    </xf>
    <xf numFmtId="0" fontId="1" fillId="27" borderId="52" xfId="46" applyFill="1" applyBorder="1" applyAlignment="1" applyProtection="1">
      <alignment horizontal="right" vertical="center"/>
      <protection locked="0"/>
    </xf>
    <xf numFmtId="0" fontId="1" fillId="27" borderId="59" xfId="46" applyFill="1" applyBorder="1" applyAlignment="1" applyProtection="1">
      <alignment horizontal="right" vertical="center"/>
      <protection locked="0"/>
    </xf>
    <xf numFmtId="0" fontId="1" fillId="27" borderId="67" xfId="46" applyFill="1" applyBorder="1" applyAlignment="1" applyProtection="1">
      <alignment horizontal="right" vertical="center"/>
      <protection locked="0"/>
    </xf>
    <xf numFmtId="14" fontId="1" fillId="27" borderId="52" xfId="51" applyNumberFormat="1" applyFill="1" applyBorder="1" applyAlignment="1" applyProtection="1">
      <alignment horizontal="left" vertical="center" shrinkToFit="1"/>
      <protection locked="0"/>
    </xf>
    <xf numFmtId="0" fontId="1" fillId="27" borderId="59" xfId="51" applyFill="1" applyBorder="1" applyAlignment="1" applyProtection="1">
      <alignment horizontal="left" vertical="center" shrinkToFit="1"/>
      <protection locked="0"/>
    </xf>
    <xf numFmtId="0" fontId="1" fillId="27" borderId="67" xfId="51" applyFill="1" applyBorder="1" applyAlignment="1" applyProtection="1">
      <alignment horizontal="left" vertical="center" shrinkToFit="1"/>
      <protection locked="0"/>
    </xf>
    <xf numFmtId="0" fontId="1" fillId="27" borderId="54" xfId="51" applyFill="1" applyBorder="1" applyAlignment="1" applyProtection="1">
      <alignment horizontal="left" vertical="center" shrinkToFit="1"/>
      <protection locked="0"/>
    </xf>
    <xf numFmtId="0" fontId="1" fillId="27" borderId="71" xfId="51" applyFill="1" applyBorder="1" applyAlignment="1" applyProtection="1">
      <alignment horizontal="left" vertical="center" shrinkToFit="1"/>
      <protection locked="0"/>
    </xf>
    <xf numFmtId="0" fontId="1" fillId="27" borderId="55" xfId="51" applyFill="1" applyBorder="1" applyAlignment="1" applyProtection="1">
      <alignment horizontal="left" vertical="center" shrinkToFit="1"/>
      <protection locked="0"/>
    </xf>
    <xf numFmtId="0" fontId="0" fillId="27" borderId="65" xfId="51" applyFont="1" applyFill="1" applyBorder="1" applyAlignment="1" applyProtection="1">
      <alignment horizontal="left" vertical="center" shrinkToFit="1"/>
      <protection locked="0"/>
    </xf>
    <xf numFmtId="0" fontId="1" fillId="27" borderId="11" xfId="51" applyFill="1" applyBorder="1" applyAlignment="1" applyProtection="1">
      <alignment horizontal="left" vertical="center" shrinkToFit="1"/>
      <protection locked="0"/>
    </xf>
    <xf numFmtId="0" fontId="1" fillId="27" borderId="65" xfId="51" applyFill="1" applyBorder="1" applyAlignment="1" applyProtection="1">
      <alignment horizontal="left" vertical="center" shrinkToFit="1"/>
      <protection locked="0"/>
    </xf>
    <xf numFmtId="0" fontId="1" fillId="27" borderId="66" xfId="51" applyFill="1" applyBorder="1" applyAlignment="1" applyProtection="1">
      <alignment horizontal="left" vertical="center" shrinkToFit="1"/>
      <protection locked="0"/>
    </xf>
    <xf numFmtId="0" fontId="1" fillId="27" borderId="73" xfId="51" applyFill="1" applyBorder="1" applyAlignment="1" applyProtection="1">
      <alignment horizontal="left" vertical="center" shrinkToFit="1"/>
      <protection locked="0"/>
    </xf>
    <xf numFmtId="0" fontId="1" fillId="27" borderId="17" xfId="51" applyFill="1" applyBorder="1" applyAlignment="1" applyProtection="1">
      <alignment horizontal="left" vertical="center" shrinkToFit="1"/>
      <protection locked="0"/>
    </xf>
    <xf numFmtId="0" fontId="23" fillId="26" borderId="0" xfId="51" applyFont="1" applyFill="1" applyAlignment="1">
      <alignment vertical="center" wrapText="1"/>
    </xf>
    <xf numFmtId="0" fontId="1" fillId="27" borderId="54" xfId="46" applyFill="1" applyBorder="1" applyAlignment="1" applyProtection="1">
      <alignment horizontal="center" vertical="center"/>
      <protection locked="0"/>
    </xf>
    <xf numFmtId="0" fontId="1" fillId="27" borderId="71" xfId="46" applyFill="1" applyBorder="1" applyAlignment="1" applyProtection="1">
      <alignment horizontal="center" vertical="center"/>
      <protection locked="0"/>
    </xf>
    <xf numFmtId="0" fontId="1" fillId="27" borderId="55" xfId="46" applyFill="1" applyBorder="1" applyAlignment="1" applyProtection="1">
      <alignment horizontal="center" vertical="center"/>
      <protection locked="0"/>
    </xf>
    <xf numFmtId="49" fontId="9" fillId="27" borderId="54" xfId="46" applyNumberFormat="1" applyFont="1" applyFill="1" applyBorder="1" applyAlignment="1" applyProtection="1">
      <alignment horizontal="center" vertical="center"/>
      <protection locked="0"/>
    </xf>
    <xf numFmtId="49" fontId="9" fillId="27" borderId="71" xfId="46" applyNumberFormat="1" applyFont="1" applyFill="1" applyBorder="1" applyAlignment="1" applyProtection="1">
      <alignment horizontal="center" vertical="center"/>
      <protection locked="0"/>
    </xf>
    <xf numFmtId="49" fontId="9" fillId="27" borderId="55" xfId="46" applyNumberFormat="1" applyFont="1" applyFill="1" applyBorder="1" applyAlignment="1" applyProtection="1">
      <alignment horizontal="center" vertical="center"/>
      <protection locked="0"/>
    </xf>
    <xf numFmtId="0" fontId="1" fillId="27" borderId="61" xfId="46" applyFill="1" applyBorder="1" applyAlignment="1" applyProtection="1">
      <alignment horizontal="center" vertical="center" shrinkToFit="1"/>
      <protection locked="0"/>
    </xf>
    <xf numFmtId="0" fontId="1" fillId="27" borderId="75" xfId="46" applyFill="1" applyBorder="1" applyAlignment="1" applyProtection="1">
      <alignment horizontal="center" vertical="center" shrinkToFit="1"/>
      <protection locked="0"/>
    </xf>
    <xf numFmtId="0" fontId="1" fillId="27" borderId="76" xfId="46" applyFill="1" applyBorder="1" applyAlignment="1" applyProtection="1">
      <alignment horizontal="center" vertical="center" shrinkToFit="1"/>
      <protection locked="0"/>
    </xf>
    <xf numFmtId="0" fontId="1" fillId="27" borderId="62" xfId="46" applyFill="1" applyBorder="1" applyAlignment="1" applyProtection="1">
      <alignment horizontal="center" vertical="center" shrinkToFit="1"/>
      <protection locked="0"/>
    </xf>
    <xf numFmtId="0" fontId="1" fillId="27" borderId="24" xfId="46" applyFill="1" applyBorder="1" applyAlignment="1" applyProtection="1">
      <alignment horizontal="center" vertical="center" shrinkToFit="1"/>
      <protection locked="0"/>
    </xf>
    <xf numFmtId="0" fontId="1" fillId="27" borderId="39" xfId="46" applyFill="1" applyBorder="1" applyAlignment="1" applyProtection="1">
      <alignment horizontal="center" vertical="center" shrinkToFit="1"/>
      <protection locked="0"/>
    </xf>
    <xf numFmtId="0" fontId="17" fillId="0" borderId="0" xfId="0" applyFont="1" applyAlignment="1">
      <alignment horizontal="center" vertical="center"/>
    </xf>
    <xf numFmtId="0" fontId="1" fillId="24" borderId="50" xfId="0" applyFont="1" applyFill="1" applyBorder="1" applyAlignment="1">
      <alignment horizontal="center" vertical="center"/>
    </xf>
    <xf numFmtId="0" fontId="1" fillId="24" borderId="50" xfId="0" applyFont="1" applyFill="1" applyBorder="1" applyAlignment="1">
      <alignment horizontal="center" vertical="center" wrapText="1"/>
    </xf>
    <xf numFmtId="0" fontId="1" fillId="24" borderId="18" xfId="0" applyFont="1" applyFill="1" applyBorder="1" applyAlignment="1">
      <alignment horizontal="center" vertical="center"/>
    </xf>
    <xf numFmtId="0" fontId="1" fillId="24" borderId="58" xfId="0" applyFont="1" applyFill="1" applyBorder="1" applyAlignment="1">
      <alignment horizontal="center" vertical="center"/>
    </xf>
    <xf numFmtId="0" fontId="1" fillId="24" borderId="68" xfId="0" applyFont="1" applyFill="1" applyBorder="1" applyAlignment="1">
      <alignment horizontal="center" vertical="center"/>
    </xf>
    <xf numFmtId="0" fontId="1" fillId="24" borderId="48" xfId="0" applyFont="1" applyFill="1" applyBorder="1" applyAlignment="1">
      <alignment horizontal="center" vertical="center" shrinkToFit="1"/>
    </xf>
    <xf numFmtId="0" fontId="1" fillId="24" borderId="34" xfId="0" applyFont="1" applyFill="1" applyBorder="1" applyAlignment="1">
      <alignment horizontal="center" vertical="center" wrapText="1"/>
    </xf>
    <xf numFmtId="0" fontId="1" fillId="24" borderId="19" xfId="0" applyFont="1" applyFill="1" applyBorder="1" applyAlignment="1">
      <alignment horizontal="center" vertical="center"/>
    </xf>
    <xf numFmtId="0" fontId="0" fillId="24" borderId="10" xfId="0" applyFill="1" applyBorder="1" applyAlignment="1">
      <alignment horizontal="center" vertical="center" wrapText="1"/>
    </xf>
    <xf numFmtId="0" fontId="1" fillId="24" borderId="15" xfId="0" applyFont="1" applyFill="1" applyBorder="1" applyAlignment="1">
      <alignment horizontal="center" vertical="center"/>
    </xf>
    <xf numFmtId="0" fontId="1" fillId="24" borderId="18"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0" fillId="0" borderId="66" xfId="0" applyBorder="1">
      <alignment vertical="center"/>
    </xf>
    <xf numFmtId="0" fontId="0" fillId="0" borderId="40" xfId="0" applyBorder="1">
      <alignment vertical="center"/>
    </xf>
    <xf numFmtId="38" fontId="0" fillId="0" borderId="40" xfId="33" applyFont="1" applyBorder="1">
      <alignment vertical="center"/>
    </xf>
    <xf numFmtId="38" fontId="0" fillId="0" borderId="17" xfId="33" applyFont="1" applyBorder="1">
      <alignment vertical="center"/>
    </xf>
    <xf numFmtId="0" fontId="9" fillId="0" borderId="0" xfId="0" applyFont="1" applyAlignment="1">
      <alignment horizontal="right" vertical="center"/>
    </xf>
    <xf numFmtId="0" fontId="9" fillId="0" borderId="48" xfId="0" applyFont="1" applyBorder="1" applyAlignment="1">
      <alignment horizontal="center" vertical="center"/>
    </xf>
    <xf numFmtId="0" fontId="0" fillId="0" borderId="65" xfId="0" applyBorder="1">
      <alignment vertical="center"/>
    </xf>
    <xf numFmtId="0" fontId="0" fillId="0" borderId="21" xfId="0" applyBorder="1">
      <alignment vertical="center"/>
    </xf>
    <xf numFmtId="38" fontId="0" fillId="0" borderId="25" xfId="33" applyFont="1" applyBorder="1">
      <alignment vertical="center"/>
    </xf>
    <xf numFmtId="38" fontId="0" fillId="0" borderId="12" xfId="33" applyFont="1" applyBorder="1">
      <alignment vertical="center"/>
    </xf>
    <xf numFmtId="38" fontId="0" fillId="0" borderId="20" xfId="33" applyFont="1" applyBorder="1">
      <alignment vertical="center"/>
    </xf>
    <xf numFmtId="38" fontId="0" fillId="0" borderId="64" xfId="33" applyFont="1" applyBorder="1">
      <alignment vertical="center"/>
    </xf>
    <xf numFmtId="38" fontId="0" fillId="0" borderId="21" xfId="33" applyFont="1" applyBorder="1">
      <alignment vertical="center"/>
    </xf>
    <xf numFmtId="38" fontId="0" fillId="0" borderId="11" xfId="33" applyFont="1" applyBorder="1">
      <alignment vertical="center"/>
    </xf>
    <xf numFmtId="0" fontId="0" fillId="0" borderId="63" xfId="0" applyBorder="1" applyAlignment="1">
      <alignment horizontal="center" vertical="center" textRotation="255"/>
    </xf>
    <xf numFmtId="0" fontId="0" fillId="0" borderId="65" xfId="0" applyBorder="1" applyAlignment="1">
      <alignment horizontal="center" vertical="center" textRotation="255"/>
    </xf>
    <xf numFmtId="0" fontId="0" fillId="0" borderId="66" xfId="0" applyBorder="1" applyAlignment="1">
      <alignment horizontal="center" vertical="center" textRotation="255"/>
    </xf>
    <xf numFmtId="0" fontId="0" fillId="0" borderId="44" xfId="0" applyBorder="1" applyAlignment="1">
      <alignment horizontal="center" vertical="center"/>
    </xf>
    <xf numFmtId="0" fontId="0" fillId="0" borderId="31" xfId="0" applyBorder="1" applyAlignment="1">
      <alignment horizontal="center" vertical="center"/>
    </xf>
    <xf numFmtId="0" fontId="0" fillId="0" borderId="42" xfId="0" applyBorder="1">
      <alignment vertical="center"/>
    </xf>
    <xf numFmtId="0" fontId="0" fillId="0" borderId="25" xfId="0" applyBorder="1">
      <alignment vertical="center"/>
    </xf>
    <xf numFmtId="0" fontId="0" fillId="0" borderId="63" xfId="0" applyBorder="1">
      <alignment vertical="center"/>
    </xf>
    <xf numFmtId="0" fontId="0" fillId="0" borderId="20" xfId="0" applyBorder="1">
      <alignment vertical="center"/>
    </xf>
    <xf numFmtId="0" fontId="0" fillId="0" borderId="58" xfId="0" applyBorder="1" applyAlignment="1">
      <alignment horizontal="center" vertical="center" wrapText="1"/>
    </xf>
    <xf numFmtId="0" fontId="0" fillId="0" borderId="10" xfId="0" applyBorder="1" applyAlignment="1">
      <alignment horizontal="center" vertical="center" wrapText="1"/>
    </xf>
    <xf numFmtId="0" fontId="0" fillId="0" borderId="65" xfId="0" applyBorder="1" applyAlignment="1">
      <alignment horizontal="center" vertical="center"/>
    </xf>
    <xf numFmtId="0" fontId="0" fillId="0" borderId="11" xfId="0" applyBorder="1" applyAlignment="1">
      <alignment horizontal="center" vertical="center"/>
    </xf>
    <xf numFmtId="0" fontId="0" fillId="0" borderId="66" xfId="0" applyBorder="1" applyAlignment="1">
      <alignment horizontal="center" vertical="center"/>
    </xf>
    <xf numFmtId="0" fontId="0" fillId="0" borderId="17" xfId="0" applyBorder="1" applyAlignment="1">
      <alignment horizontal="center" vertical="center"/>
    </xf>
    <xf numFmtId="0" fontId="0" fillId="0" borderId="42" xfId="0" applyBorder="1" applyAlignment="1">
      <alignment horizontal="left" vertical="center"/>
    </xf>
    <xf numFmtId="0" fontId="0" fillId="0" borderId="25" xfId="0" applyBorder="1" applyAlignment="1">
      <alignment horizontal="left" vertical="center"/>
    </xf>
    <xf numFmtId="38" fontId="1" fillId="25" borderId="82" xfId="33" applyFont="1" applyFill="1" applyBorder="1" applyAlignment="1" applyProtection="1">
      <alignment horizontal="left" vertical="center"/>
      <protection locked="0"/>
    </xf>
    <xf numFmtId="38" fontId="1" fillId="25" borderId="83" xfId="33" applyFont="1" applyFill="1" applyBorder="1" applyAlignment="1" applyProtection="1">
      <alignment horizontal="left" vertical="center"/>
      <protection locked="0"/>
    </xf>
    <xf numFmtId="38" fontId="1" fillId="25" borderId="84" xfId="33" applyFont="1" applyFill="1" applyBorder="1" applyAlignment="1" applyProtection="1">
      <alignment horizontal="left" vertical="center"/>
      <protection locked="0"/>
    </xf>
    <xf numFmtId="38" fontId="1" fillId="0" borderId="85" xfId="33" applyFill="1" applyBorder="1" applyAlignment="1" applyProtection="1">
      <alignment horizontal="left" vertical="center"/>
      <protection locked="0"/>
    </xf>
    <xf numFmtId="38" fontId="1" fillId="0" borderId="86" xfId="33" applyFill="1" applyBorder="1" applyAlignment="1" applyProtection="1">
      <alignment horizontal="left" vertical="center"/>
      <protection locked="0"/>
    </xf>
    <xf numFmtId="38" fontId="1" fillId="0" borderId="87" xfId="33" applyFill="1" applyBorder="1" applyAlignment="1" applyProtection="1">
      <alignment horizontal="left" vertical="center"/>
      <protection locked="0"/>
    </xf>
    <xf numFmtId="38" fontId="1" fillId="25" borderId="88" xfId="33" applyFont="1" applyFill="1" applyBorder="1" applyAlignment="1" applyProtection="1">
      <alignment horizontal="left" vertical="center"/>
      <protection locked="0"/>
    </xf>
    <xf numFmtId="38" fontId="1" fillId="25" borderId="89" xfId="33" applyFont="1" applyFill="1" applyBorder="1" applyAlignment="1" applyProtection="1">
      <alignment horizontal="left" vertical="center"/>
      <protection locked="0"/>
    </xf>
    <xf numFmtId="38" fontId="1" fillId="25" borderId="90" xfId="33" applyFont="1" applyFill="1" applyBorder="1" applyAlignment="1" applyProtection="1">
      <alignment horizontal="left" vertical="center"/>
      <protection locked="0"/>
    </xf>
    <xf numFmtId="38" fontId="1" fillId="25" borderId="33" xfId="33" applyFont="1" applyFill="1" applyBorder="1" applyAlignment="1" applyProtection="1">
      <alignment horizontal="left" vertical="center"/>
      <protection locked="0"/>
    </xf>
    <xf numFmtId="38" fontId="1" fillId="25" borderId="0" xfId="33" applyFont="1" applyFill="1" applyBorder="1" applyAlignment="1" applyProtection="1">
      <alignment horizontal="left" vertical="center"/>
      <protection locked="0"/>
    </xf>
    <xf numFmtId="38" fontId="1" fillId="25" borderId="32" xfId="33" applyFont="1" applyFill="1" applyBorder="1" applyAlignment="1" applyProtection="1">
      <alignment horizontal="left" vertical="center"/>
      <protection locked="0"/>
    </xf>
    <xf numFmtId="38" fontId="1" fillId="25" borderId="91" xfId="33" applyFont="1" applyFill="1" applyBorder="1" applyAlignment="1" applyProtection="1">
      <alignment horizontal="left" vertical="center"/>
      <protection locked="0"/>
    </xf>
    <xf numFmtId="38" fontId="1" fillId="25" borderId="92" xfId="33" applyFont="1" applyFill="1" applyBorder="1" applyAlignment="1" applyProtection="1">
      <alignment horizontal="left" vertical="center"/>
      <protection locked="0"/>
    </xf>
    <xf numFmtId="38" fontId="1" fillId="25" borderId="93" xfId="33" applyFont="1" applyFill="1" applyBorder="1" applyAlignment="1" applyProtection="1">
      <alignment horizontal="left" vertical="center"/>
      <protection locked="0"/>
    </xf>
    <xf numFmtId="38" fontId="9" fillId="0" borderId="94" xfId="33" applyFont="1" applyBorder="1" applyAlignment="1">
      <alignment horizontal="distributed" vertical="center" indent="2"/>
    </xf>
    <xf numFmtId="38" fontId="9" fillId="0" borderId="46" xfId="33" applyFont="1" applyBorder="1" applyAlignment="1">
      <alignment horizontal="distributed" vertical="center" indent="2"/>
    </xf>
    <xf numFmtId="38" fontId="9" fillId="0" borderId="95" xfId="33" applyFont="1" applyBorder="1" applyAlignment="1">
      <alignment horizontal="distributed" vertical="center" indent="2"/>
    </xf>
    <xf numFmtId="0" fontId="20" fillId="0" borderId="96" xfId="43" applyFont="1" applyBorder="1" applyAlignment="1">
      <alignment horizontal="center" vertical="center" textRotation="255"/>
    </xf>
    <xf numFmtId="0" fontId="20" fillId="0" borderId="97" xfId="43" applyFont="1" applyBorder="1" applyAlignment="1">
      <alignment horizontal="center" vertical="center" textRotation="255"/>
    </xf>
    <xf numFmtId="38" fontId="15" fillId="0" borderId="96" xfId="33" applyFont="1" applyBorder="1" applyAlignment="1">
      <alignment vertical="center" textRotation="255" shrinkToFit="1"/>
    </xf>
    <xf numFmtId="38" fontId="15" fillId="0" borderId="97" xfId="33" applyFont="1" applyBorder="1" applyAlignment="1">
      <alignment vertical="center" textRotation="255" shrinkToFit="1"/>
    </xf>
    <xf numFmtId="0" fontId="20" fillId="0" borderId="98" xfId="43" applyFont="1" applyBorder="1" applyAlignment="1">
      <alignment horizontal="center" vertical="center" textRotation="255"/>
    </xf>
    <xf numFmtId="38" fontId="12" fillId="0" borderId="44" xfId="33" applyFont="1" applyBorder="1" applyAlignment="1">
      <alignment horizontal="distributed" vertical="center" indent="2"/>
    </xf>
    <xf numFmtId="38" fontId="12" fillId="0" borderId="30" xfId="33" applyFont="1" applyBorder="1" applyAlignment="1">
      <alignment horizontal="distributed" vertical="center" indent="2"/>
    </xf>
    <xf numFmtId="38" fontId="12" fillId="0" borderId="43" xfId="33" applyFont="1" applyBorder="1" applyAlignment="1">
      <alignment horizontal="distributed" vertical="center" indent="2"/>
    </xf>
    <xf numFmtId="38" fontId="9" fillId="0" borderId="44" xfId="33" applyFont="1" applyBorder="1" applyAlignment="1">
      <alignment horizontal="center" vertical="center"/>
    </xf>
    <xf numFmtId="38" fontId="9" fillId="0" borderId="30" xfId="33" applyFont="1" applyBorder="1" applyAlignment="1">
      <alignment horizontal="center" vertical="center"/>
    </xf>
    <xf numFmtId="38" fontId="9" fillId="0" borderId="43" xfId="33" applyFont="1" applyBorder="1" applyAlignment="1">
      <alignment horizontal="center" vertical="center"/>
    </xf>
    <xf numFmtId="38" fontId="12" fillId="0" borderId="26" xfId="33" applyFont="1" applyBorder="1" applyAlignment="1">
      <alignment horizontal="left" vertical="center" indent="1"/>
    </xf>
    <xf numFmtId="38" fontId="12" fillId="0" borderId="36" xfId="33" applyFont="1" applyBorder="1" applyAlignment="1">
      <alignment horizontal="left" vertical="center" indent="1"/>
    </xf>
    <xf numFmtId="38" fontId="12" fillId="0" borderId="27" xfId="33" applyFont="1" applyBorder="1" applyAlignment="1">
      <alignment horizontal="left" vertical="center" indent="1"/>
    </xf>
    <xf numFmtId="38" fontId="12" fillId="0" borderId="62" xfId="33" applyFont="1" applyBorder="1" applyAlignment="1">
      <alignment horizontal="distributed" vertical="center" indent="2"/>
    </xf>
    <xf numFmtId="38" fontId="12" fillId="0" borderId="24" xfId="33" applyFont="1" applyBorder="1" applyAlignment="1">
      <alignment horizontal="distributed" vertical="center" indent="2"/>
    </xf>
    <xf numFmtId="38" fontId="12" fillId="0" borderId="80" xfId="33" applyFont="1" applyBorder="1" applyAlignment="1">
      <alignment horizontal="distributed" vertical="center" indent="2"/>
    </xf>
    <xf numFmtId="38" fontId="12" fillId="0" borderId="28" xfId="33" applyFont="1" applyBorder="1" applyAlignment="1">
      <alignment horizontal="distributed" vertical="center" indent="2"/>
    </xf>
    <xf numFmtId="38" fontId="12" fillId="0" borderId="0" xfId="33" applyFont="1" applyBorder="1" applyAlignment="1">
      <alignment horizontal="distributed" vertical="center" indent="2"/>
    </xf>
    <xf numFmtId="38" fontId="12" fillId="0" borderId="29" xfId="33" applyFont="1" applyBorder="1" applyAlignment="1">
      <alignment horizontal="distributed" vertical="center" indent="2"/>
    </xf>
    <xf numFmtId="38" fontId="17" fillId="0" borderId="0" xfId="33" applyFont="1" applyBorder="1" applyAlignment="1">
      <alignment horizontal="center" vertical="center"/>
    </xf>
    <xf numFmtId="38" fontId="9" fillId="0" borderId="25" xfId="33" applyFont="1" applyBorder="1" applyAlignment="1">
      <alignment horizontal="center" vertical="center"/>
    </xf>
    <xf numFmtId="38" fontId="9" fillId="0" borderId="12" xfId="33" applyFont="1" applyBorder="1" applyAlignment="1">
      <alignment horizontal="center" vertical="center"/>
    </xf>
    <xf numFmtId="38" fontId="12" fillId="0" borderId="28" xfId="33" applyFont="1" applyBorder="1" applyAlignment="1">
      <alignment horizontal="left" vertical="center" indent="1"/>
    </xf>
    <xf numFmtId="38" fontId="12" fillId="0" borderId="0" xfId="33" applyFont="1" applyBorder="1" applyAlignment="1">
      <alignment horizontal="left" vertical="center" indent="1"/>
    </xf>
    <xf numFmtId="38" fontId="12" fillId="0" borderId="29" xfId="33" applyFont="1" applyBorder="1" applyAlignment="1">
      <alignment horizontal="left" vertical="center" indent="1"/>
    </xf>
    <xf numFmtId="38" fontId="1" fillId="0" borderId="33" xfId="33" applyFill="1" applyBorder="1" applyAlignment="1" applyProtection="1">
      <alignment horizontal="left" vertical="center"/>
      <protection locked="0"/>
    </xf>
    <xf numFmtId="38" fontId="1" fillId="0" borderId="0" xfId="33" applyFill="1" applyBorder="1" applyAlignment="1" applyProtection="1">
      <alignment horizontal="left" vertical="center"/>
      <protection locked="0"/>
    </xf>
    <xf numFmtId="38" fontId="1" fillId="0" borderId="32" xfId="33" applyFill="1" applyBorder="1" applyAlignment="1" applyProtection="1">
      <alignment horizontal="left" vertical="center"/>
      <protection locked="0"/>
    </xf>
    <xf numFmtId="38" fontId="9" fillId="24" borderId="25" xfId="33" applyFont="1" applyFill="1" applyBorder="1" applyAlignment="1" applyProtection="1">
      <alignment horizontal="center" vertical="center"/>
    </xf>
    <xf numFmtId="38" fontId="9" fillId="24" borderId="12" xfId="33" applyFont="1" applyFill="1" applyBorder="1" applyAlignment="1" applyProtection="1">
      <alignment horizontal="center" vertical="center"/>
    </xf>
    <xf numFmtId="38" fontId="12" fillId="24" borderId="28" xfId="33" applyFont="1" applyFill="1" applyBorder="1" applyAlignment="1" applyProtection="1">
      <alignment horizontal="distributed" vertical="center" indent="2"/>
    </xf>
    <xf numFmtId="38" fontId="12" fillId="24" borderId="29" xfId="33" applyFont="1" applyFill="1" applyBorder="1" applyAlignment="1" applyProtection="1">
      <alignment horizontal="distributed" vertical="center" indent="2"/>
    </xf>
    <xf numFmtId="38" fontId="12" fillId="24" borderId="28" xfId="33" applyFont="1" applyFill="1" applyBorder="1" applyAlignment="1" applyProtection="1">
      <alignment horizontal="left" vertical="center" indent="1"/>
    </xf>
    <xf numFmtId="38" fontId="12" fillId="24" borderId="29" xfId="33" applyFont="1" applyFill="1" applyBorder="1" applyAlignment="1" applyProtection="1">
      <alignment horizontal="left" vertical="center" indent="1"/>
    </xf>
    <xf numFmtId="38" fontId="12" fillId="24" borderId="62" xfId="33" applyFont="1" applyFill="1" applyBorder="1" applyAlignment="1" applyProtection="1">
      <alignment horizontal="distributed" vertical="center" indent="2"/>
    </xf>
    <xf numFmtId="38" fontId="12" fillId="24" borderId="80" xfId="33" applyFont="1" applyFill="1" applyBorder="1" applyAlignment="1" applyProtection="1">
      <alignment horizontal="distributed" vertical="center" indent="2"/>
    </xf>
    <xf numFmtId="38" fontId="12" fillId="24" borderId="44" xfId="33" applyFont="1" applyFill="1" applyBorder="1" applyAlignment="1" applyProtection="1">
      <alignment horizontal="distributed" vertical="center" indent="2"/>
    </xf>
    <xf numFmtId="38" fontId="12" fillId="24" borderId="43" xfId="33" applyFont="1" applyFill="1" applyBorder="1" applyAlignment="1" applyProtection="1">
      <alignment horizontal="distributed" vertical="center" indent="2"/>
    </xf>
    <xf numFmtId="38" fontId="9" fillId="24" borderId="44" xfId="33" applyFont="1" applyFill="1" applyBorder="1" applyAlignment="1" applyProtection="1">
      <alignment horizontal="center" vertical="center"/>
    </xf>
    <xf numFmtId="38" fontId="9" fillId="24" borderId="43" xfId="33" applyFont="1" applyFill="1" applyBorder="1" applyAlignment="1" applyProtection="1">
      <alignment horizontal="center" vertical="center"/>
    </xf>
    <xf numFmtId="38" fontId="12" fillId="24" borderId="26" xfId="33" applyFont="1" applyFill="1" applyBorder="1" applyAlignment="1" applyProtection="1">
      <alignment horizontal="left" vertical="center" indent="1"/>
    </xf>
    <xf numFmtId="38" fontId="12" fillId="24" borderId="27" xfId="33" applyFont="1" applyFill="1" applyBorder="1" applyAlignment="1" applyProtection="1">
      <alignment horizontal="left" vertical="center" indent="1"/>
    </xf>
    <xf numFmtId="0" fontId="8" fillId="0" borderId="73" xfId="0" applyFont="1" applyBorder="1" applyAlignment="1">
      <alignment horizontal="distributed" vertical="center"/>
    </xf>
    <xf numFmtId="0" fontId="49" fillId="0" borderId="0" xfId="0" applyFont="1" applyAlignment="1">
      <alignment horizontal="center" vertical="center"/>
    </xf>
    <xf numFmtId="0" fontId="50" fillId="30" borderId="44" xfId="0" applyFont="1" applyFill="1" applyBorder="1" applyAlignment="1">
      <alignment horizontal="left" vertical="center"/>
    </xf>
    <xf numFmtId="0" fontId="50" fillId="30" borderId="30" xfId="0" applyFont="1" applyFill="1" applyBorder="1" applyAlignment="1">
      <alignment horizontal="left" vertical="center"/>
    </xf>
    <xf numFmtId="0" fontId="50" fillId="30" borderId="31" xfId="0" applyFont="1" applyFill="1" applyBorder="1" applyAlignment="1">
      <alignment horizontal="left" vertical="center"/>
    </xf>
    <xf numFmtId="0" fontId="8" fillId="0" borderId="42" xfId="0" applyFont="1" applyBorder="1" applyAlignment="1">
      <alignment horizontal="center" vertical="center"/>
    </xf>
    <xf numFmtId="0" fontId="8" fillId="0" borderId="25" xfId="0" applyFont="1" applyBorder="1" applyAlignment="1">
      <alignment horizontal="center" vertical="center"/>
    </xf>
    <xf numFmtId="0" fontId="8" fillId="0" borderId="12" xfId="0" applyFont="1" applyBorder="1" applyAlignment="1">
      <alignment horizontal="center" vertical="center"/>
    </xf>
    <xf numFmtId="0" fontId="8" fillId="0" borderId="48" xfId="0" applyFont="1" applyBorder="1" applyAlignment="1">
      <alignment horizontal="distributed" vertical="center"/>
    </xf>
    <xf numFmtId="0" fontId="8" fillId="0" borderId="71" xfId="0" applyFont="1" applyBorder="1" applyAlignment="1">
      <alignment horizontal="distributed" vertical="center"/>
    </xf>
    <xf numFmtId="0" fontId="50" fillId="0" borderId="108" xfId="0" applyFont="1" applyBorder="1" applyAlignment="1">
      <alignment vertical="center" wrapText="1"/>
    </xf>
    <xf numFmtId="0" fontId="8" fillId="0" borderId="108" xfId="0" applyFont="1" applyBorder="1" applyAlignment="1">
      <alignment vertical="center" wrapText="1"/>
    </xf>
    <xf numFmtId="0" fontId="51" fillId="0" borderId="108" xfId="0" applyFont="1" applyBorder="1">
      <alignment vertical="center"/>
    </xf>
    <xf numFmtId="0" fontId="50" fillId="0" borderId="119" xfId="0" applyFont="1" applyBorder="1" applyAlignment="1">
      <alignment vertical="center" wrapText="1"/>
    </xf>
    <xf numFmtId="0" fontId="8" fillId="0" borderId="123" xfId="0" applyFont="1" applyBorder="1" applyAlignment="1">
      <alignment vertical="center" wrapText="1"/>
    </xf>
    <xf numFmtId="0" fontId="8" fillId="0" borderId="119" xfId="0" applyFont="1" applyBorder="1" applyAlignment="1">
      <alignment vertical="center" wrapText="1"/>
    </xf>
    <xf numFmtId="0" fontId="8" fillId="0" borderId="108" xfId="0" applyFont="1" applyBorder="1">
      <alignment vertical="center"/>
    </xf>
    <xf numFmtId="0" fontId="8" fillId="0" borderId="123" xfId="0" applyFont="1" applyBorder="1">
      <alignment vertical="center"/>
    </xf>
    <xf numFmtId="0" fontId="8" fillId="0" borderId="59" xfId="0" applyFont="1" applyBorder="1" applyAlignment="1">
      <alignment horizontal="distributed" vertical="center"/>
    </xf>
    <xf numFmtId="0" fontId="8" fillId="0" borderId="118" xfId="0" applyFont="1" applyBorder="1" applyAlignment="1">
      <alignment vertical="center" wrapText="1"/>
    </xf>
    <xf numFmtId="0" fontId="8" fillId="0" borderId="30" xfId="0" applyFont="1" applyBorder="1" applyAlignment="1">
      <alignment horizontal="distributed" vertical="center"/>
    </xf>
    <xf numFmtId="0" fontId="8" fillId="24" borderId="99" xfId="0" applyFont="1" applyFill="1" applyBorder="1" applyAlignment="1">
      <alignment horizontal="center" vertical="center" wrapText="1"/>
    </xf>
    <xf numFmtId="0" fontId="8" fillId="24" borderId="23" xfId="0" applyFont="1" applyFill="1" applyBorder="1" applyAlignment="1">
      <alignment horizontal="center" vertical="center" wrapText="1"/>
    </xf>
    <xf numFmtId="0" fontId="8" fillId="24" borderId="13" xfId="0" applyFont="1" applyFill="1" applyBorder="1" applyAlignment="1">
      <alignment horizontal="center" vertical="center" wrapText="1"/>
    </xf>
    <xf numFmtId="0" fontId="8" fillId="24" borderId="34" xfId="0" applyFont="1" applyFill="1" applyBorder="1" applyAlignment="1">
      <alignment horizontal="center" vertical="center" wrapText="1"/>
    </xf>
    <xf numFmtId="0" fontId="8" fillId="24" borderId="19" xfId="0" applyFont="1" applyFill="1" applyBorder="1" applyAlignment="1">
      <alignment horizontal="center" vertical="center" wrapText="1"/>
    </xf>
    <xf numFmtId="0" fontId="8" fillId="24" borderId="14" xfId="0" applyFont="1" applyFill="1" applyBorder="1" applyAlignment="1">
      <alignment horizontal="center" vertical="center" wrapText="1"/>
    </xf>
    <xf numFmtId="0" fontId="8" fillId="24" borderId="81" xfId="0" applyFont="1" applyFill="1" applyBorder="1" applyAlignment="1">
      <alignment horizontal="center" vertical="center"/>
    </xf>
    <xf numFmtId="0" fontId="8" fillId="24" borderId="59" xfId="0" applyFont="1" applyFill="1" applyBorder="1" applyAlignment="1">
      <alignment horizontal="center" vertical="center"/>
    </xf>
    <xf numFmtId="0" fontId="8" fillId="24" borderId="69" xfId="0" applyFont="1" applyFill="1" applyBorder="1" applyAlignment="1">
      <alignment horizontal="center" vertical="center"/>
    </xf>
    <xf numFmtId="0" fontId="8" fillId="24" borderId="100" xfId="0" applyFont="1" applyFill="1" applyBorder="1" applyAlignment="1">
      <alignment horizontal="center" vertical="center" wrapText="1"/>
    </xf>
    <xf numFmtId="0" fontId="8" fillId="24" borderId="72" xfId="0" applyFont="1" applyFill="1" applyBorder="1" applyAlignment="1">
      <alignment horizontal="center" vertical="center"/>
    </xf>
    <xf numFmtId="0" fontId="9" fillId="24" borderId="48" xfId="0" applyFont="1" applyFill="1" applyBorder="1" applyAlignment="1">
      <alignment horizontal="center" vertical="center" shrinkToFit="1"/>
    </xf>
    <xf numFmtId="0" fontId="8" fillId="24" borderId="50" xfId="0" applyFont="1" applyFill="1" applyBorder="1" applyAlignment="1">
      <alignment horizontal="center" vertical="center" wrapText="1"/>
    </xf>
    <xf numFmtId="0" fontId="8" fillId="24" borderId="21" xfId="0" applyFont="1" applyFill="1" applyBorder="1" applyAlignment="1">
      <alignment horizontal="center" vertical="center" wrapText="1"/>
    </xf>
    <xf numFmtId="0" fontId="8" fillId="24" borderId="40" xfId="0" applyFont="1" applyFill="1" applyBorder="1" applyAlignment="1">
      <alignment horizontal="center" vertical="center" wrapText="1"/>
    </xf>
    <xf numFmtId="0" fontId="8" fillId="24" borderId="10" xfId="0" applyFont="1" applyFill="1" applyBorder="1" applyAlignment="1">
      <alignment horizontal="center" vertical="center"/>
    </xf>
    <xf numFmtId="0" fontId="8" fillId="24" borderId="11" xfId="0" applyFont="1" applyFill="1" applyBorder="1" applyAlignment="1">
      <alignment horizontal="center" vertical="center"/>
    </xf>
    <xf numFmtId="0" fontId="8" fillId="24" borderId="17" xfId="0" applyFont="1" applyFill="1" applyBorder="1" applyAlignment="1">
      <alignment horizontal="center" vertical="center"/>
    </xf>
    <xf numFmtId="0" fontId="8" fillId="24" borderId="18" xfId="0" applyFont="1" applyFill="1" applyBorder="1" applyAlignment="1">
      <alignment horizontal="center" vertical="center" wrapText="1"/>
    </xf>
    <xf numFmtId="0" fontId="8" fillId="24" borderId="14" xfId="0" applyFont="1" applyFill="1" applyBorder="1" applyAlignment="1">
      <alignment horizontal="center" vertical="center"/>
    </xf>
    <xf numFmtId="0" fontId="8" fillId="24" borderId="71" xfId="0" applyFont="1" applyFill="1" applyBorder="1" applyAlignment="1">
      <alignment horizontal="center" vertical="center" wrapText="1"/>
    </xf>
    <xf numFmtId="0" fontId="8" fillId="24" borderId="72" xfId="0" applyFont="1" applyFill="1" applyBorder="1" applyAlignment="1">
      <alignment horizontal="center" vertical="center" wrapText="1"/>
    </xf>
    <xf numFmtId="0" fontId="8" fillId="24" borderId="35" xfId="0" applyFont="1" applyFill="1" applyBorder="1" applyAlignment="1">
      <alignment horizontal="center" vertical="center" wrapText="1"/>
    </xf>
    <xf numFmtId="0" fontId="8" fillId="24" borderId="33" xfId="0" applyFont="1" applyFill="1" applyBorder="1" applyAlignment="1">
      <alignment horizontal="center" vertical="center" wrapText="1"/>
    </xf>
    <xf numFmtId="0" fontId="8" fillId="24" borderId="38" xfId="0" applyFont="1" applyFill="1" applyBorder="1" applyAlignment="1">
      <alignment horizontal="center" vertical="center" wrapText="1"/>
    </xf>
    <xf numFmtId="0" fontId="8" fillId="24" borderId="101" xfId="0" applyFont="1" applyFill="1" applyBorder="1" applyAlignment="1">
      <alignment horizontal="center" vertical="center" wrapText="1"/>
    </xf>
    <xf numFmtId="0" fontId="8" fillId="24" borderId="41" xfId="0" applyFont="1" applyFill="1" applyBorder="1" applyAlignment="1">
      <alignment horizontal="center" vertical="center" wrapText="1"/>
    </xf>
    <xf numFmtId="0" fontId="8" fillId="24" borderId="22" xfId="0" applyFont="1" applyFill="1" applyBorder="1" applyAlignment="1">
      <alignment horizontal="center" vertical="center" wrapText="1"/>
    </xf>
    <xf numFmtId="0" fontId="8" fillId="24" borderId="36" xfId="0" applyFont="1" applyFill="1" applyBorder="1" applyAlignment="1">
      <alignment horizontal="center" vertical="center" wrapText="1"/>
    </xf>
    <xf numFmtId="0" fontId="8" fillId="24" borderId="27" xfId="0" applyFont="1" applyFill="1" applyBorder="1" applyAlignment="1">
      <alignment horizontal="center" vertical="center" wrapText="1"/>
    </xf>
    <xf numFmtId="0" fontId="8" fillId="24" borderId="81" xfId="0" applyFont="1" applyFill="1" applyBorder="1" applyAlignment="1">
      <alignment horizontal="center" vertical="center" wrapText="1"/>
    </xf>
    <xf numFmtId="0" fontId="8" fillId="24" borderId="59" xfId="0" applyFont="1" applyFill="1" applyBorder="1" applyAlignment="1">
      <alignment horizontal="center" vertical="center" wrapText="1"/>
    </xf>
    <xf numFmtId="0" fontId="8" fillId="24" borderId="69" xfId="0" applyFont="1" applyFill="1" applyBorder="1" applyAlignment="1">
      <alignment horizontal="center" vertical="center" wrapText="1"/>
    </xf>
    <xf numFmtId="0" fontId="17" fillId="0" borderId="0" xfId="45" applyFont="1" applyAlignment="1">
      <alignment horizontal="center" vertical="center"/>
    </xf>
    <xf numFmtId="0" fontId="9" fillId="24" borderId="0" xfId="45" applyFont="1" applyFill="1" applyAlignment="1">
      <alignment horizontal="center" vertical="center" shrinkToFit="1"/>
    </xf>
    <xf numFmtId="0" fontId="1" fillId="24" borderId="0" xfId="45" applyFill="1" applyAlignment="1">
      <alignment horizontal="center" vertical="center"/>
    </xf>
    <xf numFmtId="0" fontId="7" fillId="27" borderId="102" xfId="45" applyFont="1" applyFill="1" applyBorder="1" applyAlignment="1" applyProtection="1">
      <alignment horizontal="center" vertical="center"/>
      <protection locked="0"/>
    </xf>
    <xf numFmtId="0" fontId="7" fillId="27" borderId="73" xfId="45" applyFont="1" applyFill="1" applyBorder="1" applyAlignment="1" applyProtection="1">
      <alignment horizontal="center" vertical="center"/>
      <protection locked="0"/>
    </xf>
    <xf numFmtId="0" fontId="7" fillId="27" borderId="70" xfId="45" applyFont="1" applyFill="1" applyBorder="1" applyAlignment="1" applyProtection="1">
      <alignment horizontal="center" vertical="center"/>
      <protection locked="0"/>
    </xf>
    <xf numFmtId="0" fontId="7" fillId="24" borderId="26" xfId="45" applyFont="1" applyFill="1" applyBorder="1" applyAlignment="1">
      <alignment horizontal="center" vertical="center" wrapText="1"/>
    </xf>
    <xf numFmtId="0" fontId="7" fillId="24" borderId="36" xfId="45" applyFont="1" applyFill="1" applyBorder="1" applyAlignment="1">
      <alignment horizontal="center" vertical="center" wrapText="1"/>
    </xf>
    <xf numFmtId="0" fontId="7" fillId="24" borderId="27" xfId="45" applyFont="1" applyFill="1" applyBorder="1" applyAlignment="1">
      <alignment horizontal="center" vertical="center" wrapText="1"/>
    </xf>
    <xf numFmtId="0" fontId="7" fillId="24" borderId="28" xfId="45" applyFont="1" applyFill="1" applyBorder="1" applyAlignment="1">
      <alignment horizontal="center" vertical="center" wrapText="1"/>
    </xf>
    <xf numFmtId="0" fontId="7" fillId="24" borderId="0" xfId="45" applyFont="1" applyFill="1" applyAlignment="1">
      <alignment horizontal="center" vertical="center" wrapText="1"/>
    </xf>
    <xf numFmtId="0" fontId="7" fillId="24" borderId="29" xfId="45" applyFont="1" applyFill="1" applyBorder="1" applyAlignment="1">
      <alignment horizontal="center" vertical="center" wrapText="1"/>
    </xf>
    <xf numFmtId="0" fontId="7" fillId="24" borderId="62" xfId="45" applyFont="1" applyFill="1" applyBorder="1" applyAlignment="1">
      <alignment horizontal="center" vertical="center" wrapText="1"/>
    </xf>
    <xf numFmtId="0" fontId="7" fillId="24" borderId="24" xfId="45" applyFont="1" applyFill="1" applyBorder="1" applyAlignment="1">
      <alignment horizontal="center" vertical="center" wrapText="1"/>
    </xf>
    <xf numFmtId="0" fontId="7" fillId="24" borderId="80" xfId="45" applyFont="1" applyFill="1" applyBorder="1" applyAlignment="1">
      <alignment horizontal="center" vertical="center" wrapText="1"/>
    </xf>
    <xf numFmtId="0" fontId="7" fillId="24" borderId="35" xfId="45" applyFont="1" applyFill="1" applyBorder="1" applyAlignment="1">
      <alignment horizontal="center" vertical="center" wrapText="1"/>
    </xf>
    <xf numFmtId="0" fontId="7" fillId="24" borderId="33" xfId="45" applyFont="1" applyFill="1" applyBorder="1" applyAlignment="1">
      <alignment horizontal="center" vertical="center" wrapText="1"/>
    </xf>
    <xf numFmtId="0" fontId="7" fillId="24" borderId="38" xfId="45" applyFont="1" applyFill="1" applyBorder="1" applyAlignment="1">
      <alignment horizontal="center" vertical="center" wrapText="1"/>
    </xf>
    <xf numFmtId="0" fontId="7" fillId="24" borderId="34" xfId="45" applyFont="1" applyFill="1" applyBorder="1" applyAlignment="1">
      <alignment horizontal="center" vertical="center"/>
    </xf>
    <xf numFmtId="0" fontId="7" fillId="24" borderId="19" xfId="45" applyFont="1" applyFill="1" applyBorder="1" applyAlignment="1">
      <alignment horizontal="center" vertical="center"/>
    </xf>
    <xf numFmtId="0" fontId="7" fillId="24" borderId="14" xfId="45" applyFont="1" applyFill="1" applyBorder="1" applyAlignment="1">
      <alignment horizontal="center" vertical="center"/>
    </xf>
    <xf numFmtId="0" fontId="1" fillId="24" borderId="33" xfId="45" applyFill="1" applyBorder="1">
      <alignment vertical="center"/>
    </xf>
    <xf numFmtId="0" fontId="7" fillId="24" borderId="49" xfId="45" applyFont="1" applyFill="1" applyBorder="1" applyAlignment="1">
      <alignment horizontal="center" vertical="center"/>
    </xf>
    <xf numFmtId="0" fontId="7" fillId="24" borderId="16" xfId="45" applyFont="1" applyFill="1" applyBorder="1" applyAlignment="1">
      <alignment horizontal="center" vertical="center"/>
    </xf>
    <xf numFmtId="0" fontId="7" fillId="24" borderId="45" xfId="45" applyFont="1" applyFill="1" applyBorder="1" applyAlignment="1">
      <alignment horizontal="center" vertical="center"/>
    </xf>
    <xf numFmtId="0" fontId="7" fillId="24" borderId="59" xfId="45" applyFont="1" applyFill="1" applyBorder="1" applyAlignment="1">
      <alignment horizontal="center" vertical="center"/>
    </xf>
    <xf numFmtId="0" fontId="0" fillId="0" borderId="59" xfId="0" applyBorder="1">
      <alignment vertical="center"/>
    </xf>
    <xf numFmtId="0" fontId="0" fillId="0" borderId="67" xfId="0" applyBorder="1">
      <alignment vertical="center"/>
    </xf>
    <xf numFmtId="0" fontId="7" fillId="24" borderId="54" xfId="45" applyFont="1" applyFill="1" applyBorder="1" applyAlignment="1">
      <alignment horizontal="center" vertical="center"/>
    </xf>
    <xf numFmtId="0" fontId="7" fillId="24" borderId="72" xfId="45" applyFont="1" applyFill="1" applyBorder="1" applyAlignment="1">
      <alignment horizontal="center" vertical="center"/>
    </xf>
    <xf numFmtId="0" fontId="7" fillId="24" borderId="100" xfId="45" applyFont="1" applyFill="1" applyBorder="1" applyAlignment="1">
      <alignment horizontal="center" vertical="center"/>
    </xf>
    <xf numFmtId="0" fontId="7" fillId="24" borderId="71" xfId="45" applyFont="1" applyFill="1" applyBorder="1" applyAlignment="1">
      <alignment horizontal="center" vertical="center"/>
    </xf>
    <xf numFmtId="0" fontId="7" fillId="24" borderId="55" xfId="45" applyFont="1" applyFill="1" applyBorder="1" applyAlignment="1">
      <alignment horizontal="center" vertical="center"/>
    </xf>
    <xf numFmtId="0" fontId="7" fillId="24" borderId="21" xfId="45" applyFont="1" applyFill="1" applyBorder="1" applyAlignment="1">
      <alignment horizontal="center" vertical="center"/>
    </xf>
    <xf numFmtId="0" fontId="7" fillId="0" borderId="28" xfId="45" applyFont="1" applyBorder="1" applyAlignment="1">
      <alignment horizontal="center" vertical="center" wrapText="1"/>
    </xf>
    <xf numFmtId="0" fontId="7" fillId="0" borderId="103" xfId="45" applyFont="1" applyBorder="1" applyAlignment="1">
      <alignment horizontal="center" vertical="center" wrapText="1"/>
    </xf>
    <xf numFmtId="0" fontId="7" fillId="25" borderId="0" xfId="45" applyFont="1" applyFill="1" applyAlignment="1" applyProtection="1">
      <alignment horizontal="center" vertical="center" wrapText="1"/>
      <protection locked="0"/>
    </xf>
    <xf numFmtId="0" fontId="7" fillId="25" borderId="48" xfId="45" applyFont="1" applyFill="1" applyBorder="1" applyAlignment="1" applyProtection="1">
      <alignment horizontal="center" vertical="center" wrapText="1"/>
      <protection locked="0"/>
    </xf>
    <xf numFmtId="0" fontId="7" fillId="0" borderId="0" xfId="45" applyFont="1" applyAlignment="1">
      <alignment horizontal="center" vertical="center" wrapText="1"/>
    </xf>
    <xf numFmtId="0" fontId="7" fillId="0" borderId="48" xfId="45" applyFont="1" applyBorder="1" applyAlignment="1">
      <alignment horizontal="center" vertical="center" wrapText="1"/>
    </xf>
    <xf numFmtId="0" fontId="7" fillId="0" borderId="29" xfId="45" applyFont="1" applyBorder="1" applyAlignment="1">
      <alignment horizontal="center" vertical="center" wrapText="1"/>
    </xf>
    <xf numFmtId="0" fontId="7" fillId="0" borderId="74" xfId="45" applyFont="1" applyBorder="1" applyAlignment="1">
      <alignment horizontal="center" vertical="center" wrapText="1"/>
    </xf>
    <xf numFmtId="0" fontId="7" fillId="0" borderId="26" xfId="45" applyFont="1" applyBorder="1" applyAlignment="1">
      <alignment horizontal="center" vertical="center" wrapText="1"/>
    </xf>
    <xf numFmtId="0" fontId="7" fillId="25" borderId="36" xfId="45" applyFont="1" applyFill="1" applyBorder="1" applyAlignment="1" applyProtection="1">
      <alignment horizontal="center" vertical="center" wrapText="1"/>
      <protection locked="0"/>
    </xf>
    <xf numFmtId="0" fontId="7" fillId="0" borderId="36" xfId="45" applyFont="1" applyBorder="1" applyAlignment="1">
      <alignment horizontal="center" vertical="center" wrapText="1"/>
    </xf>
    <xf numFmtId="0" fontId="7" fillId="0" borderId="27" xfId="45" applyFont="1" applyBorder="1" applyAlignment="1">
      <alignment horizontal="center" vertical="center" wrapText="1"/>
    </xf>
    <xf numFmtId="179" fontId="7" fillId="27" borderId="34" xfId="45" applyNumberFormat="1" applyFont="1" applyFill="1" applyBorder="1" applyAlignment="1">
      <alignment horizontal="center" vertical="center" wrapText="1"/>
    </xf>
    <xf numFmtId="179" fontId="7" fillId="27" borderId="20" xfId="45" applyNumberFormat="1" applyFont="1" applyFill="1" applyBorder="1" applyAlignment="1">
      <alignment horizontal="center" vertical="center" wrapText="1"/>
    </xf>
    <xf numFmtId="179" fontId="7" fillId="27" borderId="19" xfId="45" applyNumberFormat="1" applyFont="1" applyFill="1" applyBorder="1" applyAlignment="1">
      <alignment horizontal="center" vertical="center" wrapText="1"/>
    </xf>
    <xf numFmtId="176" fontId="7" fillId="27" borderId="19" xfId="45" applyNumberFormat="1" applyFont="1" applyFill="1" applyBorder="1" applyAlignment="1">
      <alignment horizontal="center" vertical="center" wrapText="1"/>
    </xf>
    <xf numFmtId="176" fontId="7" fillId="27" borderId="20" xfId="45" applyNumberFormat="1" applyFont="1" applyFill="1" applyBorder="1" applyAlignment="1">
      <alignment horizontal="center" vertical="center" wrapText="1"/>
    </xf>
    <xf numFmtId="0" fontId="15" fillId="25" borderId="19" xfId="0" applyFont="1" applyFill="1" applyBorder="1" applyAlignment="1" applyProtection="1">
      <alignment vertical="center" wrapText="1"/>
      <protection locked="0"/>
    </xf>
    <xf numFmtId="0" fontId="15" fillId="25" borderId="20" xfId="0" applyFont="1" applyFill="1" applyBorder="1" applyAlignment="1" applyProtection="1">
      <alignment vertical="center" wrapText="1"/>
      <protection locked="0"/>
    </xf>
    <xf numFmtId="0" fontId="8" fillId="25" borderId="19" xfId="45" applyFont="1" applyFill="1" applyBorder="1" applyAlignment="1" applyProtection="1">
      <alignment horizontal="center" vertical="center" wrapText="1"/>
      <protection locked="0"/>
    </xf>
    <xf numFmtId="0" fontId="8" fillId="25" borderId="20" xfId="45" applyFont="1" applyFill="1" applyBorder="1" applyAlignment="1" applyProtection="1">
      <alignment horizontal="center" vertical="center" wrapText="1"/>
      <protection locked="0"/>
    </xf>
    <xf numFmtId="0" fontId="15" fillId="25" borderId="16" xfId="45" applyFont="1" applyFill="1" applyBorder="1" applyAlignment="1" applyProtection="1">
      <alignment horizontal="center" vertical="center" wrapText="1"/>
      <protection locked="0"/>
    </xf>
    <xf numFmtId="0" fontId="15" fillId="25" borderId="64" xfId="45" applyFont="1" applyFill="1" applyBorder="1" applyAlignment="1" applyProtection="1">
      <alignment horizontal="center" vertical="center" wrapText="1"/>
      <protection locked="0"/>
    </xf>
    <xf numFmtId="176" fontId="7" fillId="27" borderId="34" xfId="45" applyNumberFormat="1" applyFont="1" applyFill="1" applyBorder="1" applyAlignment="1">
      <alignment horizontal="center" vertical="center" wrapText="1"/>
    </xf>
    <xf numFmtId="0" fontId="15" fillId="25" borderId="34" xfId="0" applyFont="1" applyFill="1" applyBorder="1" applyAlignment="1" applyProtection="1">
      <alignment vertical="center" wrapText="1"/>
      <protection locked="0"/>
    </xf>
    <xf numFmtId="0" fontId="8" fillId="25" borderId="34" xfId="45" applyFont="1" applyFill="1" applyBorder="1" applyAlignment="1" applyProtection="1">
      <alignment horizontal="center" vertical="center" wrapText="1"/>
      <protection locked="0"/>
    </xf>
    <xf numFmtId="0" fontId="15" fillId="25" borderId="49" xfId="45" applyFont="1" applyFill="1" applyBorder="1" applyAlignment="1" applyProtection="1">
      <alignment horizontal="center" vertical="center" wrapText="1"/>
      <protection locked="0"/>
    </xf>
    <xf numFmtId="0" fontId="7" fillId="0" borderId="56" xfId="45" applyFont="1" applyBorder="1" applyAlignment="1">
      <alignment horizontal="center" vertical="center" wrapText="1"/>
    </xf>
    <xf numFmtId="0" fontId="7" fillId="25" borderId="104" xfId="45" applyFont="1" applyFill="1" applyBorder="1" applyAlignment="1" applyProtection="1">
      <alignment horizontal="center" vertical="center" wrapText="1"/>
      <protection locked="0"/>
    </xf>
    <xf numFmtId="0" fontId="7" fillId="0" borderId="104" xfId="45" applyFont="1" applyBorder="1" applyAlignment="1">
      <alignment horizontal="center" vertical="center" wrapText="1"/>
    </xf>
    <xf numFmtId="0" fontId="7" fillId="0" borderId="79" xfId="45" applyFont="1" applyBorder="1" applyAlignment="1">
      <alignment horizontal="center" vertical="center" wrapText="1"/>
    </xf>
    <xf numFmtId="179" fontId="7" fillId="27" borderId="18" xfId="45" applyNumberFormat="1" applyFont="1" applyFill="1" applyBorder="1" applyAlignment="1">
      <alignment horizontal="center" vertical="center" wrapText="1"/>
    </xf>
    <xf numFmtId="176" fontId="7" fillId="27" borderId="18" xfId="45" applyNumberFormat="1" applyFont="1" applyFill="1" applyBorder="1" applyAlignment="1">
      <alignment horizontal="center" vertical="center" wrapText="1"/>
    </xf>
    <xf numFmtId="0" fontId="15" fillId="25" borderId="18" xfId="0" applyFont="1" applyFill="1" applyBorder="1" applyAlignment="1" applyProtection="1">
      <alignment vertical="center" wrapText="1"/>
      <protection locked="0"/>
    </xf>
    <xf numFmtId="0" fontId="8" fillId="25" borderId="18" xfId="45" applyFont="1" applyFill="1" applyBorder="1" applyAlignment="1" applyProtection="1">
      <alignment horizontal="center" vertical="center" wrapText="1"/>
      <protection locked="0"/>
    </xf>
    <xf numFmtId="0" fontId="15" fillId="25" borderId="15" xfId="45" applyFont="1" applyFill="1" applyBorder="1" applyAlignment="1" applyProtection="1">
      <alignment horizontal="center" vertical="center" wrapText="1"/>
      <protection locked="0"/>
    </xf>
    <xf numFmtId="176" fontId="7" fillId="27" borderId="14" xfId="45" applyNumberFormat="1" applyFont="1" applyFill="1" applyBorder="1" applyAlignment="1">
      <alignment horizontal="center" vertical="center" wrapText="1"/>
    </xf>
    <xf numFmtId="0" fontId="15" fillId="25" borderId="14" xfId="0" applyFont="1" applyFill="1" applyBorder="1" applyAlignment="1" applyProtection="1">
      <alignment vertical="center" wrapText="1"/>
      <protection locked="0"/>
    </xf>
    <xf numFmtId="0" fontId="8" fillId="25" borderId="14" xfId="45" applyFont="1" applyFill="1" applyBorder="1" applyAlignment="1" applyProtection="1">
      <alignment horizontal="center" vertical="center" wrapText="1"/>
      <protection locked="0"/>
    </xf>
    <xf numFmtId="0" fontId="15" fillId="25" borderId="45" xfId="45" applyFont="1" applyFill="1" applyBorder="1" applyAlignment="1" applyProtection="1">
      <alignment horizontal="center" vertical="center" wrapText="1"/>
      <protection locked="0"/>
    </xf>
    <xf numFmtId="0" fontId="7" fillId="24" borderId="37" xfId="45" applyFont="1" applyFill="1" applyBorder="1" applyAlignment="1">
      <alignment horizontal="center" vertical="center"/>
    </xf>
    <xf numFmtId="0" fontId="7" fillId="24" borderId="62" xfId="45" applyFont="1" applyFill="1" applyBorder="1" applyAlignment="1">
      <alignment horizontal="center" vertical="center"/>
    </xf>
    <xf numFmtId="0" fontId="7" fillId="24" borderId="39" xfId="45" applyFont="1" applyFill="1" applyBorder="1" applyAlignment="1">
      <alignment horizontal="center" vertical="center"/>
    </xf>
    <xf numFmtId="0" fontId="7" fillId="0" borderId="62" xfId="45" applyFont="1" applyBorder="1" applyAlignment="1">
      <alignment horizontal="center" vertical="center" wrapText="1"/>
    </xf>
    <xf numFmtId="0" fontId="7" fillId="25" borderId="24" xfId="45" applyFont="1" applyFill="1" applyBorder="1" applyAlignment="1" applyProtection="1">
      <alignment horizontal="center" vertical="center" wrapText="1"/>
      <protection locked="0"/>
    </xf>
    <xf numFmtId="0" fontId="7" fillId="0" borderId="24" xfId="45" applyFont="1" applyBorder="1" applyAlignment="1">
      <alignment horizontal="center" vertical="center" wrapText="1"/>
    </xf>
    <xf numFmtId="0" fontId="7" fillId="0" borderId="80" xfId="45" applyFont="1" applyBorder="1" applyAlignment="1">
      <alignment horizontal="center" vertical="center" wrapText="1"/>
    </xf>
    <xf numFmtId="179" fontId="7" fillId="27" borderId="14" xfId="45" applyNumberFormat="1" applyFont="1" applyFill="1" applyBorder="1" applyAlignment="1">
      <alignment horizontal="center" vertical="center" wrapText="1"/>
    </xf>
    <xf numFmtId="180" fontId="0" fillId="27" borderId="62" xfId="0" applyNumberFormat="1" applyFill="1" applyBorder="1" applyAlignment="1">
      <alignment horizontal="center" vertical="center"/>
    </xf>
    <xf numFmtId="180" fontId="0" fillId="27" borderId="24" xfId="0" applyNumberFormat="1" applyFill="1" applyBorder="1" applyAlignment="1">
      <alignment horizontal="center" vertical="center"/>
    </xf>
    <xf numFmtId="180" fontId="0" fillId="27" borderId="38" xfId="0" applyNumberFormat="1" applyFill="1" applyBorder="1" applyAlignment="1">
      <alignment horizontal="center" vertical="center"/>
    </xf>
    <xf numFmtId="180" fontId="0" fillId="27" borderId="80" xfId="0" applyNumberFormat="1" applyFill="1" applyBorder="1" applyAlignment="1">
      <alignment horizontal="center" vertical="center"/>
    </xf>
    <xf numFmtId="179" fontId="0" fillId="0" borderId="26" xfId="0" applyNumberFormat="1" applyBorder="1" applyAlignment="1">
      <alignment horizontal="center" vertical="center"/>
    </xf>
    <xf numFmtId="179" fontId="0" fillId="0" borderId="27" xfId="0" applyNumberFormat="1" applyBorder="1" applyAlignment="1">
      <alignment horizontal="center" vertical="center"/>
    </xf>
    <xf numFmtId="179" fontId="0" fillId="0" borderId="35" xfId="0" applyNumberFormat="1" applyBorder="1" applyAlignment="1">
      <alignment horizontal="center" vertical="center"/>
    </xf>
    <xf numFmtId="180" fontId="0" fillId="27" borderId="39" xfId="0" applyNumberFormat="1" applyFill="1" applyBorder="1" applyAlignment="1">
      <alignment horizontal="center" vertical="center"/>
    </xf>
    <xf numFmtId="179" fontId="0" fillId="0" borderId="37" xfId="0" applyNumberFormat="1" applyBorder="1" applyAlignment="1">
      <alignment horizontal="center" vertical="center"/>
    </xf>
    <xf numFmtId="179" fontId="0" fillId="0" borderId="36" xfId="0" applyNumberFormat="1" applyBorder="1" applyAlignment="1">
      <alignment horizontal="center" vertical="center"/>
    </xf>
    <xf numFmtId="0" fontId="0" fillId="0" borderId="36" xfId="0" applyBorder="1" applyAlignment="1">
      <alignment horizontal="center" vertical="center"/>
    </xf>
    <xf numFmtId="0" fontId="7" fillId="24" borderId="54" xfId="45" applyFont="1" applyFill="1" applyBorder="1" applyAlignment="1">
      <alignment horizontal="center" vertical="center" shrinkToFit="1"/>
    </xf>
    <xf numFmtId="0" fontId="7" fillId="24" borderId="72" xfId="45" applyFont="1" applyFill="1" applyBorder="1" applyAlignment="1">
      <alignment horizontal="center" vertical="center" shrinkToFit="1"/>
    </xf>
    <xf numFmtId="0" fontId="7" fillId="24" borderId="100" xfId="45" applyFont="1" applyFill="1" applyBorder="1" applyAlignment="1">
      <alignment horizontal="center" vertical="center" shrinkToFit="1"/>
    </xf>
    <xf numFmtId="0" fontId="7" fillId="24" borderId="21" xfId="45" applyFont="1" applyFill="1" applyBorder="1" applyAlignment="1">
      <alignment horizontal="center" vertical="center" shrinkToFit="1"/>
    </xf>
    <xf numFmtId="0" fontId="1" fillId="25" borderId="11" xfId="44" applyFill="1" applyBorder="1" applyAlignment="1" applyProtection="1">
      <alignment horizontal="center" vertical="center"/>
      <protection locked="0"/>
    </xf>
    <xf numFmtId="0" fontId="1" fillId="25" borderId="17" xfId="44" applyFill="1" applyBorder="1" applyAlignment="1" applyProtection="1">
      <alignment horizontal="center" vertical="center"/>
      <protection locked="0"/>
    </xf>
    <xf numFmtId="0" fontId="0" fillId="0" borderId="0" xfId="0" applyAlignment="1">
      <alignment horizontal="left" vertical="center"/>
    </xf>
    <xf numFmtId="0" fontId="5" fillId="0" borderId="50" xfId="44" applyFont="1" applyBorder="1" applyAlignment="1">
      <alignment horizontal="center" vertical="center"/>
    </xf>
    <xf numFmtId="0" fontId="1" fillId="0" borderId="65" xfId="44" applyBorder="1" applyAlignment="1">
      <alignment horizontal="center" vertical="center"/>
    </xf>
    <xf numFmtId="0" fontId="1" fillId="25" borderId="18" xfId="44" applyFill="1" applyBorder="1" applyAlignment="1">
      <alignment horizontal="center" vertical="center"/>
    </xf>
    <xf numFmtId="0" fontId="1" fillId="25" borderId="20" xfId="44" applyFill="1" applyBorder="1" applyAlignment="1">
      <alignment horizontal="center" vertical="center"/>
    </xf>
    <xf numFmtId="0" fontId="7" fillId="25" borderId="18" xfId="44" applyFont="1" applyFill="1" applyBorder="1" applyAlignment="1" applyProtection="1">
      <alignment horizontal="center" vertical="center"/>
      <protection locked="0"/>
    </xf>
    <xf numFmtId="0" fontId="7" fillId="25" borderId="20" xfId="44" applyFont="1" applyFill="1" applyBorder="1" applyAlignment="1" applyProtection="1">
      <alignment horizontal="center" vertical="center"/>
      <protection locked="0"/>
    </xf>
    <xf numFmtId="0" fontId="7" fillId="28" borderId="18" xfId="44" applyFont="1" applyFill="1" applyBorder="1" applyAlignment="1" applyProtection="1">
      <alignment horizontal="center" vertical="center"/>
      <protection locked="0"/>
    </xf>
    <xf numFmtId="0" fontId="7" fillId="28" borderId="20" xfId="44" applyFont="1" applyFill="1" applyBorder="1" applyAlignment="1" applyProtection="1">
      <alignment horizontal="center" vertical="center"/>
      <protection locked="0"/>
    </xf>
    <xf numFmtId="3" fontId="7" fillId="25" borderId="18" xfId="44" applyNumberFormat="1" applyFont="1" applyFill="1" applyBorder="1" applyAlignment="1" applyProtection="1">
      <alignment horizontal="center" vertical="center"/>
      <protection locked="0"/>
    </xf>
    <xf numFmtId="0" fontId="1" fillId="0" borderId="66" xfId="44" applyBorder="1" applyAlignment="1">
      <alignment horizontal="center" vertical="center"/>
    </xf>
    <xf numFmtId="0" fontId="1" fillId="25" borderId="14" xfId="44" applyFill="1" applyBorder="1" applyAlignment="1">
      <alignment horizontal="center" vertical="center"/>
    </xf>
    <xf numFmtId="0" fontId="7" fillId="25" borderId="14" xfId="44" applyFont="1" applyFill="1" applyBorder="1" applyAlignment="1" applyProtection="1">
      <alignment horizontal="center" vertical="center"/>
      <protection locked="0"/>
    </xf>
    <xf numFmtId="0" fontId="7" fillId="28" borderId="14" xfId="44" applyFont="1" applyFill="1" applyBorder="1" applyAlignment="1" applyProtection="1">
      <alignment horizontal="center" vertical="center"/>
      <protection locked="0"/>
    </xf>
    <xf numFmtId="0" fontId="5" fillId="0" borderId="0" xfId="44" applyFont="1" applyAlignment="1">
      <alignment horizontal="left" vertical="center"/>
    </xf>
    <xf numFmtId="0" fontId="5" fillId="0" borderId="59" xfId="44" applyFont="1" applyBorder="1" applyAlignment="1">
      <alignment horizontal="center" vertical="center"/>
    </xf>
    <xf numFmtId="0" fontId="7" fillId="25" borderId="18" xfId="44" applyFont="1" applyFill="1" applyBorder="1" applyProtection="1">
      <alignment vertical="center"/>
      <protection locked="0"/>
    </xf>
    <xf numFmtId="0" fontId="7" fillId="25" borderId="20" xfId="44" applyFont="1" applyFill="1" applyBorder="1" applyProtection="1">
      <alignment vertical="center"/>
      <protection locked="0"/>
    </xf>
    <xf numFmtId="0" fontId="0" fillId="27" borderId="26" xfId="0" applyFill="1" applyBorder="1" applyAlignment="1">
      <alignment horizontal="left" vertical="top" wrapText="1"/>
    </xf>
    <xf numFmtId="0" fontId="0" fillId="27" borderId="36" xfId="0" applyFill="1" applyBorder="1" applyAlignment="1">
      <alignment horizontal="left" vertical="top"/>
    </xf>
    <xf numFmtId="0" fontId="0" fillId="27" borderId="37" xfId="0" applyFill="1" applyBorder="1" applyAlignment="1">
      <alignment horizontal="left" vertical="top"/>
    </xf>
    <xf numFmtId="0" fontId="0" fillId="27" borderId="28" xfId="0" applyFill="1" applyBorder="1" applyAlignment="1">
      <alignment horizontal="left" vertical="top"/>
    </xf>
    <xf numFmtId="0" fontId="0" fillId="27" borderId="0" xfId="0" applyFill="1" applyAlignment="1">
      <alignment horizontal="left" vertical="top"/>
    </xf>
    <xf numFmtId="0" fontId="0" fillId="27" borderId="32" xfId="0" applyFill="1" applyBorder="1" applyAlignment="1">
      <alignment horizontal="left" vertical="top"/>
    </xf>
    <xf numFmtId="0" fontId="0" fillId="27" borderId="62" xfId="0" applyFill="1" applyBorder="1" applyAlignment="1">
      <alignment horizontal="left" vertical="top"/>
    </xf>
    <xf numFmtId="0" fontId="0" fillId="27" borderId="24" xfId="0" applyFill="1" applyBorder="1" applyAlignment="1">
      <alignment horizontal="left" vertical="top"/>
    </xf>
    <xf numFmtId="0" fontId="0" fillId="27" borderId="39" xfId="0" applyFill="1" applyBorder="1" applyAlignment="1">
      <alignment horizontal="left" vertical="top"/>
    </xf>
    <xf numFmtId="0" fontId="1" fillId="0" borderId="42" xfId="44" applyBorder="1" applyAlignment="1">
      <alignment horizontal="center" vertical="center"/>
    </xf>
    <xf numFmtId="0" fontId="1" fillId="25" borderId="40" xfId="44" applyFill="1" applyBorder="1" applyAlignment="1">
      <alignment horizontal="center" vertical="center"/>
    </xf>
    <xf numFmtId="0" fontId="1" fillId="25" borderId="25" xfId="44" applyFill="1" applyBorder="1" applyAlignment="1">
      <alignment horizontal="center" vertical="center"/>
    </xf>
    <xf numFmtId="0" fontId="7" fillId="25" borderId="14" xfId="44" applyFont="1" applyFill="1" applyBorder="1" applyProtection="1">
      <alignment vertical="center"/>
      <protection locked="0"/>
    </xf>
    <xf numFmtId="0" fontId="1" fillId="25" borderId="12" xfId="44" applyFill="1" applyBorder="1" applyAlignment="1" applyProtection="1">
      <alignment horizontal="center" vertical="center"/>
      <protection locked="0"/>
    </xf>
    <xf numFmtId="0" fontId="5" fillId="0" borderId="0" xfId="0" applyFont="1" applyAlignment="1">
      <alignment horizontal="center" vertical="center"/>
    </xf>
    <xf numFmtId="0" fontId="3" fillId="0" borderId="100" xfId="47" applyBorder="1" applyAlignment="1">
      <alignment horizontal="distributed" vertical="center"/>
    </xf>
    <xf numFmtId="0" fontId="3" fillId="0" borderId="71" xfId="47" applyBorder="1" applyAlignment="1">
      <alignment horizontal="distributed" vertical="center"/>
    </xf>
    <xf numFmtId="0" fontId="3" fillId="0" borderId="72" xfId="47" applyBorder="1" applyAlignment="1">
      <alignment horizontal="distributed" vertical="center"/>
    </xf>
    <xf numFmtId="0" fontId="3" fillId="0" borderId="79" xfId="47" applyBorder="1" applyAlignment="1">
      <alignment horizontal="center" vertical="center"/>
    </xf>
    <xf numFmtId="0" fontId="3" fillId="0" borderId="29" xfId="47" applyBorder="1" applyAlignment="1">
      <alignment horizontal="center" vertical="center"/>
    </xf>
    <xf numFmtId="0" fontId="3" fillId="0" borderId="74" xfId="47" applyBorder="1" applyAlignment="1">
      <alignment horizontal="center" vertical="center"/>
    </xf>
    <xf numFmtId="0" fontId="20" fillId="0" borderId="77" xfId="47" applyFont="1" applyBorder="1" applyAlignment="1">
      <alignment horizontal="center" vertical="center"/>
    </xf>
    <xf numFmtId="0" fontId="20" fillId="0" borderId="104" xfId="47" applyFont="1" applyBorder="1" applyAlignment="1">
      <alignment horizontal="center" vertical="center"/>
    </xf>
    <xf numFmtId="0" fontId="20" fillId="0" borderId="79" xfId="47" applyFont="1" applyBorder="1" applyAlignment="1">
      <alignment horizontal="center" vertical="center"/>
    </xf>
    <xf numFmtId="0" fontId="20" fillId="0" borderId="18" xfId="47" applyFont="1" applyBorder="1" applyAlignment="1">
      <alignment horizontal="distributed" vertical="center" wrapText="1"/>
    </xf>
    <xf numFmtId="0" fontId="20" fillId="0" borderId="20" xfId="47" applyFont="1" applyBorder="1" applyAlignment="1">
      <alignment horizontal="distributed" vertical="center" wrapText="1"/>
    </xf>
    <xf numFmtId="0" fontId="3" fillId="0" borderId="19" xfId="47" applyBorder="1" applyAlignment="1">
      <alignment horizontal="distributed" vertical="center" wrapText="1"/>
    </xf>
    <xf numFmtId="0" fontId="3" fillId="0" borderId="20" xfId="47" applyBorder="1" applyAlignment="1">
      <alignment horizontal="distributed" vertical="center" wrapText="1"/>
    </xf>
    <xf numFmtId="0" fontId="19" fillId="0" borderId="18" xfId="47" applyFont="1" applyBorder="1" applyAlignment="1">
      <alignment horizontal="distributed" vertical="center"/>
    </xf>
    <xf numFmtId="0" fontId="19" fillId="0" borderId="19" xfId="47" applyFont="1" applyBorder="1" applyAlignment="1">
      <alignment horizontal="distributed" vertical="center"/>
    </xf>
    <xf numFmtId="0" fontId="19" fillId="0" borderId="20" xfId="47" applyFont="1" applyBorder="1" applyAlignment="1">
      <alignment horizontal="distributed" vertical="center"/>
    </xf>
    <xf numFmtId="0" fontId="3" fillId="0" borderId="105" xfId="47" applyBorder="1" applyAlignment="1">
      <alignment horizontal="center" vertical="center" wrapText="1"/>
    </xf>
    <xf numFmtId="0" fontId="3" fillId="0" borderId="41" xfId="47" applyBorder="1" applyAlignment="1">
      <alignment horizontal="center" vertical="center" wrapText="1"/>
    </xf>
    <xf numFmtId="0" fontId="3" fillId="0" borderId="106" xfId="47" applyBorder="1" applyAlignment="1">
      <alignment horizontal="center" vertical="center" wrapText="1"/>
    </xf>
    <xf numFmtId="0" fontId="3" fillId="0" borderId="18" xfId="47" applyBorder="1" applyAlignment="1">
      <alignment horizontal="distributed" vertical="center" wrapText="1"/>
    </xf>
    <xf numFmtId="0" fontId="3" fillId="0" borderId="19" xfId="47" applyBorder="1" applyAlignment="1">
      <alignment horizontal="distributed" vertical="center"/>
    </xf>
    <xf numFmtId="0" fontId="3" fillId="0" borderId="20" xfId="47" applyBorder="1" applyAlignment="1">
      <alignment horizontal="distributed" vertical="center"/>
    </xf>
    <xf numFmtId="0" fontId="18" fillId="0" borderId="18" xfId="47" applyFont="1" applyBorder="1" applyAlignment="1">
      <alignment horizontal="distributed" vertical="center" wrapText="1"/>
    </xf>
    <xf numFmtId="0" fontId="18" fillId="0" borderId="19" xfId="47" applyFont="1" applyBorder="1" applyAlignment="1">
      <alignment horizontal="distributed" vertical="center" wrapText="1"/>
    </xf>
    <xf numFmtId="0" fontId="18" fillId="0" borderId="20" xfId="47" applyFont="1" applyBorder="1" applyAlignment="1">
      <alignment horizontal="distributed" vertical="center" wrapText="1"/>
    </xf>
    <xf numFmtId="0" fontId="18" fillId="0" borderId="18" xfId="47" applyFont="1" applyBorder="1" applyAlignment="1">
      <alignment horizontal="center" vertical="center" wrapText="1"/>
    </xf>
    <xf numFmtId="0" fontId="18" fillId="0" borderId="19" xfId="47" applyFont="1" applyBorder="1" applyAlignment="1">
      <alignment horizontal="center" vertical="center" wrapText="1"/>
    </xf>
    <xf numFmtId="0" fontId="18" fillId="0" borderId="20" xfId="47" applyFont="1" applyBorder="1" applyAlignment="1">
      <alignment horizontal="center" vertical="center" wrapText="1"/>
    </xf>
    <xf numFmtId="0" fontId="18" fillId="0" borderId="78" xfId="47" applyFont="1" applyBorder="1" applyAlignment="1">
      <alignment horizontal="distributed" vertical="center" wrapText="1"/>
    </xf>
    <xf numFmtId="0" fontId="18" fillId="0" borderId="74" xfId="47" applyFont="1" applyBorder="1" applyAlignment="1">
      <alignment horizontal="distributed" vertical="center" wrapText="1"/>
    </xf>
    <xf numFmtId="0" fontId="3" fillId="0" borderId="19" xfId="43" applyFont="1" applyBorder="1" applyAlignment="1">
      <alignment horizontal="distributed" vertical="center" justifyLastLine="1"/>
    </xf>
    <xf numFmtId="0" fontId="3" fillId="0" borderId="77" xfId="47" applyBorder="1" applyAlignment="1">
      <alignment horizontal="distributed" vertical="center"/>
    </xf>
    <xf numFmtId="0" fontId="3" fillId="0" borderId="33" xfId="47" applyBorder="1" applyAlignment="1">
      <alignment horizontal="distributed" vertical="center"/>
    </xf>
    <xf numFmtId="0" fontId="3" fillId="0" borderId="78" xfId="47" applyBorder="1" applyAlignment="1">
      <alignment horizontal="distributed" vertical="center"/>
    </xf>
    <xf numFmtId="0" fontId="3" fillId="0" borderId="18" xfId="47" applyBorder="1" applyAlignment="1">
      <alignment horizontal="distributed" vertical="center"/>
    </xf>
    <xf numFmtId="0" fontId="3" fillId="0" borderId="77" xfId="47" applyBorder="1" applyAlignment="1">
      <alignment horizontal="center" vertical="center" wrapText="1"/>
    </xf>
    <xf numFmtId="0" fontId="3" fillId="0" borderId="33" xfId="47" applyBorder="1" applyAlignment="1">
      <alignment horizontal="center" vertical="center" wrapText="1"/>
    </xf>
    <xf numFmtId="0" fontId="3" fillId="0" borderId="78" xfId="47" applyBorder="1" applyAlignment="1">
      <alignment horizontal="center" vertical="center" wrapText="1"/>
    </xf>
    <xf numFmtId="0" fontId="3" fillId="0" borderId="19" xfId="43" applyFont="1" applyBorder="1" applyAlignment="1">
      <alignment horizontal="distributed" vertical="center"/>
    </xf>
    <xf numFmtId="0" fontId="3" fillId="0" borderId="19" xfId="43" applyFont="1" applyBorder="1" applyAlignment="1">
      <alignment horizontal="distributed" vertical="center" wrapText="1"/>
    </xf>
    <xf numFmtId="0" fontId="3" fillId="0" borderId="100" xfId="43" applyFont="1" applyBorder="1" applyAlignment="1">
      <alignment horizontal="distributed" vertical="center" indent="3"/>
    </xf>
    <xf numFmtId="0" fontId="3" fillId="0" borderId="71" xfId="43" applyFont="1" applyBorder="1" applyAlignment="1">
      <alignment horizontal="distributed" vertical="center" indent="3"/>
    </xf>
    <xf numFmtId="0" fontId="3" fillId="0" borderId="72" xfId="43" applyFont="1" applyBorder="1" applyAlignment="1">
      <alignment horizontal="distributed" vertical="center" indent="3"/>
    </xf>
    <xf numFmtId="0" fontId="3" fillId="0" borderId="19" xfId="43" applyFont="1" applyBorder="1" applyAlignment="1">
      <alignment horizontal="center" vertical="center" wrapText="1"/>
    </xf>
    <xf numFmtId="0" fontId="3" fillId="0" borderId="19" xfId="43" applyFont="1" applyBorder="1" applyAlignment="1">
      <alignment horizontal="distributed" vertical="center" indent="1"/>
    </xf>
    <xf numFmtId="0" fontId="3" fillId="0" borderId="78" xfId="43" applyFont="1" applyBorder="1" applyAlignment="1">
      <alignment horizontal="distributed" vertical="center" wrapText="1"/>
    </xf>
    <xf numFmtId="0" fontId="3" fillId="0" borderId="48" xfId="43" applyFont="1" applyBorder="1" applyAlignment="1">
      <alignment horizontal="distributed" vertical="center" wrapText="1"/>
    </xf>
    <xf numFmtId="0" fontId="3" fillId="0" borderId="74" xfId="43" applyFont="1" applyBorder="1" applyAlignment="1">
      <alignment horizontal="distributed"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3" xfId="44" xr:uid="{00000000-0005-0000-0000-00002C000000}"/>
    <cellStyle name="標準 4" xfId="51" xr:uid="{00000000-0005-0000-0000-00002D000000}"/>
    <cellStyle name="標準 8" xfId="45" xr:uid="{00000000-0005-0000-0000-00002E000000}"/>
    <cellStyle name="標準_01北海道・東北地方(1-7)" xfId="50" xr:uid="{00000000-0005-0000-0000-00002F000000}"/>
    <cellStyle name="標準_19.9.14提出申請書" xfId="46" xr:uid="{00000000-0005-0000-0000-000030000000}"/>
    <cellStyle name="標準_申請_別紙２５－(6)" xfId="47" xr:uid="{00000000-0005-0000-0000-000031000000}"/>
    <cellStyle name="未定義" xfId="48" xr:uid="{00000000-0005-0000-0000-000032000000}"/>
    <cellStyle name="良い" xfId="49" builtinId="26" customBuiltin="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hyperlink" Target="mailto:kango@pref.yamagata.jp;kitazawas2025t@pref.yamagata.jp?subject=&#12304;&#30149;&#38498;&#21517;&#12305;&#26032;&#20154;&#30475;&#35703;&#32887;&#21729;&#30740;&#20462;&#20107;&#26989;"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xdr:col>
      <xdr:colOff>1948637</xdr:colOff>
      <xdr:row>33</xdr:row>
      <xdr:rowOff>2198</xdr:rowOff>
    </xdr:from>
    <xdr:to>
      <xdr:col>3</xdr:col>
      <xdr:colOff>470802</xdr:colOff>
      <xdr:row>34</xdr:row>
      <xdr:rowOff>37196</xdr:rowOff>
    </xdr:to>
    <xdr:sp macro="" textlink="">
      <xdr:nvSpPr>
        <xdr:cNvPr id="2" name="AutoShape 42">
          <a:hlinkClick xmlns:r="http://schemas.openxmlformats.org/officeDocument/2006/relationships" r:id="rId1"/>
          <a:extLst>
            <a:ext uri="{FF2B5EF4-FFF2-40B4-BE49-F238E27FC236}">
              <a16:creationId xmlns:a16="http://schemas.microsoft.com/office/drawing/2014/main" id="{00000000-0008-0000-0000-000002000000}"/>
            </a:ext>
          </a:extLst>
        </xdr:cNvPr>
        <xdr:cNvSpPr>
          <a:spLocks noChangeArrowheads="1"/>
        </xdr:cNvSpPr>
      </xdr:nvSpPr>
      <xdr:spPr bwMode="auto">
        <a:xfrm>
          <a:off x="2637368" y="8530736"/>
          <a:ext cx="2705838" cy="291441"/>
        </a:xfrm>
        <a:prstGeom prst="bevel">
          <a:avLst>
            <a:gd name="adj" fmla="val 12500"/>
          </a:avLst>
        </a:prstGeom>
        <a:solidFill>
          <a:srgbClr val="FFFF99"/>
        </a:solidFill>
        <a:ln w="9525">
          <a:solidFill>
            <a:srgbClr val="000000"/>
          </a:solidFill>
          <a:miter lim="800000"/>
          <a:headEnd/>
          <a:tailEnd/>
        </a:ln>
      </xdr:spPr>
      <xdr:txBody>
        <a:bodyPr vertOverflow="clip" wrap="square" lIns="36576" tIns="18288" rIns="36576" bIns="0" anchor="t" upright="1"/>
        <a:lstStyle/>
        <a:p>
          <a:pPr algn="ctr" rtl="0">
            <a:defRPr sz="1000"/>
          </a:pPr>
          <a:r>
            <a:rPr lang="en-US" altLang="ja-JP" sz="1100" b="1" i="0" u="none" strike="noStrike" baseline="0">
              <a:solidFill>
                <a:srgbClr val="000000"/>
              </a:solidFill>
              <a:latin typeface="HGS創英角ｺﾞｼｯｸUB"/>
              <a:ea typeface="HGS創英角ｺﾞｼｯｸUB"/>
            </a:rPr>
            <a:t>kango@pref.yamagata.jp</a:t>
          </a:r>
        </a:p>
      </xdr:txBody>
    </xdr:sp>
    <xdr:clientData/>
  </xdr:twoCellAnchor>
  <xdr:twoCellAnchor>
    <xdr:from>
      <xdr:col>1</xdr:col>
      <xdr:colOff>139211</xdr:colOff>
      <xdr:row>32</xdr:row>
      <xdr:rowOff>80596</xdr:rowOff>
    </xdr:from>
    <xdr:to>
      <xdr:col>1</xdr:col>
      <xdr:colOff>1839058</xdr:colOff>
      <xdr:row>34</xdr:row>
      <xdr:rowOff>95250</xdr:rowOff>
    </xdr:to>
    <xdr:sp macro="" textlink="">
      <xdr:nvSpPr>
        <xdr:cNvPr id="3" name="AutoShape 43">
          <a:extLst>
            <a:ext uri="{FF2B5EF4-FFF2-40B4-BE49-F238E27FC236}">
              <a16:creationId xmlns:a16="http://schemas.microsoft.com/office/drawing/2014/main" id="{00000000-0008-0000-0000-000003000000}"/>
            </a:ext>
          </a:extLst>
        </xdr:cNvPr>
        <xdr:cNvSpPr>
          <a:spLocks noChangeArrowheads="1"/>
        </xdr:cNvSpPr>
      </xdr:nvSpPr>
      <xdr:spPr bwMode="auto">
        <a:xfrm>
          <a:off x="827942" y="8484577"/>
          <a:ext cx="1699847" cy="395654"/>
        </a:xfrm>
        <a:prstGeom prst="rightArrow">
          <a:avLst>
            <a:gd name="adj1" fmla="val 50000"/>
            <a:gd name="adj2" fmla="val 121094"/>
          </a:avLst>
        </a:prstGeom>
        <a:solidFill>
          <a:srgbClr val="969696"/>
        </a:solidFill>
        <a:ln w="6350">
          <a:solidFill>
            <a:srgbClr val="000000"/>
          </a:solidFill>
          <a:miter lim="800000"/>
          <a:headEnd/>
          <a:tailEnd/>
        </a:ln>
      </xdr:spPr>
      <xdr:txBody>
        <a:bodyPr vertOverflow="clip" wrap="square" lIns="27432" tIns="18288" rIns="27432" bIns="0" anchor="t" upright="1"/>
        <a:lstStyle/>
        <a:p>
          <a:pPr algn="ctr" rtl="0">
            <a:defRPr sz="1000"/>
          </a:pPr>
          <a:r>
            <a:rPr lang="ja-JP" altLang="en-US" sz="800" b="1" i="0" u="none" strike="noStrike" baseline="0">
              <a:solidFill>
                <a:srgbClr val="000000"/>
              </a:solidFill>
              <a:latin typeface="ＭＳ Ｐゴシック"/>
              <a:ea typeface="ＭＳ Ｐゴシック"/>
            </a:rPr>
            <a:t>メールの送付先はこちら</a:t>
          </a:r>
        </a:p>
      </xdr:txBody>
    </xdr:sp>
    <xdr:clientData/>
  </xdr:twoCellAnchor>
  <xdr:twoCellAnchor>
    <xdr:from>
      <xdr:col>1</xdr:col>
      <xdr:colOff>109838</xdr:colOff>
      <xdr:row>35</xdr:row>
      <xdr:rowOff>98534</xdr:rowOff>
    </xdr:from>
    <xdr:to>
      <xdr:col>1</xdr:col>
      <xdr:colOff>1819275</xdr:colOff>
      <xdr:row>36</xdr:row>
      <xdr:rowOff>219075</xdr:rowOff>
    </xdr:to>
    <xdr:sp macro="" textlink="">
      <xdr:nvSpPr>
        <xdr:cNvPr id="4" name="AutoShape 43">
          <a:extLst>
            <a:ext uri="{FF2B5EF4-FFF2-40B4-BE49-F238E27FC236}">
              <a16:creationId xmlns:a16="http://schemas.microsoft.com/office/drawing/2014/main" id="{276D4AF6-87CA-4CCE-AA4B-66CB3A846473}"/>
            </a:ext>
          </a:extLst>
        </xdr:cNvPr>
        <xdr:cNvSpPr>
          <a:spLocks noChangeArrowheads="1"/>
        </xdr:cNvSpPr>
      </xdr:nvSpPr>
      <xdr:spPr bwMode="auto">
        <a:xfrm>
          <a:off x="795638" y="9156809"/>
          <a:ext cx="1709437" cy="377716"/>
        </a:xfrm>
        <a:prstGeom prst="rightArrow">
          <a:avLst>
            <a:gd name="adj1" fmla="val 50000"/>
            <a:gd name="adj2" fmla="val 121094"/>
          </a:avLst>
        </a:prstGeom>
        <a:solidFill>
          <a:srgbClr val="969696"/>
        </a:solidFill>
        <a:ln w="6350">
          <a:solidFill>
            <a:srgbClr val="000000"/>
          </a:solidFill>
          <a:miter lim="800000"/>
          <a:headEnd/>
          <a:tailEnd/>
        </a:ln>
      </xdr:spPr>
      <xdr:txBody>
        <a:bodyPr vertOverflow="clip" wrap="square" lIns="27432" tIns="18288" rIns="27432" bIns="0" anchor="t" upright="1"/>
        <a:lstStyle/>
        <a:p>
          <a:pPr algn="ctr" rtl="0">
            <a:defRPr sz="1000"/>
          </a:pPr>
          <a:r>
            <a:rPr lang="en-US" altLang="ja-JP" sz="800" b="1" i="0" u="none" strike="noStrike" baseline="0">
              <a:solidFill>
                <a:srgbClr val="000000"/>
              </a:solidFill>
              <a:latin typeface="ＭＳ Ｐゴシック"/>
              <a:ea typeface="ＭＳ Ｐゴシック"/>
            </a:rPr>
            <a:t>FAX</a:t>
          </a:r>
          <a:r>
            <a:rPr lang="ja-JP" altLang="en-US" sz="800" b="1" i="0" u="none" strike="noStrike" baseline="0">
              <a:solidFill>
                <a:srgbClr val="000000"/>
              </a:solidFill>
              <a:latin typeface="ＭＳ Ｐゴシック"/>
              <a:ea typeface="ＭＳ Ｐゴシック"/>
            </a:rPr>
            <a:t>の送付先はこちら</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333375</xdr:colOff>
      <xdr:row>21</xdr:row>
      <xdr:rowOff>209550</xdr:rowOff>
    </xdr:from>
    <xdr:ext cx="3095625" cy="542456"/>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00075" y="4410075"/>
          <a:ext cx="3095625" cy="5424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（注）例えば、１回５時間の研修に３人の新人職員を受け入れて実施した場合は５</a:t>
          </a:r>
          <a:r>
            <a:rPr kumimoji="1" lang="en-US" altLang="ja-JP" sz="900"/>
            <a:t>×</a:t>
          </a:r>
          <a:r>
            <a:rPr kumimoji="1" lang="ja-JP" altLang="en-US" sz="900"/>
            <a:t>３＝１５（時間）のように考え、予定している年間の総時間数を記載すること。</a:t>
          </a:r>
        </a:p>
      </xdr:txBody>
    </xdr:sp>
    <xdr:clientData/>
  </xdr:oneCellAnchor>
  <xdr:oneCellAnchor>
    <xdr:from>
      <xdr:col>5</xdr:col>
      <xdr:colOff>9526</xdr:colOff>
      <xdr:row>21</xdr:row>
      <xdr:rowOff>9525</xdr:rowOff>
    </xdr:from>
    <xdr:ext cx="1533524" cy="392415"/>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3676651" y="4210050"/>
          <a:ext cx="1533524"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　受入研修を実施予定の</a:t>
          </a:r>
          <a:endParaRPr kumimoji="1" lang="en-US" altLang="ja-JP" sz="900"/>
        </a:p>
        <a:p>
          <a:r>
            <a:rPr kumimoji="1" lang="ja-JP" altLang="en-US" sz="900"/>
            <a:t>　　場合は記入すること。</a:t>
          </a:r>
          <a:endParaRPr kumimoji="1" lang="en-US" altLang="ja-JP" sz="9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8</xdr:col>
      <xdr:colOff>74083</xdr:colOff>
      <xdr:row>15</xdr:row>
      <xdr:rowOff>31751</xdr:rowOff>
    </xdr:from>
    <xdr:to>
      <xdr:col>16</xdr:col>
      <xdr:colOff>243416</xdr:colOff>
      <xdr:row>23</xdr:row>
      <xdr:rowOff>84666</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9038166" y="3725334"/>
          <a:ext cx="5640917" cy="2169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（留意事項）</a:t>
          </a:r>
          <a:endParaRPr kumimoji="1" lang="en-US" altLang="ja-JP" sz="1100" b="1"/>
        </a:p>
        <a:p>
          <a:pPr rtl="0"/>
          <a:r>
            <a:rPr lang="ja-JP" altLang="en-US" sz="1100" b="1" i="0" baseline="0">
              <a:solidFill>
                <a:schemeClr val="dk1"/>
              </a:solidFill>
              <a:effectLst/>
              <a:latin typeface="+mn-lt"/>
              <a:ea typeface="+mn-ea"/>
              <a:cs typeface="+mn-cs"/>
            </a:rPr>
            <a:t>・</a:t>
          </a:r>
          <a:r>
            <a:rPr lang="ja-JP" altLang="ja-JP" sz="1100" b="1" i="0" baseline="0">
              <a:solidFill>
                <a:schemeClr val="dk1"/>
              </a:solidFill>
              <a:effectLst/>
              <a:latin typeface="+mn-lt"/>
              <a:ea typeface="+mn-ea"/>
              <a:cs typeface="+mn-cs"/>
            </a:rPr>
            <a:t>算出根拠を明確にするため、記載例を参考に、</a:t>
          </a:r>
          <a:r>
            <a:rPr lang="ja-JP" altLang="ja-JP" sz="1100" b="1" i="0" u="sng" baseline="0">
              <a:solidFill>
                <a:schemeClr val="dk1"/>
              </a:solidFill>
              <a:effectLst/>
              <a:latin typeface="+mn-lt"/>
              <a:ea typeface="+mn-ea"/>
              <a:cs typeface="+mn-cs"/>
            </a:rPr>
            <a:t>必ず積算内訳を記載</a:t>
          </a:r>
          <a:r>
            <a:rPr lang="ja-JP" altLang="ja-JP" sz="1100" b="1" i="0" baseline="0">
              <a:solidFill>
                <a:schemeClr val="dk1"/>
              </a:solidFill>
              <a:effectLst/>
              <a:latin typeface="+mn-lt"/>
              <a:ea typeface="+mn-ea"/>
              <a:cs typeface="+mn-cs"/>
            </a:rPr>
            <a:t>してください。</a:t>
          </a:r>
          <a:endParaRPr lang="en-US" altLang="ja-JP" sz="1100" b="1" i="0" baseline="0">
            <a:solidFill>
              <a:schemeClr val="dk1"/>
            </a:solidFill>
            <a:effectLst/>
            <a:latin typeface="+mn-lt"/>
            <a:ea typeface="+mn-ea"/>
            <a:cs typeface="+mn-cs"/>
          </a:endParaRPr>
        </a:p>
        <a:p>
          <a:pPr rtl="0"/>
          <a:r>
            <a:rPr lang="ja-JP" altLang="en-US" sz="1100" b="1" i="0" baseline="0">
              <a:solidFill>
                <a:schemeClr val="dk1"/>
              </a:solidFill>
              <a:effectLst/>
              <a:latin typeface="+mn-lt"/>
              <a:ea typeface="+mn-ea"/>
              <a:cs typeface="+mn-cs"/>
            </a:rPr>
            <a:t>　</a:t>
          </a:r>
          <a:r>
            <a:rPr lang="ja-JP" altLang="ja-JP" sz="1100" b="1" i="0" baseline="0">
              <a:solidFill>
                <a:schemeClr val="dk1"/>
              </a:solidFill>
              <a:effectLst/>
              <a:latin typeface="+mn-lt"/>
              <a:ea typeface="+mn-ea"/>
              <a:cs typeface="+mn-cs"/>
            </a:rPr>
            <a:t>（内訳が明確でない支出は認められません）</a:t>
          </a:r>
          <a:endParaRPr lang="ja-JP" altLang="ja-JP">
            <a:effectLst/>
          </a:endParaRPr>
        </a:p>
        <a:p>
          <a:pPr rtl="0"/>
          <a:r>
            <a:rPr lang="ja-JP" altLang="en-US" sz="1100" b="1" i="0" baseline="0">
              <a:solidFill>
                <a:schemeClr val="dk1"/>
              </a:solidFill>
              <a:effectLst/>
              <a:latin typeface="+mn-lt"/>
              <a:ea typeface="+mn-ea"/>
              <a:cs typeface="+mn-cs"/>
            </a:rPr>
            <a:t>　</a:t>
          </a:r>
          <a:r>
            <a:rPr lang="ja-JP" altLang="ja-JP" sz="1100" b="1" i="0" baseline="0">
              <a:solidFill>
                <a:schemeClr val="dk1"/>
              </a:solidFill>
              <a:effectLst/>
              <a:latin typeface="+mn-lt"/>
              <a:ea typeface="+mn-ea"/>
              <a:cs typeface="+mn-cs"/>
            </a:rPr>
            <a:t>例）研修責任者経費</a:t>
          </a:r>
          <a:endParaRPr lang="ja-JP" altLang="ja-JP">
            <a:effectLst/>
          </a:endParaRPr>
        </a:p>
        <a:p>
          <a:pPr rtl="0"/>
          <a:r>
            <a:rPr lang="ja-JP" altLang="en-US" sz="1100" b="1" i="0" baseline="0">
              <a:solidFill>
                <a:schemeClr val="dk1"/>
              </a:solidFill>
              <a:effectLst/>
              <a:latin typeface="+mn-lt"/>
              <a:ea typeface="+mn-ea"/>
              <a:cs typeface="+mn-cs"/>
            </a:rPr>
            <a:t>　　　 </a:t>
          </a:r>
          <a:r>
            <a:rPr lang="ja-JP" altLang="ja-JP" sz="1100" b="1" i="0" baseline="0">
              <a:solidFill>
                <a:schemeClr val="dk1"/>
              </a:solidFill>
              <a:effectLst/>
              <a:latin typeface="+mn-lt"/>
              <a:ea typeface="+mn-ea"/>
              <a:cs typeface="+mn-cs"/>
            </a:rPr>
            <a:t>副看護部長（山形 花子）：＠</a:t>
          </a:r>
          <a:r>
            <a:rPr lang="en-US" altLang="ja-JP" sz="1100" b="1" i="0" baseline="0">
              <a:solidFill>
                <a:schemeClr val="dk1"/>
              </a:solidFill>
              <a:effectLst/>
              <a:latin typeface="+mn-lt"/>
              <a:ea typeface="+mn-ea"/>
              <a:cs typeface="+mn-cs"/>
            </a:rPr>
            <a:t>4,000</a:t>
          </a:r>
          <a:r>
            <a:rPr lang="ja-JP" altLang="ja-JP" sz="1100" b="1" i="0" baseline="0">
              <a:solidFill>
                <a:schemeClr val="dk1"/>
              </a:solidFill>
              <a:effectLst/>
              <a:latin typeface="+mn-lt"/>
              <a:ea typeface="+mn-ea"/>
              <a:cs typeface="+mn-cs"/>
            </a:rPr>
            <a:t>円</a:t>
          </a:r>
          <a:r>
            <a:rPr lang="en-US" altLang="ja-JP" sz="1100" b="1" i="0" baseline="0">
              <a:solidFill>
                <a:schemeClr val="dk1"/>
              </a:solidFill>
              <a:effectLst/>
              <a:latin typeface="+mn-lt"/>
              <a:ea typeface="+mn-ea"/>
              <a:cs typeface="+mn-cs"/>
            </a:rPr>
            <a:t>×</a:t>
          </a:r>
          <a:r>
            <a:rPr lang="ja-JP" altLang="ja-JP" sz="1100" b="1" i="0" baseline="0">
              <a:solidFill>
                <a:schemeClr val="dk1"/>
              </a:solidFill>
              <a:effectLst/>
              <a:latin typeface="+mn-lt"/>
              <a:ea typeface="+mn-ea"/>
              <a:cs typeface="+mn-cs"/>
            </a:rPr>
            <a:t>新人研修業務</a:t>
          </a:r>
          <a:r>
            <a:rPr lang="en-US" altLang="ja-JP" sz="1100" b="1" i="0" baseline="0">
              <a:solidFill>
                <a:schemeClr val="dk1"/>
              </a:solidFill>
              <a:effectLst/>
              <a:latin typeface="+mn-lt"/>
              <a:ea typeface="+mn-ea"/>
              <a:cs typeface="+mn-cs"/>
            </a:rPr>
            <a:t>80</a:t>
          </a:r>
          <a:r>
            <a:rPr lang="ja-JP" altLang="ja-JP" sz="1100" b="1" i="0" baseline="0">
              <a:solidFill>
                <a:schemeClr val="dk1"/>
              </a:solidFill>
              <a:effectLst/>
              <a:latin typeface="+mn-lt"/>
              <a:ea typeface="+mn-ea"/>
              <a:cs typeface="+mn-cs"/>
            </a:rPr>
            <a:t>時間＝</a:t>
          </a:r>
          <a:r>
            <a:rPr lang="en-US" altLang="ja-JP" sz="1100" b="1" i="0" baseline="0">
              <a:solidFill>
                <a:schemeClr val="dk1"/>
              </a:solidFill>
              <a:effectLst/>
              <a:latin typeface="+mn-lt"/>
              <a:ea typeface="+mn-ea"/>
              <a:cs typeface="+mn-cs"/>
            </a:rPr>
            <a:t>320,000</a:t>
          </a:r>
          <a:r>
            <a:rPr lang="ja-JP" altLang="ja-JP" sz="1100" b="1" i="0" baseline="0">
              <a:solidFill>
                <a:schemeClr val="dk1"/>
              </a:solidFill>
              <a:effectLst/>
              <a:latin typeface="+mn-lt"/>
              <a:ea typeface="+mn-ea"/>
              <a:cs typeface="+mn-cs"/>
            </a:rPr>
            <a:t>円</a:t>
          </a:r>
          <a:endParaRPr lang="en-US" altLang="ja-JP" sz="1100" b="1" i="0" baseline="0">
            <a:solidFill>
              <a:schemeClr val="dk1"/>
            </a:solidFill>
            <a:effectLst/>
            <a:latin typeface="+mn-lt"/>
            <a:ea typeface="+mn-ea"/>
            <a:cs typeface="+mn-cs"/>
          </a:endParaRPr>
        </a:p>
        <a:p>
          <a:pPr rtl="0"/>
          <a:r>
            <a:rPr lang="ja-JP" altLang="en-US" sz="1100" b="1" i="0" baseline="0">
              <a:solidFill>
                <a:schemeClr val="dk1"/>
              </a:solidFill>
              <a:effectLst/>
              <a:latin typeface="+mn-lt"/>
              <a:ea typeface="+mn-ea"/>
              <a:cs typeface="+mn-cs"/>
            </a:rPr>
            <a:t>　教育担当者経費については、計上する人数が多い場合は、別紙でまとめていただいて</a:t>
          </a:r>
          <a:endParaRPr lang="en-US" altLang="ja-JP" sz="1100" b="1" i="0" baseline="0">
            <a:solidFill>
              <a:schemeClr val="dk1"/>
            </a:solidFill>
            <a:effectLst/>
            <a:latin typeface="+mn-lt"/>
            <a:ea typeface="+mn-ea"/>
            <a:cs typeface="+mn-cs"/>
          </a:endParaRPr>
        </a:p>
        <a:p>
          <a:pPr rtl="0"/>
          <a:r>
            <a:rPr lang="ja-JP" altLang="en-US" sz="1100" b="1" i="0" baseline="0">
              <a:solidFill>
                <a:schemeClr val="dk1"/>
              </a:solidFill>
              <a:effectLst/>
              <a:latin typeface="+mn-lt"/>
              <a:ea typeface="+mn-ea"/>
              <a:cs typeface="+mn-cs"/>
            </a:rPr>
            <a:t>　構いません（様式任意）</a:t>
          </a:r>
          <a:endParaRPr lang="ja-JP" altLang="ja-JP">
            <a:effectLst/>
          </a:endParaRPr>
        </a:p>
        <a:p>
          <a:endParaRPr kumimoji="1" lang="en-US" altLang="ja-JP" sz="1100"/>
        </a:p>
        <a:p>
          <a:endParaRPr kumimoji="1" lang="en-US" altLang="ja-JP" sz="1100"/>
        </a:p>
        <a:p>
          <a:r>
            <a:rPr kumimoji="1" lang="ja-JP" altLang="en-US" sz="1100" b="1"/>
            <a:t>・人件費や手当は小数点以下端数切捨で計算すること</a:t>
          </a:r>
          <a:endParaRPr kumimoji="1" lang="en-US" altLang="ja-JP" sz="1100" b="1"/>
        </a:p>
        <a:p>
          <a:r>
            <a:rPr kumimoji="1" lang="ja-JP" altLang="en-US" sz="1100" b="1"/>
            <a:t>・消費税が発生する経費については、税込で計上すること</a:t>
          </a:r>
          <a:endParaRPr kumimoji="1" lang="en-US" altLang="ja-JP" sz="1100" b="1"/>
        </a:p>
        <a:p>
          <a:endParaRPr kumimoji="1" lang="en-US" altLang="ja-JP" sz="1100"/>
        </a:p>
        <a:p>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800100</xdr:colOff>
      <xdr:row>27</xdr:row>
      <xdr:rowOff>171450</xdr:rowOff>
    </xdr:from>
    <xdr:to>
      <xdr:col>6</xdr:col>
      <xdr:colOff>1123950</xdr:colOff>
      <xdr:row>29</xdr:row>
      <xdr:rowOff>9525</xdr:rowOff>
    </xdr:to>
    <xdr:sp macro="" textlink="">
      <xdr:nvSpPr>
        <xdr:cNvPr id="3075" name="Text Box 3">
          <a:extLst>
            <a:ext uri="{FF2B5EF4-FFF2-40B4-BE49-F238E27FC236}">
              <a16:creationId xmlns:a16="http://schemas.microsoft.com/office/drawing/2014/main" id="{00000000-0008-0000-0400-0000030C0000}"/>
            </a:ext>
          </a:extLst>
        </xdr:cNvPr>
        <xdr:cNvSpPr txBox="1">
          <a:spLocks noChangeArrowheads="1"/>
        </xdr:cNvSpPr>
      </xdr:nvSpPr>
      <xdr:spPr bwMode="auto">
        <a:xfrm>
          <a:off x="5553075" y="7239000"/>
          <a:ext cx="2381250" cy="371475"/>
        </a:xfrm>
        <a:prstGeom prst="rect">
          <a:avLst/>
        </a:prstGeom>
        <a:solidFill>
          <a:srgbClr val="FFFFFF"/>
        </a:solidFill>
        <a:ln w="31750">
          <a:solidFill>
            <a:srgbClr val="000000"/>
          </a:solidFill>
          <a:prstDash val="sysDot"/>
          <a:miter lim="800000"/>
          <a:headEnd/>
          <a:tailEnd/>
        </a:ln>
      </xdr:spPr>
      <xdr:txBody>
        <a:bodyPr vertOverflow="clip" wrap="square" lIns="36576" tIns="18288" rIns="36576" bIns="18288" anchor="ctr" upright="1"/>
        <a:lstStyle/>
        <a:p>
          <a:pPr algn="ctr" rtl="0">
            <a:defRPr sz="1000"/>
          </a:pPr>
          <a:r>
            <a:rPr lang="ja-JP" altLang="en-US" sz="1100" b="1" i="0" u="none" strike="noStrike" baseline="0">
              <a:solidFill>
                <a:srgbClr val="FF0000"/>
              </a:solidFill>
              <a:latin typeface="ＭＳ Ｐゴシック"/>
              <a:ea typeface="ＭＳ Ｐゴシック"/>
            </a:rPr>
            <a:t>新人５名以上の場合のみ</a:t>
          </a:r>
          <a:r>
            <a:rPr lang="ja-JP" altLang="en-US" sz="1100" b="1" i="0" u="none" strike="noStrike" baseline="0">
              <a:solidFill>
                <a:srgbClr val="000000"/>
              </a:solidFill>
              <a:latin typeface="ＭＳ Ｐゴシック"/>
              <a:ea typeface="ＭＳ Ｐゴシック"/>
            </a:rPr>
            <a:t>計上可</a:t>
          </a:r>
        </a:p>
      </xdr:txBody>
    </xdr:sp>
    <xdr:clientData/>
  </xdr:twoCellAnchor>
  <xdr:twoCellAnchor>
    <xdr:from>
      <xdr:col>4</xdr:col>
      <xdr:colOff>390525</xdr:colOff>
      <xdr:row>33</xdr:row>
      <xdr:rowOff>219075</xdr:rowOff>
    </xdr:from>
    <xdr:to>
      <xdr:col>6</xdr:col>
      <xdr:colOff>1476375</xdr:colOff>
      <xdr:row>35</xdr:row>
      <xdr:rowOff>57150</xdr:rowOff>
    </xdr:to>
    <xdr:sp macro="" textlink="">
      <xdr:nvSpPr>
        <xdr:cNvPr id="3076" name="Text Box 4">
          <a:extLst>
            <a:ext uri="{FF2B5EF4-FFF2-40B4-BE49-F238E27FC236}">
              <a16:creationId xmlns:a16="http://schemas.microsoft.com/office/drawing/2014/main" id="{00000000-0008-0000-0400-0000040C0000}"/>
            </a:ext>
          </a:extLst>
        </xdr:cNvPr>
        <xdr:cNvSpPr txBox="1">
          <a:spLocks noChangeArrowheads="1"/>
        </xdr:cNvSpPr>
      </xdr:nvSpPr>
      <xdr:spPr bwMode="auto">
        <a:xfrm>
          <a:off x="5143500" y="8886825"/>
          <a:ext cx="3143250" cy="371475"/>
        </a:xfrm>
        <a:prstGeom prst="rect">
          <a:avLst/>
        </a:prstGeom>
        <a:solidFill>
          <a:srgbClr val="FFFFFF"/>
        </a:solidFill>
        <a:ln w="31750">
          <a:solidFill>
            <a:srgbClr val="000000"/>
          </a:solidFill>
          <a:prstDash val="sysDot"/>
          <a:miter lim="800000"/>
          <a:headEnd/>
          <a:tailEnd/>
        </a:ln>
      </xdr:spPr>
      <xdr:txBody>
        <a:bodyPr vertOverflow="clip" wrap="square" lIns="36576" tIns="18288" rIns="36576" bIns="18288" anchor="ctr" upright="1"/>
        <a:lstStyle/>
        <a:p>
          <a:pPr algn="ctr" rtl="0">
            <a:defRPr sz="1000"/>
          </a:pPr>
          <a:r>
            <a:rPr lang="ja-JP" altLang="en-US" sz="1100" b="1" i="0" u="none" strike="noStrike" baseline="0">
              <a:solidFill>
                <a:srgbClr val="FF0000"/>
              </a:solidFill>
              <a:latin typeface="ＭＳ Ｐゴシック"/>
              <a:ea typeface="ＭＳ Ｐゴシック"/>
            </a:rPr>
            <a:t>他施設からの受入を行うの場合のみ</a:t>
          </a:r>
          <a:r>
            <a:rPr lang="ja-JP" altLang="en-US" sz="1100" b="1" i="0" u="none" strike="noStrike" baseline="0">
              <a:solidFill>
                <a:srgbClr val="000000"/>
              </a:solidFill>
              <a:latin typeface="ＭＳ Ｐゴシック"/>
              <a:ea typeface="ＭＳ Ｐゴシック"/>
            </a:rPr>
            <a:t>計上可</a:t>
          </a:r>
        </a:p>
      </xdr:txBody>
    </xdr:sp>
    <xdr:clientData/>
  </xdr:twoCellAnchor>
  <xdr:twoCellAnchor>
    <xdr:from>
      <xdr:col>4</xdr:col>
      <xdr:colOff>338668</xdr:colOff>
      <xdr:row>0</xdr:row>
      <xdr:rowOff>42334</xdr:rowOff>
    </xdr:from>
    <xdr:to>
      <xdr:col>6</xdr:col>
      <xdr:colOff>95251</xdr:colOff>
      <xdr:row>2</xdr:row>
      <xdr:rowOff>21168</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5080001" y="42334"/>
          <a:ext cx="1809750" cy="45508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t>記　入　例</a:t>
          </a:r>
          <a:endParaRPr kumimoji="1" lang="en-US" altLang="ja-JP" sz="24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148167</xdr:colOff>
      <xdr:row>1</xdr:row>
      <xdr:rowOff>19050</xdr:rowOff>
    </xdr:from>
    <xdr:to>
      <xdr:col>9</xdr:col>
      <xdr:colOff>452967</xdr:colOff>
      <xdr:row>59</xdr:row>
      <xdr:rowOff>28575</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167" y="188383"/>
          <a:ext cx="6496050" cy="9830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371475</xdr:colOff>
          <xdr:row>30</xdr:row>
          <xdr:rowOff>38100</xdr:rowOff>
        </xdr:from>
        <xdr:to>
          <xdr:col>31</xdr:col>
          <xdr:colOff>476250</xdr:colOff>
          <xdr:row>35</xdr:row>
          <xdr:rowOff>161925</xdr:rowOff>
        </xdr:to>
        <xdr:pic>
          <xdr:nvPicPr>
            <xdr:cNvPr id="1181" name="Picture 32">
              <a:extLst>
                <a:ext uri="{FF2B5EF4-FFF2-40B4-BE49-F238E27FC236}">
                  <a16:creationId xmlns:a16="http://schemas.microsoft.com/office/drawing/2014/main" id="{00000000-0008-0000-0700-00009D040000}"/>
                </a:ext>
              </a:extLst>
            </xdr:cNvPr>
            <xdr:cNvPicPr>
              <a:picLocks noChangeAspect="1" noChangeArrowheads="1"/>
              <a:extLst>
                <a:ext uri="{84589F7E-364E-4C9E-8A38-B11213B215E9}">
                  <a14:cameraTool cellRange="$AG$38:$AH$44" spid="_x0000_s1327"/>
                </a:ext>
              </a:extLst>
            </xdr:cNvPicPr>
          </xdr:nvPicPr>
          <xdr:blipFill>
            <a:blip xmlns:r="http://schemas.openxmlformats.org/officeDocument/2006/relationships" r:embed="rId1"/>
            <a:srcRect/>
            <a:stretch>
              <a:fillRect/>
            </a:stretch>
          </xdr:blipFill>
          <xdr:spPr bwMode="auto">
            <a:xfrm>
              <a:off x="11287125" y="8334375"/>
              <a:ext cx="2905125" cy="12096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7</xdr:col>
      <xdr:colOff>619125</xdr:colOff>
      <xdr:row>2</xdr:row>
      <xdr:rowOff>76200</xdr:rowOff>
    </xdr:from>
    <xdr:to>
      <xdr:col>11</xdr:col>
      <xdr:colOff>533400</xdr:colOff>
      <xdr:row>4</xdr:row>
      <xdr:rowOff>76200</xdr:rowOff>
    </xdr:to>
    <xdr:sp macro="" textlink="">
      <xdr:nvSpPr>
        <xdr:cNvPr id="2" name="AutoShape 5">
          <a:extLst>
            <a:ext uri="{FF2B5EF4-FFF2-40B4-BE49-F238E27FC236}">
              <a16:creationId xmlns:a16="http://schemas.microsoft.com/office/drawing/2014/main" id="{00000000-0008-0000-0800-000002000000}"/>
            </a:ext>
          </a:extLst>
        </xdr:cNvPr>
        <xdr:cNvSpPr>
          <a:spLocks noChangeArrowheads="1"/>
        </xdr:cNvSpPr>
      </xdr:nvSpPr>
      <xdr:spPr bwMode="auto">
        <a:xfrm>
          <a:off x="2276475" y="657225"/>
          <a:ext cx="4533900" cy="352425"/>
        </a:xfrm>
        <a:prstGeom prst="wedgeRoundRectCallout">
          <a:avLst>
            <a:gd name="adj1" fmla="val -39875"/>
            <a:gd name="adj2" fmla="val 9594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保健師、助産師の研修を行っている場合は、職種別に作成すること。（重複分は新人看護職員用に記入すること）</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7</xdr:col>
      <xdr:colOff>619125</xdr:colOff>
      <xdr:row>2</xdr:row>
      <xdr:rowOff>76200</xdr:rowOff>
    </xdr:from>
    <xdr:to>
      <xdr:col>11</xdr:col>
      <xdr:colOff>533400</xdr:colOff>
      <xdr:row>4</xdr:row>
      <xdr:rowOff>76200</xdr:rowOff>
    </xdr:to>
    <xdr:sp macro="" textlink="">
      <xdr:nvSpPr>
        <xdr:cNvPr id="2" name="AutoShape 5">
          <a:extLst>
            <a:ext uri="{FF2B5EF4-FFF2-40B4-BE49-F238E27FC236}">
              <a16:creationId xmlns:a16="http://schemas.microsoft.com/office/drawing/2014/main" id="{00000000-0008-0000-0900-000002000000}"/>
            </a:ext>
          </a:extLst>
        </xdr:cNvPr>
        <xdr:cNvSpPr>
          <a:spLocks noChangeArrowheads="1"/>
        </xdr:cNvSpPr>
      </xdr:nvSpPr>
      <xdr:spPr bwMode="auto">
        <a:xfrm>
          <a:off x="2276475" y="657225"/>
          <a:ext cx="4533900" cy="352425"/>
        </a:xfrm>
        <a:prstGeom prst="wedgeRoundRectCallout">
          <a:avLst>
            <a:gd name="adj1" fmla="val -39875"/>
            <a:gd name="adj2" fmla="val 9594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保健師、助産師の研修を行っている場合は、職種別に作成すること。（重複分は新人看護職員用に記入すること）</a:t>
          </a:r>
        </a:p>
      </xdr:txBody>
    </xdr:sp>
    <xdr:clientData fPrintsWithSheet="0"/>
  </xdr:twoCellAnchor>
  <xdr:twoCellAnchor>
    <xdr:from>
      <xdr:col>13</xdr:col>
      <xdr:colOff>280147</xdr:colOff>
      <xdr:row>2</xdr:row>
      <xdr:rowOff>89647</xdr:rowOff>
    </xdr:from>
    <xdr:to>
      <xdr:col>18</xdr:col>
      <xdr:colOff>189379</xdr:colOff>
      <xdr:row>7</xdr:row>
      <xdr:rowOff>132790</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bwMode="auto">
        <a:xfrm>
          <a:off x="7595347" y="670672"/>
          <a:ext cx="2433357" cy="928968"/>
        </a:xfrm>
        <a:prstGeom prst="rect">
          <a:avLst/>
        </a:prstGeom>
        <a:solidFill>
          <a:sysClr val="window" lastClr="FFFFFF"/>
        </a:solidFill>
        <a:ln w="25400" cap="flat" cmpd="sng" algn="ctr">
          <a:solidFill>
            <a:sysClr val="windowText" lastClr="000000"/>
          </a:solidFill>
          <a:prstDash val="solid"/>
          <a:headEnd type="none" w="med" len="med"/>
          <a:tailEnd type="none" w="med" len="med"/>
        </a:ln>
        <a:effec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5400" b="1" i="0" u="none" strike="noStrike" kern="0" cap="none" spc="0" normalizeH="0" baseline="0" noProof="0">
              <a:ln>
                <a:noFill/>
              </a:ln>
              <a:solidFill>
                <a:srgbClr val="FF0000"/>
              </a:solidFill>
              <a:effectLst/>
              <a:uLnTx/>
              <a:uFillTx/>
              <a:latin typeface="Calibri"/>
              <a:ea typeface="ＭＳ Ｐゴシック"/>
              <a:cs typeface="+mn-cs"/>
            </a:rPr>
            <a:t>記入例</a:t>
          </a:r>
        </a:p>
      </xdr:txBody>
    </xdr:sp>
    <xdr:clientData/>
  </xdr:twoCellAnchor>
  <xdr:twoCellAnchor>
    <xdr:from>
      <xdr:col>13</xdr:col>
      <xdr:colOff>0</xdr:colOff>
      <xdr:row>16</xdr:row>
      <xdr:rowOff>0</xdr:rowOff>
    </xdr:from>
    <xdr:to>
      <xdr:col>20</xdr:col>
      <xdr:colOff>373157</xdr:colOff>
      <xdr:row>29</xdr:row>
      <xdr:rowOff>156882</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7315200" y="3590925"/>
          <a:ext cx="3906932" cy="3376332"/>
        </a:xfrm>
        <a:prstGeom prst="rect">
          <a:avLst/>
        </a:prstGeom>
        <a:solidFill>
          <a:sysClr val="window" lastClr="FFFFFF"/>
        </a:solidFill>
        <a:ln w="25400" cmpd="sng">
          <a:solidFill>
            <a:sysClr val="windowText" lastClr="000000"/>
          </a:solid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別記様式第３号「対象経費の支出予定額算出内訳」に計上する全ての研修責任者、教育担当者の方について時間数を記載願います。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「研修」欄には実際の研修に携わった時間数を、「企画」欄には研修の企画・立案に従事した時間数を記載願います。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補助対象は原則実際の研修時間としますが、研修の企画・立案に従事したと明確に証明できる場合は「企画」欄に記載下さい。（企画内容や従事時間が確認できる議事録等で、組織内で共有されているものを挙証資料としてご提出いただく場合がありま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時間外勤務については、研修報告書等で明確に証明できる場合に計上下さい。</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列や行を追加した場合は、数式が反映されているかご確認ください。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342900</xdr:colOff>
      <xdr:row>18</xdr:row>
      <xdr:rowOff>9525</xdr:rowOff>
    </xdr:from>
    <xdr:to>
      <xdr:col>5</xdr:col>
      <xdr:colOff>3238500</xdr:colOff>
      <xdr:row>22</xdr:row>
      <xdr:rowOff>152400</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3362325" y="3124200"/>
          <a:ext cx="3581400" cy="828675"/>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1100"/>
            <a:t>※</a:t>
          </a:r>
          <a:r>
            <a:rPr kumimoji="1" lang="ja-JP" altLang="en-US" sz="1100"/>
            <a:t>様式２「対象経費の支出予定額内訳」に計上する全ての看護師の方について記載願います。</a:t>
          </a:r>
          <a:endParaRPr kumimoji="1" lang="en-US" altLang="ja-JP" sz="1100"/>
        </a:p>
        <a:p>
          <a:endParaRPr kumimoji="1" lang="en-US" altLang="ja-JP" sz="1100"/>
        </a:p>
      </xdr:txBody>
    </xdr:sp>
    <xdr:clientData/>
  </xdr:twoCellAnchor>
  <xdr:twoCellAnchor>
    <xdr:from>
      <xdr:col>5</xdr:col>
      <xdr:colOff>2400300</xdr:colOff>
      <xdr:row>0</xdr:row>
      <xdr:rowOff>19050</xdr:rowOff>
    </xdr:from>
    <xdr:to>
      <xdr:col>5</xdr:col>
      <xdr:colOff>3981450</xdr:colOff>
      <xdr:row>3</xdr:row>
      <xdr:rowOff>114300</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bwMode="auto">
        <a:xfrm>
          <a:off x="6105525" y="19050"/>
          <a:ext cx="1581150" cy="619125"/>
        </a:xfrm>
        <a:prstGeom prst="rect">
          <a:avLst/>
        </a:prstGeom>
        <a:solidFill>
          <a:sysClr val="window" lastClr="FFFFFF"/>
        </a:solidFill>
        <a:ln w="25400" cap="flat" cmpd="sng" algn="ctr">
          <a:solidFill>
            <a:sysClr val="windowText" lastClr="000000"/>
          </a:solidFill>
          <a:prstDash val="solid"/>
          <a:headEnd type="none" w="med" len="med"/>
          <a:tailEnd type="none" w="med" len="med"/>
        </a:ln>
        <a:effec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1" i="0" u="none" strike="noStrike" kern="0" cap="none" spc="0" normalizeH="0" baseline="0" noProof="0">
              <a:ln>
                <a:noFill/>
              </a:ln>
              <a:solidFill>
                <a:srgbClr val="FF0000"/>
              </a:solidFill>
              <a:effectLst/>
              <a:uLnTx/>
              <a:uFillTx/>
              <a:latin typeface="Calibri"/>
              <a:ea typeface="ＭＳ Ｐゴシック"/>
              <a:cs typeface="+mn-cs"/>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70;&#22320;&#22495;&#21307;&#30274;&#25903;&#25588;&#23460;/&#30475;&#35703;&#24107;&#30906;&#20445;&#25285;&#24403;/&#65296;&#65301;&#65306;&#23665;&#24418;&#30476;&#35036;&#21161;&#37329;&#65288;&#30003;&#35531;&#12289;&#23455;&#32318;&#31561;&#65289;/&#65296;&#65302;&#65306;&#26032;&#20154;&#30475;&#35703;&#32887;&#21729;&#30740;&#20462;&#20107;&#26989;/&#65330;&#65300;&#24180;&#24230;/02&#35201;&#32177;&#21046;&#23450;/03_&#35201;&#32177;&#27096;&#24335;&#65288;&#21029;&#3202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別記様式第１号"/>
      <sheetName val="別記様式第２号"/>
      <sheetName val="別記様式第３号"/>
      <sheetName val="別記様式第４号"/>
      <sheetName val="経費内訳（記入例）"/>
      <sheetName val="別記様式第５号"/>
      <sheetName val="別記様式第６号【新人看護師】"/>
      <sheetName val="別記様式第６号【新人保健師】"/>
      <sheetName val="別記様式第６号【新人助産師】"/>
      <sheetName val="別記様式第６号【記入例】"/>
      <sheetName val="別記様式第７号"/>
      <sheetName val="別記様式第７号（記入例）"/>
      <sheetName val="別記様式第８号"/>
      <sheetName val="別記様式第９号【新人看護職員】"/>
      <sheetName val="別記様式第９号【新人保健師】"/>
      <sheetName val="別記様式第９号【新人助産師】"/>
      <sheetName val="別記様式第14号【実績報告用】"/>
      <sheetName val="計算用シート"/>
      <sheetName val="貼付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tabColor rgb="FFFFC000"/>
    <pageSetUpPr fitToPage="1"/>
  </sheetPr>
  <dimension ref="A1:J37"/>
  <sheetViews>
    <sheetView view="pageBreakPreview" topLeftCell="A25" zoomScale="77" zoomScaleNormal="100" zoomScaleSheetLayoutView="77" workbookViewId="0">
      <selection activeCell="C36" sqref="C36:D37"/>
    </sheetView>
  </sheetViews>
  <sheetFormatPr defaultRowHeight="20.25" customHeight="1" x14ac:dyDescent="0.15"/>
  <cols>
    <col min="1" max="1" width="9" style="199"/>
    <col min="2" max="2" width="25.625" style="199" bestFit="1" customWidth="1"/>
    <col min="3" max="6" width="29.25" style="199" customWidth="1"/>
    <col min="7" max="8" width="2.75" style="199" customWidth="1"/>
    <col min="9" max="9" width="2.625" style="199" customWidth="1"/>
    <col min="10" max="259" width="9" style="199"/>
    <col min="260" max="260" width="25.625" style="199" bestFit="1" customWidth="1"/>
    <col min="261" max="264" width="20.625" style="199" customWidth="1"/>
    <col min="265" max="265" width="2.625" style="199" customWidth="1"/>
    <col min="266" max="515" width="9" style="199"/>
    <col min="516" max="516" width="25.625" style="199" bestFit="1" customWidth="1"/>
    <col min="517" max="520" width="20.625" style="199" customWidth="1"/>
    <col min="521" max="521" width="2.625" style="199" customWidth="1"/>
    <col min="522" max="771" width="9" style="199"/>
    <col min="772" max="772" width="25.625" style="199" bestFit="1" customWidth="1"/>
    <col min="773" max="776" width="20.625" style="199" customWidth="1"/>
    <col min="777" max="777" width="2.625" style="199" customWidth="1"/>
    <col min="778" max="1027" width="9" style="199"/>
    <col min="1028" max="1028" width="25.625" style="199" bestFit="1" customWidth="1"/>
    <col min="1029" max="1032" width="20.625" style="199" customWidth="1"/>
    <col min="1033" max="1033" width="2.625" style="199" customWidth="1"/>
    <col min="1034" max="1283" width="9" style="199"/>
    <col min="1284" max="1284" width="25.625" style="199" bestFit="1" customWidth="1"/>
    <col min="1285" max="1288" width="20.625" style="199" customWidth="1"/>
    <col min="1289" max="1289" width="2.625" style="199" customWidth="1"/>
    <col min="1290" max="1539" width="9" style="199"/>
    <col min="1540" max="1540" width="25.625" style="199" bestFit="1" customWidth="1"/>
    <col min="1541" max="1544" width="20.625" style="199" customWidth="1"/>
    <col min="1545" max="1545" width="2.625" style="199" customWidth="1"/>
    <col min="1546" max="1795" width="9" style="199"/>
    <col min="1796" max="1796" width="25.625" style="199" bestFit="1" customWidth="1"/>
    <col min="1797" max="1800" width="20.625" style="199" customWidth="1"/>
    <col min="1801" max="1801" width="2.625" style="199" customWidth="1"/>
    <col min="1802" max="2051" width="9" style="199"/>
    <col min="2052" max="2052" width="25.625" style="199" bestFit="1" customWidth="1"/>
    <col min="2053" max="2056" width="20.625" style="199" customWidth="1"/>
    <col min="2057" max="2057" width="2.625" style="199" customWidth="1"/>
    <col min="2058" max="2307" width="9" style="199"/>
    <col min="2308" max="2308" width="25.625" style="199" bestFit="1" customWidth="1"/>
    <col min="2309" max="2312" width="20.625" style="199" customWidth="1"/>
    <col min="2313" max="2313" width="2.625" style="199" customWidth="1"/>
    <col min="2314" max="2563" width="9" style="199"/>
    <col min="2564" max="2564" width="25.625" style="199" bestFit="1" customWidth="1"/>
    <col min="2565" max="2568" width="20.625" style="199" customWidth="1"/>
    <col min="2569" max="2569" width="2.625" style="199" customWidth="1"/>
    <col min="2570" max="2819" width="9" style="199"/>
    <col min="2820" max="2820" width="25.625" style="199" bestFit="1" customWidth="1"/>
    <col min="2821" max="2824" width="20.625" style="199" customWidth="1"/>
    <col min="2825" max="2825" width="2.625" style="199" customWidth="1"/>
    <col min="2826" max="3075" width="9" style="199"/>
    <col min="3076" max="3076" width="25.625" style="199" bestFit="1" customWidth="1"/>
    <col min="3077" max="3080" width="20.625" style="199" customWidth="1"/>
    <col min="3081" max="3081" width="2.625" style="199" customWidth="1"/>
    <col min="3082" max="3331" width="9" style="199"/>
    <col min="3332" max="3332" width="25.625" style="199" bestFit="1" customWidth="1"/>
    <col min="3333" max="3336" width="20.625" style="199" customWidth="1"/>
    <col min="3337" max="3337" width="2.625" style="199" customWidth="1"/>
    <col min="3338" max="3587" width="9" style="199"/>
    <col min="3588" max="3588" width="25.625" style="199" bestFit="1" customWidth="1"/>
    <col min="3589" max="3592" width="20.625" style="199" customWidth="1"/>
    <col min="3593" max="3593" width="2.625" style="199" customWidth="1"/>
    <col min="3594" max="3843" width="9" style="199"/>
    <col min="3844" max="3844" width="25.625" style="199" bestFit="1" customWidth="1"/>
    <col min="3845" max="3848" width="20.625" style="199" customWidth="1"/>
    <col min="3849" max="3849" width="2.625" style="199" customWidth="1"/>
    <col min="3850" max="4099" width="9" style="199"/>
    <col min="4100" max="4100" width="25.625" style="199" bestFit="1" customWidth="1"/>
    <col min="4101" max="4104" width="20.625" style="199" customWidth="1"/>
    <col min="4105" max="4105" width="2.625" style="199" customWidth="1"/>
    <col min="4106" max="4355" width="9" style="199"/>
    <col min="4356" max="4356" width="25.625" style="199" bestFit="1" customWidth="1"/>
    <col min="4357" max="4360" width="20.625" style="199" customWidth="1"/>
    <col min="4361" max="4361" width="2.625" style="199" customWidth="1"/>
    <col min="4362" max="4611" width="9" style="199"/>
    <col min="4612" max="4612" width="25.625" style="199" bestFit="1" customWidth="1"/>
    <col min="4613" max="4616" width="20.625" style="199" customWidth="1"/>
    <col min="4617" max="4617" width="2.625" style="199" customWidth="1"/>
    <col min="4618" max="4867" width="9" style="199"/>
    <col min="4868" max="4868" width="25.625" style="199" bestFit="1" customWidth="1"/>
    <col min="4869" max="4872" width="20.625" style="199" customWidth="1"/>
    <col min="4873" max="4873" width="2.625" style="199" customWidth="1"/>
    <col min="4874" max="5123" width="9" style="199"/>
    <col min="5124" max="5124" width="25.625" style="199" bestFit="1" customWidth="1"/>
    <col min="5125" max="5128" width="20.625" style="199" customWidth="1"/>
    <col min="5129" max="5129" width="2.625" style="199" customWidth="1"/>
    <col min="5130" max="5379" width="9" style="199"/>
    <col min="5380" max="5380" width="25.625" style="199" bestFit="1" customWidth="1"/>
    <col min="5381" max="5384" width="20.625" style="199" customWidth="1"/>
    <col min="5385" max="5385" width="2.625" style="199" customWidth="1"/>
    <col min="5386" max="5635" width="9" style="199"/>
    <col min="5636" max="5636" width="25.625" style="199" bestFit="1" customWidth="1"/>
    <col min="5637" max="5640" width="20.625" style="199" customWidth="1"/>
    <col min="5641" max="5641" width="2.625" style="199" customWidth="1"/>
    <col min="5642" max="5891" width="9" style="199"/>
    <col min="5892" max="5892" width="25.625" style="199" bestFit="1" customWidth="1"/>
    <col min="5893" max="5896" width="20.625" style="199" customWidth="1"/>
    <col min="5897" max="5897" width="2.625" style="199" customWidth="1"/>
    <col min="5898" max="6147" width="9" style="199"/>
    <col min="6148" max="6148" width="25.625" style="199" bestFit="1" customWidth="1"/>
    <col min="6149" max="6152" width="20.625" style="199" customWidth="1"/>
    <col min="6153" max="6153" width="2.625" style="199" customWidth="1"/>
    <col min="6154" max="6403" width="9" style="199"/>
    <col min="6404" max="6404" width="25.625" style="199" bestFit="1" customWidth="1"/>
    <col min="6405" max="6408" width="20.625" style="199" customWidth="1"/>
    <col min="6409" max="6409" width="2.625" style="199" customWidth="1"/>
    <col min="6410" max="6659" width="9" style="199"/>
    <col min="6660" max="6660" width="25.625" style="199" bestFit="1" customWidth="1"/>
    <col min="6661" max="6664" width="20.625" style="199" customWidth="1"/>
    <col min="6665" max="6665" width="2.625" style="199" customWidth="1"/>
    <col min="6666" max="6915" width="9" style="199"/>
    <col min="6916" max="6916" width="25.625" style="199" bestFit="1" customWidth="1"/>
    <col min="6917" max="6920" width="20.625" style="199" customWidth="1"/>
    <col min="6921" max="6921" width="2.625" style="199" customWidth="1"/>
    <col min="6922" max="7171" width="9" style="199"/>
    <col min="7172" max="7172" width="25.625" style="199" bestFit="1" customWidth="1"/>
    <col min="7173" max="7176" width="20.625" style="199" customWidth="1"/>
    <col min="7177" max="7177" width="2.625" style="199" customWidth="1"/>
    <col min="7178" max="7427" width="9" style="199"/>
    <col min="7428" max="7428" width="25.625" style="199" bestFit="1" customWidth="1"/>
    <col min="7429" max="7432" width="20.625" style="199" customWidth="1"/>
    <col min="7433" max="7433" width="2.625" style="199" customWidth="1"/>
    <col min="7434" max="7683" width="9" style="199"/>
    <col min="7684" max="7684" width="25.625" style="199" bestFit="1" customWidth="1"/>
    <col min="7685" max="7688" width="20.625" style="199" customWidth="1"/>
    <col min="7689" max="7689" width="2.625" style="199" customWidth="1"/>
    <col min="7690" max="7939" width="9" style="199"/>
    <col min="7940" max="7940" width="25.625" style="199" bestFit="1" customWidth="1"/>
    <col min="7941" max="7944" width="20.625" style="199" customWidth="1"/>
    <col min="7945" max="7945" width="2.625" style="199" customWidth="1"/>
    <col min="7946" max="8195" width="9" style="199"/>
    <col min="8196" max="8196" width="25.625" style="199" bestFit="1" customWidth="1"/>
    <col min="8197" max="8200" width="20.625" style="199" customWidth="1"/>
    <col min="8201" max="8201" width="2.625" style="199" customWidth="1"/>
    <col min="8202" max="8451" width="9" style="199"/>
    <col min="8452" max="8452" width="25.625" style="199" bestFit="1" customWidth="1"/>
    <col min="8453" max="8456" width="20.625" style="199" customWidth="1"/>
    <col min="8457" max="8457" width="2.625" style="199" customWidth="1"/>
    <col min="8458" max="8707" width="9" style="199"/>
    <col min="8708" max="8708" width="25.625" style="199" bestFit="1" customWidth="1"/>
    <col min="8709" max="8712" width="20.625" style="199" customWidth="1"/>
    <col min="8713" max="8713" width="2.625" style="199" customWidth="1"/>
    <col min="8714" max="8963" width="9" style="199"/>
    <col min="8964" max="8964" width="25.625" style="199" bestFit="1" customWidth="1"/>
    <col min="8965" max="8968" width="20.625" style="199" customWidth="1"/>
    <col min="8969" max="8969" width="2.625" style="199" customWidth="1"/>
    <col min="8970" max="9219" width="9" style="199"/>
    <col min="9220" max="9220" width="25.625" style="199" bestFit="1" customWidth="1"/>
    <col min="9221" max="9224" width="20.625" style="199" customWidth="1"/>
    <col min="9225" max="9225" width="2.625" style="199" customWidth="1"/>
    <col min="9226" max="9475" width="9" style="199"/>
    <col min="9476" max="9476" width="25.625" style="199" bestFit="1" customWidth="1"/>
    <col min="9477" max="9480" width="20.625" style="199" customWidth="1"/>
    <col min="9481" max="9481" width="2.625" style="199" customWidth="1"/>
    <col min="9482" max="9731" width="9" style="199"/>
    <col min="9732" max="9732" width="25.625" style="199" bestFit="1" customWidth="1"/>
    <col min="9733" max="9736" width="20.625" style="199" customWidth="1"/>
    <col min="9737" max="9737" width="2.625" style="199" customWidth="1"/>
    <col min="9738" max="9987" width="9" style="199"/>
    <col min="9988" max="9988" width="25.625" style="199" bestFit="1" customWidth="1"/>
    <col min="9989" max="9992" width="20.625" style="199" customWidth="1"/>
    <col min="9993" max="9993" width="2.625" style="199" customWidth="1"/>
    <col min="9994" max="10243" width="9" style="199"/>
    <col min="10244" max="10244" width="25.625" style="199" bestFit="1" customWidth="1"/>
    <col min="10245" max="10248" width="20.625" style="199" customWidth="1"/>
    <col min="10249" max="10249" width="2.625" style="199" customWidth="1"/>
    <col min="10250" max="10499" width="9" style="199"/>
    <col min="10500" max="10500" width="25.625" style="199" bestFit="1" customWidth="1"/>
    <col min="10501" max="10504" width="20.625" style="199" customWidth="1"/>
    <col min="10505" max="10505" width="2.625" style="199" customWidth="1"/>
    <col min="10506" max="10755" width="9" style="199"/>
    <col min="10756" max="10756" width="25.625" style="199" bestFit="1" customWidth="1"/>
    <col min="10757" max="10760" width="20.625" style="199" customWidth="1"/>
    <col min="10761" max="10761" width="2.625" style="199" customWidth="1"/>
    <col min="10762" max="11011" width="9" style="199"/>
    <col min="11012" max="11012" width="25.625" style="199" bestFit="1" customWidth="1"/>
    <col min="11013" max="11016" width="20.625" style="199" customWidth="1"/>
    <col min="11017" max="11017" width="2.625" style="199" customWidth="1"/>
    <col min="11018" max="11267" width="9" style="199"/>
    <col min="11268" max="11268" width="25.625" style="199" bestFit="1" customWidth="1"/>
    <col min="11269" max="11272" width="20.625" style="199" customWidth="1"/>
    <col min="11273" max="11273" width="2.625" style="199" customWidth="1"/>
    <col min="11274" max="11523" width="9" style="199"/>
    <col min="11524" max="11524" width="25.625" style="199" bestFit="1" customWidth="1"/>
    <col min="11525" max="11528" width="20.625" style="199" customWidth="1"/>
    <col min="11529" max="11529" width="2.625" style="199" customWidth="1"/>
    <col min="11530" max="11779" width="9" style="199"/>
    <col min="11780" max="11780" width="25.625" style="199" bestFit="1" customWidth="1"/>
    <col min="11781" max="11784" width="20.625" style="199" customWidth="1"/>
    <col min="11785" max="11785" width="2.625" style="199" customWidth="1"/>
    <col min="11786" max="12035" width="9" style="199"/>
    <col min="12036" max="12036" width="25.625" style="199" bestFit="1" customWidth="1"/>
    <col min="12037" max="12040" width="20.625" style="199" customWidth="1"/>
    <col min="12041" max="12041" width="2.625" style="199" customWidth="1"/>
    <col min="12042" max="12291" width="9" style="199"/>
    <col min="12292" max="12292" width="25.625" style="199" bestFit="1" customWidth="1"/>
    <col min="12293" max="12296" width="20.625" style="199" customWidth="1"/>
    <col min="12297" max="12297" width="2.625" style="199" customWidth="1"/>
    <col min="12298" max="12547" width="9" style="199"/>
    <col min="12548" max="12548" width="25.625" style="199" bestFit="1" customWidth="1"/>
    <col min="12549" max="12552" width="20.625" style="199" customWidth="1"/>
    <col min="12553" max="12553" width="2.625" style="199" customWidth="1"/>
    <col min="12554" max="12803" width="9" style="199"/>
    <col min="12804" max="12804" width="25.625" style="199" bestFit="1" customWidth="1"/>
    <col min="12805" max="12808" width="20.625" style="199" customWidth="1"/>
    <col min="12809" max="12809" width="2.625" style="199" customWidth="1"/>
    <col min="12810" max="13059" width="9" style="199"/>
    <col min="13060" max="13060" width="25.625" style="199" bestFit="1" customWidth="1"/>
    <col min="13061" max="13064" width="20.625" style="199" customWidth="1"/>
    <col min="13065" max="13065" width="2.625" style="199" customWidth="1"/>
    <col min="13066" max="13315" width="9" style="199"/>
    <col min="13316" max="13316" width="25.625" style="199" bestFit="1" customWidth="1"/>
    <col min="13317" max="13320" width="20.625" style="199" customWidth="1"/>
    <col min="13321" max="13321" width="2.625" style="199" customWidth="1"/>
    <col min="13322" max="13571" width="9" style="199"/>
    <col min="13572" max="13572" width="25.625" style="199" bestFit="1" customWidth="1"/>
    <col min="13573" max="13576" width="20.625" style="199" customWidth="1"/>
    <col min="13577" max="13577" width="2.625" style="199" customWidth="1"/>
    <col min="13578" max="13827" width="9" style="199"/>
    <col min="13828" max="13828" width="25.625" style="199" bestFit="1" customWidth="1"/>
    <col min="13829" max="13832" width="20.625" style="199" customWidth="1"/>
    <col min="13833" max="13833" width="2.625" style="199" customWidth="1"/>
    <col min="13834" max="14083" width="9" style="199"/>
    <col min="14084" max="14084" width="25.625" style="199" bestFit="1" customWidth="1"/>
    <col min="14085" max="14088" width="20.625" style="199" customWidth="1"/>
    <col min="14089" max="14089" width="2.625" style="199" customWidth="1"/>
    <col min="14090" max="14339" width="9" style="199"/>
    <col min="14340" max="14340" width="25.625" style="199" bestFit="1" customWidth="1"/>
    <col min="14341" max="14344" width="20.625" style="199" customWidth="1"/>
    <col min="14345" max="14345" width="2.625" style="199" customWidth="1"/>
    <col min="14346" max="14595" width="9" style="199"/>
    <col min="14596" max="14596" width="25.625" style="199" bestFit="1" customWidth="1"/>
    <col min="14597" max="14600" width="20.625" style="199" customWidth="1"/>
    <col min="14601" max="14601" width="2.625" style="199" customWidth="1"/>
    <col min="14602" max="14851" width="9" style="199"/>
    <col min="14852" max="14852" width="25.625" style="199" bestFit="1" customWidth="1"/>
    <col min="14853" max="14856" width="20.625" style="199" customWidth="1"/>
    <col min="14857" max="14857" width="2.625" style="199" customWidth="1"/>
    <col min="14858" max="15107" width="9" style="199"/>
    <col min="15108" max="15108" width="25.625" style="199" bestFit="1" customWidth="1"/>
    <col min="15109" max="15112" width="20.625" style="199" customWidth="1"/>
    <col min="15113" max="15113" width="2.625" style="199" customWidth="1"/>
    <col min="15114" max="15363" width="9" style="199"/>
    <col min="15364" max="15364" width="25.625" style="199" bestFit="1" customWidth="1"/>
    <col min="15365" max="15368" width="20.625" style="199" customWidth="1"/>
    <col min="15369" max="15369" width="2.625" style="199" customWidth="1"/>
    <col min="15370" max="15619" width="9" style="199"/>
    <col min="15620" max="15620" width="25.625" style="199" bestFit="1" customWidth="1"/>
    <col min="15621" max="15624" width="20.625" style="199" customWidth="1"/>
    <col min="15625" max="15625" width="2.625" style="199" customWidth="1"/>
    <col min="15626" max="15875" width="9" style="199"/>
    <col min="15876" max="15876" width="25.625" style="199" bestFit="1" customWidth="1"/>
    <col min="15877" max="15880" width="20.625" style="199" customWidth="1"/>
    <col min="15881" max="15881" width="2.625" style="199" customWidth="1"/>
    <col min="15882" max="16131" width="9" style="199"/>
    <col min="16132" max="16132" width="25.625" style="199" bestFit="1" customWidth="1"/>
    <col min="16133" max="16136" width="20.625" style="199" customWidth="1"/>
    <col min="16137" max="16137" width="2.625" style="199" customWidth="1"/>
    <col min="16138" max="16384" width="9" style="199"/>
  </cols>
  <sheetData>
    <row r="1" spans="1:10" ht="20.25" customHeight="1" x14ac:dyDescent="0.15">
      <c r="A1" s="144" t="s">
        <v>266</v>
      </c>
    </row>
    <row r="2" spans="1:10" ht="20.25" customHeight="1" x14ac:dyDescent="0.15">
      <c r="B2" s="198" t="s">
        <v>332</v>
      </c>
    </row>
    <row r="4" spans="1:10" ht="20.25" customHeight="1" x14ac:dyDescent="0.15">
      <c r="B4" s="307" t="s">
        <v>315</v>
      </c>
      <c r="C4" s="307"/>
      <c r="D4" s="307"/>
      <c r="E4" s="307"/>
      <c r="F4" s="307"/>
      <c r="G4" s="219"/>
      <c r="H4" s="219"/>
    </row>
    <row r="5" spans="1:10" ht="20.25" customHeight="1" thickBot="1" x14ac:dyDescent="0.2">
      <c r="B5" s="200" t="s">
        <v>0</v>
      </c>
      <c r="C5" s="201"/>
      <c r="D5" s="201"/>
      <c r="E5" s="201"/>
      <c r="F5" s="200"/>
      <c r="G5" s="200"/>
      <c r="H5" s="200"/>
    </row>
    <row r="6" spans="1:10" ht="20.25" customHeight="1" x14ac:dyDescent="0.15">
      <c r="B6" s="211" t="s">
        <v>214</v>
      </c>
      <c r="C6" s="311"/>
      <c r="D6" s="312"/>
      <c r="E6" s="312"/>
      <c r="F6" s="313"/>
      <c r="G6" s="214"/>
      <c r="H6" s="214"/>
      <c r="J6" s="199" t="s">
        <v>316</v>
      </c>
    </row>
    <row r="7" spans="1:10" ht="20.25" customHeight="1" x14ac:dyDescent="0.15">
      <c r="B7" s="212" t="s">
        <v>217</v>
      </c>
      <c r="C7" s="314"/>
      <c r="D7" s="315"/>
      <c r="E7" s="315"/>
      <c r="F7" s="316"/>
      <c r="G7" s="214"/>
      <c r="H7" s="214"/>
    </row>
    <row r="8" spans="1:10" ht="20.25" customHeight="1" x14ac:dyDescent="0.15">
      <c r="B8" s="212" t="s">
        <v>1</v>
      </c>
      <c r="C8" s="317"/>
      <c r="D8" s="315"/>
      <c r="E8" s="315"/>
      <c r="F8" s="318"/>
      <c r="G8" s="214"/>
      <c r="H8" s="214"/>
    </row>
    <row r="9" spans="1:10" ht="20.25" customHeight="1" x14ac:dyDescent="0.15">
      <c r="B9" s="212" t="s">
        <v>202</v>
      </c>
      <c r="C9" s="314"/>
      <c r="D9" s="315"/>
      <c r="E9" s="315"/>
      <c r="F9" s="316"/>
      <c r="G9" s="214"/>
      <c r="H9" s="214"/>
      <c r="I9" s="213" t="s">
        <v>328</v>
      </c>
      <c r="J9" s="199" t="s">
        <v>318</v>
      </c>
    </row>
    <row r="10" spans="1:10" ht="20.25" customHeight="1" x14ac:dyDescent="0.15">
      <c r="B10" s="212" t="s">
        <v>2</v>
      </c>
      <c r="C10" s="319"/>
      <c r="D10" s="315"/>
      <c r="E10" s="315"/>
      <c r="F10" s="318"/>
      <c r="G10" s="214"/>
      <c r="H10" s="214"/>
      <c r="I10" s="213" t="s">
        <v>328</v>
      </c>
      <c r="J10" s="199" t="s">
        <v>319</v>
      </c>
    </row>
    <row r="11" spans="1:10" ht="20.25" customHeight="1" x14ac:dyDescent="0.15">
      <c r="B11" s="212" t="s">
        <v>110</v>
      </c>
      <c r="C11" s="319"/>
      <c r="D11" s="315"/>
      <c r="E11" s="315"/>
      <c r="F11" s="318"/>
      <c r="G11" s="214"/>
      <c r="H11" s="214"/>
    </row>
    <row r="12" spans="1:10" ht="20.25" customHeight="1" x14ac:dyDescent="0.15">
      <c r="B12" s="202" t="s">
        <v>211</v>
      </c>
      <c r="C12" s="319"/>
      <c r="D12" s="315"/>
      <c r="E12" s="315"/>
      <c r="F12" s="318"/>
      <c r="G12" s="214"/>
      <c r="H12" s="214"/>
    </row>
    <row r="13" spans="1:10" ht="20.25" customHeight="1" x14ac:dyDescent="0.15">
      <c r="B13" s="203" t="s">
        <v>212</v>
      </c>
      <c r="C13" s="314" t="s">
        <v>320</v>
      </c>
      <c r="D13" s="315"/>
      <c r="E13" s="315" t="s">
        <v>321</v>
      </c>
      <c r="F13" s="316"/>
      <c r="G13" s="214"/>
      <c r="H13" s="214"/>
    </row>
    <row r="14" spans="1:10" ht="20.25" customHeight="1" thickBot="1" x14ac:dyDescent="0.2">
      <c r="B14" s="204" t="s">
        <v>213</v>
      </c>
      <c r="C14" s="320"/>
      <c r="D14" s="321"/>
      <c r="E14" s="321"/>
      <c r="F14" s="322"/>
      <c r="G14" s="214"/>
      <c r="H14" s="214"/>
    </row>
    <row r="16" spans="1:10" ht="20.25" customHeight="1" x14ac:dyDescent="0.15">
      <c r="B16" s="307" t="s">
        <v>336</v>
      </c>
      <c r="C16" s="307"/>
      <c r="D16" s="307"/>
      <c r="E16" s="307"/>
      <c r="F16" s="307"/>
    </row>
    <row r="17" spans="2:10" ht="6.75" customHeight="1" thickBot="1" x14ac:dyDescent="0.2"/>
    <row r="18" spans="2:10" ht="20.25" customHeight="1" thickBot="1" x14ac:dyDescent="0.2">
      <c r="B18" s="224">
        <f>'（様式１）'!L11</f>
        <v>0</v>
      </c>
      <c r="C18" s="213" t="s">
        <v>329</v>
      </c>
      <c r="I18" s="213"/>
      <c r="J18" s="213"/>
    </row>
    <row r="19" spans="2:10" ht="20.25" customHeight="1" x14ac:dyDescent="0.15">
      <c r="B19" s="209" t="s">
        <v>366</v>
      </c>
      <c r="C19" s="213"/>
      <c r="I19" s="213"/>
      <c r="J19" s="213"/>
    </row>
    <row r="20" spans="2:10" ht="20.25" customHeight="1" x14ac:dyDescent="0.15">
      <c r="B20" s="209" t="s">
        <v>335</v>
      </c>
      <c r="C20" s="213"/>
      <c r="I20" s="213"/>
      <c r="J20" s="213"/>
    </row>
    <row r="22" spans="2:10" ht="20.25" customHeight="1" x14ac:dyDescent="0.15">
      <c r="B22" s="307" t="s">
        <v>333</v>
      </c>
      <c r="C22" s="307"/>
      <c r="D22" s="307"/>
      <c r="E22" s="307"/>
      <c r="F22" s="307"/>
      <c r="G22" s="219"/>
      <c r="H22" s="219"/>
    </row>
    <row r="23" spans="2:10" ht="20.25" customHeight="1" thickBot="1" x14ac:dyDescent="0.2">
      <c r="B23" s="200" t="s">
        <v>204</v>
      </c>
      <c r="C23" s="200"/>
      <c r="D23" s="200"/>
      <c r="E23" s="200"/>
      <c r="F23" s="200"/>
      <c r="G23" s="200"/>
      <c r="H23" s="200"/>
    </row>
    <row r="24" spans="2:10" ht="20.25" customHeight="1" x14ac:dyDescent="0.15">
      <c r="B24" s="205" t="s">
        <v>205</v>
      </c>
      <c r="C24" s="308" t="s">
        <v>322</v>
      </c>
      <c r="D24" s="309"/>
      <c r="E24" s="309" t="s">
        <v>323</v>
      </c>
      <c r="F24" s="310"/>
      <c r="G24" s="215"/>
      <c r="H24" s="215"/>
      <c r="J24" s="199" t="s">
        <v>316</v>
      </c>
    </row>
    <row r="25" spans="2:10" ht="20.25" customHeight="1" x14ac:dyDescent="0.15">
      <c r="B25" s="206" t="s">
        <v>206</v>
      </c>
      <c r="C25" s="324"/>
      <c r="D25" s="325"/>
      <c r="E25" s="325"/>
      <c r="F25" s="326"/>
      <c r="G25" s="216"/>
      <c r="H25" s="216"/>
      <c r="I25" s="199" t="s">
        <v>317</v>
      </c>
      <c r="J25" s="199" t="s">
        <v>324</v>
      </c>
    </row>
    <row r="26" spans="2:10" ht="20.25" customHeight="1" x14ac:dyDescent="0.15">
      <c r="B26" s="206" t="s">
        <v>207</v>
      </c>
      <c r="C26" s="327"/>
      <c r="D26" s="328"/>
      <c r="E26" s="328"/>
      <c r="F26" s="329"/>
      <c r="G26" s="217"/>
      <c r="H26" s="217"/>
    </row>
    <row r="27" spans="2:10" ht="20.25" customHeight="1" x14ac:dyDescent="0.15">
      <c r="B27" s="207" t="s">
        <v>325</v>
      </c>
      <c r="C27" s="330"/>
      <c r="D27" s="331"/>
      <c r="E27" s="331"/>
      <c r="F27" s="332"/>
      <c r="G27" s="218"/>
      <c r="H27" s="218"/>
    </row>
    <row r="28" spans="2:10" ht="29.25" customHeight="1" thickBot="1" x14ac:dyDescent="0.2">
      <c r="B28" s="208" t="s">
        <v>208</v>
      </c>
      <c r="C28" s="333"/>
      <c r="D28" s="334"/>
      <c r="E28" s="334"/>
      <c r="F28" s="335"/>
      <c r="G28" s="218"/>
      <c r="H28" s="218"/>
    </row>
    <row r="29" spans="2:10" ht="20.25" customHeight="1" x14ac:dyDescent="0.15">
      <c r="B29" s="209" t="s">
        <v>326</v>
      </c>
      <c r="C29" s="210"/>
      <c r="D29" s="210"/>
      <c r="E29" s="210"/>
      <c r="F29" s="210"/>
      <c r="G29" s="210"/>
      <c r="H29" s="210"/>
    </row>
    <row r="30" spans="2:10" ht="20.25" customHeight="1" x14ac:dyDescent="0.15">
      <c r="B30" s="209" t="s">
        <v>327</v>
      </c>
      <c r="C30" s="210"/>
      <c r="D30" s="210"/>
      <c r="E30" s="210"/>
      <c r="F30" s="210"/>
      <c r="G30" s="210"/>
      <c r="H30" s="210"/>
    </row>
    <row r="32" spans="2:10" ht="39.75" customHeight="1" x14ac:dyDescent="0.15">
      <c r="B32" s="323" t="s">
        <v>334</v>
      </c>
      <c r="C32" s="307"/>
      <c r="D32" s="307"/>
      <c r="E32" s="307"/>
      <c r="F32" s="307"/>
    </row>
    <row r="33" spans="3:4" ht="9.75" customHeight="1" x14ac:dyDescent="0.15"/>
    <row r="36" spans="3:4" ht="20.25" customHeight="1" x14ac:dyDescent="0.15">
      <c r="C36" s="303" t="s">
        <v>428</v>
      </c>
      <c r="D36" s="304"/>
    </row>
    <row r="37" spans="3:4" ht="20.25" customHeight="1" x14ac:dyDescent="0.15">
      <c r="C37" s="305"/>
      <c r="D37" s="306"/>
    </row>
  </sheetData>
  <mergeCells count="21">
    <mergeCell ref="B32:F32"/>
    <mergeCell ref="C25:F25"/>
    <mergeCell ref="C26:F26"/>
    <mergeCell ref="C27:F27"/>
    <mergeCell ref="C28:F28"/>
    <mergeCell ref="C36:D37"/>
    <mergeCell ref="B22:F22"/>
    <mergeCell ref="C24:D24"/>
    <mergeCell ref="E24:F24"/>
    <mergeCell ref="B4:F4"/>
    <mergeCell ref="C6:F6"/>
    <mergeCell ref="C7:F7"/>
    <mergeCell ref="C8:F8"/>
    <mergeCell ref="C9:F9"/>
    <mergeCell ref="C10:F10"/>
    <mergeCell ref="C11:F11"/>
    <mergeCell ref="B16:F16"/>
    <mergeCell ref="C12:F12"/>
    <mergeCell ref="C13:D13"/>
    <mergeCell ref="E13:F13"/>
    <mergeCell ref="C14:F14"/>
  </mergeCells>
  <phoneticPr fontId="4"/>
  <dataValidations count="4">
    <dataValidation imeMode="halfKatakana" allowBlank="1" showInputMessage="1" showErrorMessage="1" sqref="C27:H27 JA27:JD27 SW27:SZ27 ACS27:ACV27 AMO27:AMR27 AWK27:AWN27 BGG27:BGJ27 BQC27:BQF27 BZY27:CAB27 CJU27:CJX27 CTQ27:CTT27 DDM27:DDP27 DNI27:DNL27 DXE27:DXH27 EHA27:EHD27 EQW27:EQZ27 FAS27:FAV27 FKO27:FKR27 FUK27:FUN27 GEG27:GEJ27 GOC27:GOF27 GXY27:GYB27 HHU27:HHX27 HRQ27:HRT27 IBM27:IBP27 ILI27:ILL27 IVE27:IVH27 JFA27:JFD27 JOW27:JOZ27 JYS27:JYV27 KIO27:KIR27 KSK27:KSN27 LCG27:LCJ27 LMC27:LMF27 LVY27:LWB27 MFU27:MFX27 MPQ27:MPT27 MZM27:MZP27 NJI27:NJL27 NTE27:NTH27 ODA27:ODD27 OMW27:OMZ27 OWS27:OWV27 PGO27:PGR27 PQK27:PQN27 QAG27:QAJ27 QKC27:QKF27 QTY27:QUB27 RDU27:RDX27 RNQ27:RNT27 RXM27:RXP27 SHI27:SHL27 SRE27:SRH27 TBA27:TBD27 TKW27:TKZ27 TUS27:TUV27 UEO27:UER27 UOK27:UON27 UYG27:UYJ27 VIC27:VIF27 VRY27:VSB27 WBU27:WBX27 WLQ27:WLT27 WVM27:WVP27 C65563:H65563 JA65563:JD65563 SW65563:SZ65563 ACS65563:ACV65563 AMO65563:AMR65563 AWK65563:AWN65563 BGG65563:BGJ65563 BQC65563:BQF65563 BZY65563:CAB65563 CJU65563:CJX65563 CTQ65563:CTT65563 DDM65563:DDP65563 DNI65563:DNL65563 DXE65563:DXH65563 EHA65563:EHD65563 EQW65563:EQZ65563 FAS65563:FAV65563 FKO65563:FKR65563 FUK65563:FUN65563 GEG65563:GEJ65563 GOC65563:GOF65563 GXY65563:GYB65563 HHU65563:HHX65563 HRQ65563:HRT65563 IBM65563:IBP65563 ILI65563:ILL65563 IVE65563:IVH65563 JFA65563:JFD65563 JOW65563:JOZ65563 JYS65563:JYV65563 KIO65563:KIR65563 KSK65563:KSN65563 LCG65563:LCJ65563 LMC65563:LMF65563 LVY65563:LWB65563 MFU65563:MFX65563 MPQ65563:MPT65563 MZM65563:MZP65563 NJI65563:NJL65563 NTE65563:NTH65563 ODA65563:ODD65563 OMW65563:OMZ65563 OWS65563:OWV65563 PGO65563:PGR65563 PQK65563:PQN65563 QAG65563:QAJ65563 QKC65563:QKF65563 QTY65563:QUB65563 RDU65563:RDX65563 RNQ65563:RNT65563 RXM65563:RXP65563 SHI65563:SHL65563 SRE65563:SRH65563 TBA65563:TBD65563 TKW65563:TKZ65563 TUS65563:TUV65563 UEO65563:UER65563 UOK65563:UON65563 UYG65563:UYJ65563 VIC65563:VIF65563 VRY65563:VSB65563 WBU65563:WBX65563 WLQ65563:WLT65563 WVM65563:WVP65563 C131099:H131099 JA131099:JD131099 SW131099:SZ131099 ACS131099:ACV131099 AMO131099:AMR131099 AWK131099:AWN131099 BGG131099:BGJ131099 BQC131099:BQF131099 BZY131099:CAB131099 CJU131099:CJX131099 CTQ131099:CTT131099 DDM131099:DDP131099 DNI131099:DNL131099 DXE131099:DXH131099 EHA131099:EHD131099 EQW131099:EQZ131099 FAS131099:FAV131099 FKO131099:FKR131099 FUK131099:FUN131099 GEG131099:GEJ131099 GOC131099:GOF131099 GXY131099:GYB131099 HHU131099:HHX131099 HRQ131099:HRT131099 IBM131099:IBP131099 ILI131099:ILL131099 IVE131099:IVH131099 JFA131099:JFD131099 JOW131099:JOZ131099 JYS131099:JYV131099 KIO131099:KIR131099 KSK131099:KSN131099 LCG131099:LCJ131099 LMC131099:LMF131099 LVY131099:LWB131099 MFU131099:MFX131099 MPQ131099:MPT131099 MZM131099:MZP131099 NJI131099:NJL131099 NTE131099:NTH131099 ODA131099:ODD131099 OMW131099:OMZ131099 OWS131099:OWV131099 PGO131099:PGR131099 PQK131099:PQN131099 QAG131099:QAJ131099 QKC131099:QKF131099 QTY131099:QUB131099 RDU131099:RDX131099 RNQ131099:RNT131099 RXM131099:RXP131099 SHI131099:SHL131099 SRE131099:SRH131099 TBA131099:TBD131099 TKW131099:TKZ131099 TUS131099:TUV131099 UEO131099:UER131099 UOK131099:UON131099 UYG131099:UYJ131099 VIC131099:VIF131099 VRY131099:VSB131099 WBU131099:WBX131099 WLQ131099:WLT131099 WVM131099:WVP131099 C196635:H196635 JA196635:JD196635 SW196635:SZ196635 ACS196635:ACV196635 AMO196635:AMR196635 AWK196635:AWN196635 BGG196635:BGJ196635 BQC196635:BQF196635 BZY196635:CAB196635 CJU196635:CJX196635 CTQ196635:CTT196635 DDM196635:DDP196635 DNI196635:DNL196635 DXE196635:DXH196635 EHA196635:EHD196635 EQW196635:EQZ196635 FAS196635:FAV196635 FKO196635:FKR196635 FUK196635:FUN196635 GEG196635:GEJ196635 GOC196635:GOF196635 GXY196635:GYB196635 HHU196635:HHX196635 HRQ196635:HRT196635 IBM196635:IBP196635 ILI196635:ILL196635 IVE196635:IVH196635 JFA196635:JFD196635 JOW196635:JOZ196635 JYS196635:JYV196635 KIO196635:KIR196635 KSK196635:KSN196635 LCG196635:LCJ196635 LMC196635:LMF196635 LVY196635:LWB196635 MFU196635:MFX196635 MPQ196635:MPT196635 MZM196635:MZP196635 NJI196635:NJL196635 NTE196635:NTH196635 ODA196635:ODD196635 OMW196635:OMZ196635 OWS196635:OWV196635 PGO196635:PGR196635 PQK196635:PQN196635 QAG196635:QAJ196635 QKC196635:QKF196635 QTY196635:QUB196635 RDU196635:RDX196635 RNQ196635:RNT196635 RXM196635:RXP196635 SHI196635:SHL196635 SRE196635:SRH196635 TBA196635:TBD196635 TKW196635:TKZ196635 TUS196635:TUV196635 UEO196635:UER196635 UOK196635:UON196635 UYG196635:UYJ196635 VIC196635:VIF196635 VRY196635:VSB196635 WBU196635:WBX196635 WLQ196635:WLT196635 WVM196635:WVP196635 C262171:H262171 JA262171:JD262171 SW262171:SZ262171 ACS262171:ACV262171 AMO262171:AMR262171 AWK262171:AWN262171 BGG262171:BGJ262171 BQC262171:BQF262171 BZY262171:CAB262171 CJU262171:CJX262171 CTQ262171:CTT262171 DDM262171:DDP262171 DNI262171:DNL262171 DXE262171:DXH262171 EHA262171:EHD262171 EQW262171:EQZ262171 FAS262171:FAV262171 FKO262171:FKR262171 FUK262171:FUN262171 GEG262171:GEJ262171 GOC262171:GOF262171 GXY262171:GYB262171 HHU262171:HHX262171 HRQ262171:HRT262171 IBM262171:IBP262171 ILI262171:ILL262171 IVE262171:IVH262171 JFA262171:JFD262171 JOW262171:JOZ262171 JYS262171:JYV262171 KIO262171:KIR262171 KSK262171:KSN262171 LCG262171:LCJ262171 LMC262171:LMF262171 LVY262171:LWB262171 MFU262171:MFX262171 MPQ262171:MPT262171 MZM262171:MZP262171 NJI262171:NJL262171 NTE262171:NTH262171 ODA262171:ODD262171 OMW262171:OMZ262171 OWS262171:OWV262171 PGO262171:PGR262171 PQK262171:PQN262171 QAG262171:QAJ262171 QKC262171:QKF262171 QTY262171:QUB262171 RDU262171:RDX262171 RNQ262171:RNT262171 RXM262171:RXP262171 SHI262171:SHL262171 SRE262171:SRH262171 TBA262171:TBD262171 TKW262171:TKZ262171 TUS262171:TUV262171 UEO262171:UER262171 UOK262171:UON262171 UYG262171:UYJ262171 VIC262171:VIF262171 VRY262171:VSB262171 WBU262171:WBX262171 WLQ262171:WLT262171 WVM262171:WVP262171 C327707:H327707 JA327707:JD327707 SW327707:SZ327707 ACS327707:ACV327707 AMO327707:AMR327707 AWK327707:AWN327707 BGG327707:BGJ327707 BQC327707:BQF327707 BZY327707:CAB327707 CJU327707:CJX327707 CTQ327707:CTT327707 DDM327707:DDP327707 DNI327707:DNL327707 DXE327707:DXH327707 EHA327707:EHD327707 EQW327707:EQZ327707 FAS327707:FAV327707 FKO327707:FKR327707 FUK327707:FUN327707 GEG327707:GEJ327707 GOC327707:GOF327707 GXY327707:GYB327707 HHU327707:HHX327707 HRQ327707:HRT327707 IBM327707:IBP327707 ILI327707:ILL327707 IVE327707:IVH327707 JFA327707:JFD327707 JOW327707:JOZ327707 JYS327707:JYV327707 KIO327707:KIR327707 KSK327707:KSN327707 LCG327707:LCJ327707 LMC327707:LMF327707 LVY327707:LWB327707 MFU327707:MFX327707 MPQ327707:MPT327707 MZM327707:MZP327707 NJI327707:NJL327707 NTE327707:NTH327707 ODA327707:ODD327707 OMW327707:OMZ327707 OWS327707:OWV327707 PGO327707:PGR327707 PQK327707:PQN327707 QAG327707:QAJ327707 QKC327707:QKF327707 QTY327707:QUB327707 RDU327707:RDX327707 RNQ327707:RNT327707 RXM327707:RXP327707 SHI327707:SHL327707 SRE327707:SRH327707 TBA327707:TBD327707 TKW327707:TKZ327707 TUS327707:TUV327707 UEO327707:UER327707 UOK327707:UON327707 UYG327707:UYJ327707 VIC327707:VIF327707 VRY327707:VSB327707 WBU327707:WBX327707 WLQ327707:WLT327707 WVM327707:WVP327707 C393243:H393243 JA393243:JD393243 SW393243:SZ393243 ACS393243:ACV393243 AMO393243:AMR393243 AWK393243:AWN393243 BGG393243:BGJ393243 BQC393243:BQF393243 BZY393243:CAB393243 CJU393243:CJX393243 CTQ393243:CTT393243 DDM393243:DDP393243 DNI393243:DNL393243 DXE393243:DXH393243 EHA393243:EHD393243 EQW393243:EQZ393243 FAS393243:FAV393243 FKO393243:FKR393243 FUK393243:FUN393243 GEG393243:GEJ393243 GOC393243:GOF393243 GXY393243:GYB393243 HHU393243:HHX393243 HRQ393243:HRT393243 IBM393243:IBP393243 ILI393243:ILL393243 IVE393243:IVH393243 JFA393243:JFD393243 JOW393243:JOZ393243 JYS393243:JYV393243 KIO393243:KIR393243 KSK393243:KSN393243 LCG393243:LCJ393243 LMC393243:LMF393243 LVY393243:LWB393243 MFU393243:MFX393243 MPQ393243:MPT393243 MZM393243:MZP393243 NJI393243:NJL393243 NTE393243:NTH393243 ODA393243:ODD393243 OMW393243:OMZ393243 OWS393243:OWV393243 PGO393243:PGR393243 PQK393243:PQN393243 QAG393243:QAJ393243 QKC393243:QKF393243 QTY393243:QUB393243 RDU393243:RDX393243 RNQ393243:RNT393243 RXM393243:RXP393243 SHI393243:SHL393243 SRE393243:SRH393243 TBA393243:TBD393243 TKW393243:TKZ393243 TUS393243:TUV393243 UEO393243:UER393243 UOK393243:UON393243 UYG393243:UYJ393243 VIC393243:VIF393243 VRY393243:VSB393243 WBU393243:WBX393243 WLQ393243:WLT393243 WVM393243:WVP393243 C458779:H458779 JA458779:JD458779 SW458779:SZ458779 ACS458779:ACV458779 AMO458779:AMR458779 AWK458779:AWN458779 BGG458779:BGJ458779 BQC458779:BQF458779 BZY458779:CAB458779 CJU458779:CJX458779 CTQ458779:CTT458779 DDM458779:DDP458779 DNI458779:DNL458779 DXE458779:DXH458779 EHA458779:EHD458779 EQW458779:EQZ458779 FAS458779:FAV458779 FKO458779:FKR458779 FUK458779:FUN458779 GEG458779:GEJ458779 GOC458779:GOF458779 GXY458779:GYB458779 HHU458779:HHX458779 HRQ458779:HRT458779 IBM458779:IBP458779 ILI458779:ILL458779 IVE458779:IVH458779 JFA458779:JFD458779 JOW458779:JOZ458779 JYS458779:JYV458779 KIO458779:KIR458779 KSK458779:KSN458779 LCG458779:LCJ458779 LMC458779:LMF458779 LVY458779:LWB458779 MFU458779:MFX458779 MPQ458779:MPT458779 MZM458779:MZP458779 NJI458779:NJL458779 NTE458779:NTH458779 ODA458779:ODD458779 OMW458779:OMZ458779 OWS458779:OWV458779 PGO458779:PGR458779 PQK458779:PQN458779 QAG458779:QAJ458779 QKC458779:QKF458779 QTY458779:QUB458779 RDU458779:RDX458779 RNQ458779:RNT458779 RXM458779:RXP458779 SHI458779:SHL458779 SRE458779:SRH458779 TBA458779:TBD458779 TKW458779:TKZ458779 TUS458779:TUV458779 UEO458779:UER458779 UOK458779:UON458779 UYG458779:UYJ458779 VIC458779:VIF458779 VRY458779:VSB458779 WBU458779:WBX458779 WLQ458779:WLT458779 WVM458779:WVP458779 C524315:H524315 JA524315:JD524315 SW524315:SZ524315 ACS524315:ACV524315 AMO524315:AMR524315 AWK524315:AWN524315 BGG524315:BGJ524315 BQC524315:BQF524315 BZY524315:CAB524315 CJU524315:CJX524315 CTQ524315:CTT524315 DDM524315:DDP524315 DNI524315:DNL524315 DXE524315:DXH524315 EHA524315:EHD524315 EQW524315:EQZ524315 FAS524315:FAV524315 FKO524315:FKR524315 FUK524315:FUN524315 GEG524315:GEJ524315 GOC524315:GOF524315 GXY524315:GYB524315 HHU524315:HHX524315 HRQ524315:HRT524315 IBM524315:IBP524315 ILI524315:ILL524315 IVE524315:IVH524315 JFA524315:JFD524315 JOW524315:JOZ524315 JYS524315:JYV524315 KIO524315:KIR524315 KSK524315:KSN524315 LCG524315:LCJ524315 LMC524315:LMF524315 LVY524315:LWB524315 MFU524315:MFX524315 MPQ524315:MPT524315 MZM524315:MZP524315 NJI524315:NJL524315 NTE524315:NTH524315 ODA524315:ODD524315 OMW524315:OMZ524315 OWS524315:OWV524315 PGO524315:PGR524315 PQK524315:PQN524315 QAG524315:QAJ524315 QKC524315:QKF524315 QTY524315:QUB524315 RDU524315:RDX524315 RNQ524315:RNT524315 RXM524315:RXP524315 SHI524315:SHL524315 SRE524315:SRH524315 TBA524315:TBD524315 TKW524315:TKZ524315 TUS524315:TUV524315 UEO524315:UER524315 UOK524315:UON524315 UYG524315:UYJ524315 VIC524315:VIF524315 VRY524315:VSB524315 WBU524315:WBX524315 WLQ524315:WLT524315 WVM524315:WVP524315 C589851:H589851 JA589851:JD589851 SW589851:SZ589851 ACS589851:ACV589851 AMO589851:AMR589851 AWK589851:AWN589851 BGG589851:BGJ589851 BQC589851:BQF589851 BZY589851:CAB589851 CJU589851:CJX589851 CTQ589851:CTT589851 DDM589851:DDP589851 DNI589851:DNL589851 DXE589851:DXH589851 EHA589851:EHD589851 EQW589851:EQZ589851 FAS589851:FAV589851 FKO589851:FKR589851 FUK589851:FUN589851 GEG589851:GEJ589851 GOC589851:GOF589851 GXY589851:GYB589851 HHU589851:HHX589851 HRQ589851:HRT589851 IBM589851:IBP589851 ILI589851:ILL589851 IVE589851:IVH589851 JFA589851:JFD589851 JOW589851:JOZ589851 JYS589851:JYV589851 KIO589851:KIR589851 KSK589851:KSN589851 LCG589851:LCJ589851 LMC589851:LMF589851 LVY589851:LWB589851 MFU589851:MFX589851 MPQ589851:MPT589851 MZM589851:MZP589851 NJI589851:NJL589851 NTE589851:NTH589851 ODA589851:ODD589851 OMW589851:OMZ589851 OWS589851:OWV589851 PGO589851:PGR589851 PQK589851:PQN589851 QAG589851:QAJ589851 QKC589851:QKF589851 QTY589851:QUB589851 RDU589851:RDX589851 RNQ589851:RNT589851 RXM589851:RXP589851 SHI589851:SHL589851 SRE589851:SRH589851 TBA589851:TBD589851 TKW589851:TKZ589851 TUS589851:TUV589851 UEO589851:UER589851 UOK589851:UON589851 UYG589851:UYJ589851 VIC589851:VIF589851 VRY589851:VSB589851 WBU589851:WBX589851 WLQ589851:WLT589851 WVM589851:WVP589851 C655387:H655387 JA655387:JD655387 SW655387:SZ655387 ACS655387:ACV655387 AMO655387:AMR655387 AWK655387:AWN655387 BGG655387:BGJ655387 BQC655387:BQF655387 BZY655387:CAB655387 CJU655387:CJX655387 CTQ655387:CTT655387 DDM655387:DDP655387 DNI655387:DNL655387 DXE655387:DXH655387 EHA655387:EHD655387 EQW655387:EQZ655387 FAS655387:FAV655387 FKO655387:FKR655387 FUK655387:FUN655387 GEG655387:GEJ655387 GOC655387:GOF655387 GXY655387:GYB655387 HHU655387:HHX655387 HRQ655387:HRT655387 IBM655387:IBP655387 ILI655387:ILL655387 IVE655387:IVH655387 JFA655387:JFD655387 JOW655387:JOZ655387 JYS655387:JYV655387 KIO655387:KIR655387 KSK655387:KSN655387 LCG655387:LCJ655387 LMC655387:LMF655387 LVY655387:LWB655387 MFU655387:MFX655387 MPQ655387:MPT655387 MZM655387:MZP655387 NJI655387:NJL655387 NTE655387:NTH655387 ODA655387:ODD655387 OMW655387:OMZ655387 OWS655387:OWV655387 PGO655387:PGR655387 PQK655387:PQN655387 QAG655387:QAJ655387 QKC655387:QKF655387 QTY655387:QUB655387 RDU655387:RDX655387 RNQ655387:RNT655387 RXM655387:RXP655387 SHI655387:SHL655387 SRE655387:SRH655387 TBA655387:TBD655387 TKW655387:TKZ655387 TUS655387:TUV655387 UEO655387:UER655387 UOK655387:UON655387 UYG655387:UYJ655387 VIC655387:VIF655387 VRY655387:VSB655387 WBU655387:WBX655387 WLQ655387:WLT655387 WVM655387:WVP655387 C720923:H720923 JA720923:JD720923 SW720923:SZ720923 ACS720923:ACV720923 AMO720923:AMR720923 AWK720923:AWN720923 BGG720923:BGJ720923 BQC720923:BQF720923 BZY720923:CAB720923 CJU720923:CJX720923 CTQ720923:CTT720923 DDM720923:DDP720923 DNI720923:DNL720923 DXE720923:DXH720923 EHA720923:EHD720923 EQW720923:EQZ720923 FAS720923:FAV720923 FKO720923:FKR720923 FUK720923:FUN720923 GEG720923:GEJ720923 GOC720923:GOF720923 GXY720923:GYB720923 HHU720923:HHX720923 HRQ720923:HRT720923 IBM720923:IBP720923 ILI720923:ILL720923 IVE720923:IVH720923 JFA720923:JFD720923 JOW720923:JOZ720923 JYS720923:JYV720923 KIO720923:KIR720923 KSK720923:KSN720923 LCG720923:LCJ720923 LMC720923:LMF720923 LVY720923:LWB720923 MFU720923:MFX720923 MPQ720923:MPT720923 MZM720923:MZP720923 NJI720923:NJL720923 NTE720923:NTH720923 ODA720923:ODD720923 OMW720923:OMZ720923 OWS720923:OWV720923 PGO720923:PGR720923 PQK720923:PQN720923 QAG720923:QAJ720923 QKC720923:QKF720923 QTY720923:QUB720923 RDU720923:RDX720923 RNQ720923:RNT720923 RXM720923:RXP720923 SHI720923:SHL720923 SRE720923:SRH720923 TBA720923:TBD720923 TKW720923:TKZ720923 TUS720923:TUV720923 UEO720923:UER720923 UOK720923:UON720923 UYG720923:UYJ720923 VIC720923:VIF720923 VRY720923:VSB720923 WBU720923:WBX720923 WLQ720923:WLT720923 WVM720923:WVP720923 C786459:H786459 JA786459:JD786459 SW786459:SZ786459 ACS786459:ACV786459 AMO786459:AMR786459 AWK786459:AWN786459 BGG786459:BGJ786459 BQC786459:BQF786459 BZY786459:CAB786459 CJU786459:CJX786459 CTQ786459:CTT786459 DDM786459:DDP786459 DNI786459:DNL786459 DXE786459:DXH786459 EHA786459:EHD786459 EQW786459:EQZ786459 FAS786459:FAV786459 FKO786459:FKR786459 FUK786459:FUN786459 GEG786459:GEJ786459 GOC786459:GOF786459 GXY786459:GYB786459 HHU786459:HHX786459 HRQ786459:HRT786459 IBM786459:IBP786459 ILI786459:ILL786459 IVE786459:IVH786459 JFA786459:JFD786459 JOW786459:JOZ786459 JYS786459:JYV786459 KIO786459:KIR786459 KSK786459:KSN786459 LCG786459:LCJ786459 LMC786459:LMF786459 LVY786459:LWB786459 MFU786459:MFX786459 MPQ786459:MPT786459 MZM786459:MZP786459 NJI786459:NJL786459 NTE786459:NTH786459 ODA786459:ODD786459 OMW786459:OMZ786459 OWS786459:OWV786459 PGO786459:PGR786459 PQK786459:PQN786459 QAG786459:QAJ786459 QKC786459:QKF786459 QTY786459:QUB786459 RDU786459:RDX786459 RNQ786459:RNT786459 RXM786459:RXP786459 SHI786459:SHL786459 SRE786459:SRH786459 TBA786459:TBD786459 TKW786459:TKZ786459 TUS786459:TUV786459 UEO786459:UER786459 UOK786459:UON786459 UYG786459:UYJ786459 VIC786459:VIF786459 VRY786459:VSB786459 WBU786459:WBX786459 WLQ786459:WLT786459 WVM786459:WVP786459 C851995:H851995 JA851995:JD851995 SW851995:SZ851995 ACS851995:ACV851995 AMO851995:AMR851995 AWK851995:AWN851995 BGG851995:BGJ851995 BQC851995:BQF851995 BZY851995:CAB851995 CJU851995:CJX851995 CTQ851995:CTT851995 DDM851995:DDP851995 DNI851995:DNL851995 DXE851995:DXH851995 EHA851995:EHD851995 EQW851995:EQZ851995 FAS851995:FAV851995 FKO851995:FKR851995 FUK851995:FUN851995 GEG851995:GEJ851995 GOC851995:GOF851995 GXY851995:GYB851995 HHU851995:HHX851995 HRQ851995:HRT851995 IBM851995:IBP851995 ILI851995:ILL851995 IVE851995:IVH851995 JFA851995:JFD851995 JOW851995:JOZ851995 JYS851995:JYV851995 KIO851995:KIR851995 KSK851995:KSN851995 LCG851995:LCJ851995 LMC851995:LMF851995 LVY851995:LWB851995 MFU851995:MFX851995 MPQ851995:MPT851995 MZM851995:MZP851995 NJI851995:NJL851995 NTE851995:NTH851995 ODA851995:ODD851995 OMW851995:OMZ851995 OWS851995:OWV851995 PGO851995:PGR851995 PQK851995:PQN851995 QAG851995:QAJ851995 QKC851995:QKF851995 QTY851995:QUB851995 RDU851995:RDX851995 RNQ851995:RNT851995 RXM851995:RXP851995 SHI851995:SHL851995 SRE851995:SRH851995 TBA851995:TBD851995 TKW851995:TKZ851995 TUS851995:TUV851995 UEO851995:UER851995 UOK851995:UON851995 UYG851995:UYJ851995 VIC851995:VIF851995 VRY851995:VSB851995 WBU851995:WBX851995 WLQ851995:WLT851995 WVM851995:WVP851995 C917531:H917531 JA917531:JD917531 SW917531:SZ917531 ACS917531:ACV917531 AMO917531:AMR917531 AWK917531:AWN917531 BGG917531:BGJ917531 BQC917531:BQF917531 BZY917531:CAB917531 CJU917531:CJX917531 CTQ917531:CTT917531 DDM917531:DDP917531 DNI917531:DNL917531 DXE917531:DXH917531 EHA917531:EHD917531 EQW917531:EQZ917531 FAS917531:FAV917531 FKO917531:FKR917531 FUK917531:FUN917531 GEG917531:GEJ917531 GOC917531:GOF917531 GXY917531:GYB917531 HHU917531:HHX917531 HRQ917531:HRT917531 IBM917531:IBP917531 ILI917531:ILL917531 IVE917531:IVH917531 JFA917531:JFD917531 JOW917531:JOZ917531 JYS917531:JYV917531 KIO917531:KIR917531 KSK917531:KSN917531 LCG917531:LCJ917531 LMC917531:LMF917531 LVY917531:LWB917531 MFU917531:MFX917531 MPQ917531:MPT917531 MZM917531:MZP917531 NJI917531:NJL917531 NTE917531:NTH917531 ODA917531:ODD917531 OMW917531:OMZ917531 OWS917531:OWV917531 PGO917531:PGR917531 PQK917531:PQN917531 QAG917531:QAJ917531 QKC917531:QKF917531 QTY917531:QUB917531 RDU917531:RDX917531 RNQ917531:RNT917531 RXM917531:RXP917531 SHI917531:SHL917531 SRE917531:SRH917531 TBA917531:TBD917531 TKW917531:TKZ917531 TUS917531:TUV917531 UEO917531:UER917531 UOK917531:UON917531 UYG917531:UYJ917531 VIC917531:VIF917531 VRY917531:VSB917531 WBU917531:WBX917531 WLQ917531:WLT917531 WVM917531:WVP917531 C983067:H983067 JA983067:JD983067 SW983067:SZ983067 ACS983067:ACV983067 AMO983067:AMR983067 AWK983067:AWN983067 BGG983067:BGJ983067 BQC983067:BQF983067 BZY983067:CAB983067 CJU983067:CJX983067 CTQ983067:CTT983067 DDM983067:DDP983067 DNI983067:DNL983067 DXE983067:DXH983067 EHA983067:EHD983067 EQW983067:EQZ983067 FAS983067:FAV983067 FKO983067:FKR983067 FUK983067:FUN983067 GEG983067:GEJ983067 GOC983067:GOF983067 GXY983067:GYB983067 HHU983067:HHX983067 HRQ983067:HRT983067 IBM983067:IBP983067 ILI983067:ILL983067 IVE983067:IVH983067 JFA983067:JFD983067 JOW983067:JOZ983067 JYS983067:JYV983067 KIO983067:KIR983067 KSK983067:KSN983067 LCG983067:LCJ983067 LMC983067:LMF983067 LVY983067:LWB983067 MFU983067:MFX983067 MPQ983067:MPT983067 MZM983067:MZP983067 NJI983067:NJL983067 NTE983067:NTH983067 ODA983067:ODD983067 OMW983067:OMZ983067 OWS983067:OWV983067 PGO983067:PGR983067 PQK983067:PQN983067 QAG983067:QAJ983067 QKC983067:QKF983067 QTY983067:QUB983067 RDU983067:RDX983067 RNQ983067:RNT983067 RXM983067:RXP983067 SHI983067:SHL983067 SRE983067:SRH983067 TBA983067:TBD983067 TKW983067:TKZ983067 TUS983067:TUV983067 UEO983067:UER983067 UOK983067:UON983067 UYG983067:UYJ983067 VIC983067:VIF983067 VRY983067:VSB983067 WBU983067:WBX983067 WLQ983067:WLT983067 WVM983067:WVP983067" xr:uid="{00000000-0002-0000-0000-000000000000}"/>
    <dataValidation imeMode="off" allowBlank="1" showInputMessage="1" showErrorMessage="1" sqref="C26:H26 JA26:JD26 SW26:SZ26 ACS26:ACV26 AMO26:AMR26 AWK26:AWN26 BGG26:BGJ26 BQC26:BQF26 BZY26:CAB26 CJU26:CJX26 CTQ26:CTT26 DDM26:DDP26 DNI26:DNL26 DXE26:DXH26 EHA26:EHD26 EQW26:EQZ26 FAS26:FAV26 FKO26:FKR26 FUK26:FUN26 GEG26:GEJ26 GOC26:GOF26 GXY26:GYB26 HHU26:HHX26 HRQ26:HRT26 IBM26:IBP26 ILI26:ILL26 IVE26:IVH26 JFA26:JFD26 JOW26:JOZ26 JYS26:JYV26 KIO26:KIR26 KSK26:KSN26 LCG26:LCJ26 LMC26:LMF26 LVY26:LWB26 MFU26:MFX26 MPQ26:MPT26 MZM26:MZP26 NJI26:NJL26 NTE26:NTH26 ODA26:ODD26 OMW26:OMZ26 OWS26:OWV26 PGO26:PGR26 PQK26:PQN26 QAG26:QAJ26 QKC26:QKF26 QTY26:QUB26 RDU26:RDX26 RNQ26:RNT26 RXM26:RXP26 SHI26:SHL26 SRE26:SRH26 TBA26:TBD26 TKW26:TKZ26 TUS26:TUV26 UEO26:UER26 UOK26:UON26 UYG26:UYJ26 VIC26:VIF26 VRY26:VSB26 WBU26:WBX26 WLQ26:WLT26 WVM26:WVP26 C65562:H65562 JA65562:JD65562 SW65562:SZ65562 ACS65562:ACV65562 AMO65562:AMR65562 AWK65562:AWN65562 BGG65562:BGJ65562 BQC65562:BQF65562 BZY65562:CAB65562 CJU65562:CJX65562 CTQ65562:CTT65562 DDM65562:DDP65562 DNI65562:DNL65562 DXE65562:DXH65562 EHA65562:EHD65562 EQW65562:EQZ65562 FAS65562:FAV65562 FKO65562:FKR65562 FUK65562:FUN65562 GEG65562:GEJ65562 GOC65562:GOF65562 GXY65562:GYB65562 HHU65562:HHX65562 HRQ65562:HRT65562 IBM65562:IBP65562 ILI65562:ILL65562 IVE65562:IVH65562 JFA65562:JFD65562 JOW65562:JOZ65562 JYS65562:JYV65562 KIO65562:KIR65562 KSK65562:KSN65562 LCG65562:LCJ65562 LMC65562:LMF65562 LVY65562:LWB65562 MFU65562:MFX65562 MPQ65562:MPT65562 MZM65562:MZP65562 NJI65562:NJL65562 NTE65562:NTH65562 ODA65562:ODD65562 OMW65562:OMZ65562 OWS65562:OWV65562 PGO65562:PGR65562 PQK65562:PQN65562 QAG65562:QAJ65562 QKC65562:QKF65562 QTY65562:QUB65562 RDU65562:RDX65562 RNQ65562:RNT65562 RXM65562:RXP65562 SHI65562:SHL65562 SRE65562:SRH65562 TBA65562:TBD65562 TKW65562:TKZ65562 TUS65562:TUV65562 UEO65562:UER65562 UOK65562:UON65562 UYG65562:UYJ65562 VIC65562:VIF65562 VRY65562:VSB65562 WBU65562:WBX65562 WLQ65562:WLT65562 WVM65562:WVP65562 C131098:H131098 JA131098:JD131098 SW131098:SZ131098 ACS131098:ACV131098 AMO131098:AMR131098 AWK131098:AWN131098 BGG131098:BGJ131098 BQC131098:BQF131098 BZY131098:CAB131098 CJU131098:CJX131098 CTQ131098:CTT131098 DDM131098:DDP131098 DNI131098:DNL131098 DXE131098:DXH131098 EHA131098:EHD131098 EQW131098:EQZ131098 FAS131098:FAV131098 FKO131098:FKR131098 FUK131098:FUN131098 GEG131098:GEJ131098 GOC131098:GOF131098 GXY131098:GYB131098 HHU131098:HHX131098 HRQ131098:HRT131098 IBM131098:IBP131098 ILI131098:ILL131098 IVE131098:IVH131098 JFA131098:JFD131098 JOW131098:JOZ131098 JYS131098:JYV131098 KIO131098:KIR131098 KSK131098:KSN131098 LCG131098:LCJ131098 LMC131098:LMF131098 LVY131098:LWB131098 MFU131098:MFX131098 MPQ131098:MPT131098 MZM131098:MZP131098 NJI131098:NJL131098 NTE131098:NTH131098 ODA131098:ODD131098 OMW131098:OMZ131098 OWS131098:OWV131098 PGO131098:PGR131098 PQK131098:PQN131098 QAG131098:QAJ131098 QKC131098:QKF131098 QTY131098:QUB131098 RDU131098:RDX131098 RNQ131098:RNT131098 RXM131098:RXP131098 SHI131098:SHL131098 SRE131098:SRH131098 TBA131098:TBD131098 TKW131098:TKZ131098 TUS131098:TUV131098 UEO131098:UER131098 UOK131098:UON131098 UYG131098:UYJ131098 VIC131098:VIF131098 VRY131098:VSB131098 WBU131098:WBX131098 WLQ131098:WLT131098 WVM131098:WVP131098 C196634:H196634 JA196634:JD196634 SW196634:SZ196634 ACS196634:ACV196634 AMO196634:AMR196634 AWK196634:AWN196634 BGG196634:BGJ196634 BQC196634:BQF196634 BZY196634:CAB196634 CJU196634:CJX196634 CTQ196634:CTT196634 DDM196634:DDP196634 DNI196634:DNL196634 DXE196634:DXH196634 EHA196634:EHD196634 EQW196634:EQZ196634 FAS196634:FAV196634 FKO196634:FKR196634 FUK196634:FUN196634 GEG196634:GEJ196634 GOC196634:GOF196634 GXY196634:GYB196634 HHU196634:HHX196634 HRQ196634:HRT196634 IBM196634:IBP196634 ILI196634:ILL196634 IVE196634:IVH196634 JFA196634:JFD196634 JOW196634:JOZ196634 JYS196634:JYV196634 KIO196634:KIR196634 KSK196634:KSN196634 LCG196634:LCJ196634 LMC196634:LMF196634 LVY196634:LWB196634 MFU196634:MFX196634 MPQ196634:MPT196634 MZM196634:MZP196634 NJI196634:NJL196634 NTE196634:NTH196634 ODA196634:ODD196634 OMW196634:OMZ196634 OWS196634:OWV196634 PGO196634:PGR196634 PQK196634:PQN196634 QAG196634:QAJ196634 QKC196634:QKF196634 QTY196634:QUB196634 RDU196634:RDX196634 RNQ196634:RNT196634 RXM196634:RXP196634 SHI196634:SHL196634 SRE196634:SRH196634 TBA196634:TBD196634 TKW196634:TKZ196634 TUS196634:TUV196634 UEO196634:UER196634 UOK196634:UON196634 UYG196634:UYJ196634 VIC196634:VIF196634 VRY196634:VSB196634 WBU196634:WBX196634 WLQ196634:WLT196634 WVM196634:WVP196634 C262170:H262170 JA262170:JD262170 SW262170:SZ262170 ACS262170:ACV262170 AMO262170:AMR262170 AWK262170:AWN262170 BGG262170:BGJ262170 BQC262170:BQF262170 BZY262170:CAB262170 CJU262170:CJX262170 CTQ262170:CTT262170 DDM262170:DDP262170 DNI262170:DNL262170 DXE262170:DXH262170 EHA262170:EHD262170 EQW262170:EQZ262170 FAS262170:FAV262170 FKO262170:FKR262170 FUK262170:FUN262170 GEG262170:GEJ262170 GOC262170:GOF262170 GXY262170:GYB262170 HHU262170:HHX262170 HRQ262170:HRT262170 IBM262170:IBP262170 ILI262170:ILL262170 IVE262170:IVH262170 JFA262170:JFD262170 JOW262170:JOZ262170 JYS262170:JYV262170 KIO262170:KIR262170 KSK262170:KSN262170 LCG262170:LCJ262170 LMC262170:LMF262170 LVY262170:LWB262170 MFU262170:MFX262170 MPQ262170:MPT262170 MZM262170:MZP262170 NJI262170:NJL262170 NTE262170:NTH262170 ODA262170:ODD262170 OMW262170:OMZ262170 OWS262170:OWV262170 PGO262170:PGR262170 PQK262170:PQN262170 QAG262170:QAJ262170 QKC262170:QKF262170 QTY262170:QUB262170 RDU262170:RDX262170 RNQ262170:RNT262170 RXM262170:RXP262170 SHI262170:SHL262170 SRE262170:SRH262170 TBA262170:TBD262170 TKW262170:TKZ262170 TUS262170:TUV262170 UEO262170:UER262170 UOK262170:UON262170 UYG262170:UYJ262170 VIC262170:VIF262170 VRY262170:VSB262170 WBU262170:WBX262170 WLQ262170:WLT262170 WVM262170:WVP262170 C327706:H327706 JA327706:JD327706 SW327706:SZ327706 ACS327706:ACV327706 AMO327706:AMR327706 AWK327706:AWN327706 BGG327706:BGJ327706 BQC327706:BQF327706 BZY327706:CAB327706 CJU327706:CJX327706 CTQ327706:CTT327706 DDM327706:DDP327706 DNI327706:DNL327706 DXE327706:DXH327706 EHA327706:EHD327706 EQW327706:EQZ327706 FAS327706:FAV327706 FKO327706:FKR327706 FUK327706:FUN327706 GEG327706:GEJ327706 GOC327706:GOF327706 GXY327706:GYB327706 HHU327706:HHX327706 HRQ327706:HRT327706 IBM327706:IBP327706 ILI327706:ILL327706 IVE327706:IVH327706 JFA327706:JFD327706 JOW327706:JOZ327706 JYS327706:JYV327706 KIO327706:KIR327706 KSK327706:KSN327706 LCG327706:LCJ327706 LMC327706:LMF327706 LVY327706:LWB327706 MFU327706:MFX327706 MPQ327706:MPT327706 MZM327706:MZP327706 NJI327706:NJL327706 NTE327706:NTH327706 ODA327706:ODD327706 OMW327706:OMZ327706 OWS327706:OWV327706 PGO327706:PGR327706 PQK327706:PQN327706 QAG327706:QAJ327706 QKC327706:QKF327706 QTY327706:QUB327706 RDU327706:RDX327706 RNQ327706:RNT327706 RXM327706:RXP327706 SHI327706:SHL327706 SRE327706:SRH327706 TBA327706:TBD327706 TKW327706:TKZ327706 TUS327706:TUV327706 UEO327706:UER327706 UOK327706:UON327706 UYG327706:UYJ327706 VIC327706:VIF327706 VRY327706:VSB327706 WBU327706:WBX327706 WLQ327706:WLT327706 WVM327706:WVP327706 C393242:H393242 JA393242:JD393242 SW393242:SZ393242 ACS393242:ACV393242 AMO393242:AMR393242 AWK393242:AWN393242 BGG393242:BGJ393242 BQC393242:BQF393242 BZY393242:CAB393242 CJU393242:CJX393242 CTQ393242:CTT393242 DDM393242:DDP393242 DNI393242:DNL393242 DXE393242:DXH393242 EHA393242:EHD393242 EQW393242:EQZ393242 FAS393242:FAV393242 FKO393242:FKR393242 FUK393242:FUN393242 GEG393242:GEJ393242 GOC393242:GOF393242 GXY393242:GYB393242 HHU393242:HHX393242 HRQ393242:HRT393242 IBM393242:IBP393242 ILI393242:ILL393242 IVE393242:IVH393242 JFA393242:JFD393242 JOW393242:JOZ393242 JYS393242:JYV393242 KIO393242:KIR393242 KSK393242:KSN393242 LCG393242:LCJ393242 LMC393242:LMF393242 LVY393242:LWB393242 MFU393242:MFX393242 MPQ393242:MPT393242 MZM393242:MZP393242 NJI393242:NJL393242 NTE393242:NTH393242 ODA393242:ODD393242 OMW393242:OMZ393242 OWS393242:OWV393242 PGO393242:PGR393242 PQK393242:PQN393242 QAG393242:QAJ393242 QKC393242:QKF393242 QTY393242:QUB393242 RDU393242:RDX393242 RNQ393242:RNT393242 RXM393242:RXP393242 SHI393242:SHL393242 SRE393242:SRH393242 TBA393242:TBD393242 TKW393242:TKZ393242 TUS393242:TUV393242 UEO393242:UER393242 UOK393242:UON393242 UYG393242:UYJ393242 VIC393242:VIF393242 VRY393242:VSB393242 WBU393242:WBX393242 WLQ393242:WLT393242 WVM393242:WVP393242 C458778:H458778 JA458778:JD458778 SW458778:SZ458778 ACS458778:ACV458778 AMO458778:AMR458778 AWK458778:AWN458778 BGG458778:BGJ458778 BQC458778:BQF458778 BZY458778:CAB458778 CJU458778:CJX458778 CTQ458778:CTT458778 DDM458778:DDP458778 DNI458778:DNL458778 DXE458778:DXH458778 EHA458778:EHD458778 EQW458778:EQZ458778 FAS458778:FAV458778 FKO458778:FKR458778 FUK458778:FUN458778 GEG458778:GEJ458778 GOC458778:GOF458778 GXY458778:GYB458778 HHU458778:HHX458778 HRQ458778:HRT458778 IBM458778:IBP458778 ILI458778:ILL458778 IVE458778:IVH458778 JFA458778:JFD458778 JOW458778:JOZ458778 JYS458778:JYV458778 KIO458778:KIR458778 KSK458778:KSN458778 LCG458778:LCJ458778 LMC458778:LMF458778 LVY458778:LWB458778 MFU458778:MFX458778 MPQ458778:MPT458778 MZM458778:MZP458778 NJI458778:NJL458778 NTE458778:NTH458778 ODA458778:ODD458778 OMW458778:OMZ458778 OWS458778:OWV458778 PGO458778:PGR458778 PQK458778:PQN458778 QAG458778:QAJ458778 QKC458778:QKF458778 QTY458778:QUB458778 RDU458778:RDX458778 RNQ458778:RNT458778 RXM458778:RXP458778 SHI458778:SHL458778 SRE458778:SRH458778 TBA458778:TBD458778 TKW458778:TKZ458778 TUS458778:TUV458778 UEO458778:UER458778 UOK458778:UON458778 UYG458778:UYJ458778 VIC458778:VIF458778 VRY458778:VSB458778 WBU458778:WBX458778 WLQ458778:WLT458778 WVM458778:WVP458778 C524314:H524314 JA524314:JD524314 SW524314:SZ524314 ACS524314:ACV524314 AMO524314:AMR524314 AWK524314:AWN524314 BGG524314:BGJ524314 BQC524314:BQF524314 BZY524314:CAB524314 CJU524314:CJX524314 CTQ524314:CTT524314 DDM524314:DDP524314 DNI524314:DNL524314 DXE524314:DXH524314 EHA524314:EHD524314 EQW524314:EQZ524314 FAS524314:FAV524314 FKO524314:FKR524314 FUK524314:FUN524314 GEG524314:GEJ524314 GOC524314:GOF524314 GXY524314:GYB524314 HHU524314:HHX524314 HRQ524314:HRT524314 IBM524314:IBP524314 ILI524314:ILL524314 IVE524314:IVH524314 JFA524314:JFD524314 JOW524314:JOZ524314 JYS524314:JYV524314 KIO524314:KIR524314 KSK524314:KSN524314 LCG524314:LCJ524314 LMC524314:LMF524314 LVY524314:LWB524314 MFU524314:MFX524314 MPQ524314:MPT524314 MZM524314:MZP524314 NJI524314:NJL524314 NTE524314:NTH524314 ODA524314:ODD524314 OMW524314:OMZ524314 OWS524314:OWV524314 PGO524314:PGR524314 PQK524314:PQN524314 QAG524314:QAJ524314 QKC524314:QKF524314 QTY524314:QUB524314 RDU524314:RDX524314 RNQ524314:RNT524314 RXM524314:RXP524314 SHI524314:SHL524314 SRE524314:SRH524314 TBA524314:TBD524314 TKW524314:TKZ524314 TUS524314:TUV524314 UEO524314:UER524314 UOK524314:UON524314 UYG524314:UYJ524314 VIC524314:VIF524314 VRY524314:VSB524314 WBU524314:WBX524314 WLQ524314:WLT524314 WVM524314:WVP524314 C589850:H589850 JA589850:JD589850 SW589850:SZ589850 ACS589850:ACV589850 AMO589850:AMR589850 AWK589850:AWN589850 BGG589850:BGJ589850 BQC589850:BQF589850 BZY589850:CAB589850 CJU589850:CJX589850 CTQ589850:CTT589850 DDM589850:DDP589850 DNI589850:DNL589850 DXE589850:DXH589850 EHA589850:EHD589850 EQW589850:EQZ589850 FAS589850:FAV589850 FKO589850:FKR589850 FUK589850:FUN589850 GEG589850:GEJ589850 GOC589850:GOF589850 GXY589850:GYB589850 HHU589850:HHX589850 HRQ589850:HRT589850 IBM589850:IBP589850 ILI589850:ILL589850 IVE589850:IVH589850 JFA589850:JFD589850 JOW589850:JOZ589850 JYS589850:JYV589850 KIO589850:KIR589850 KSK589850:KSN589850 LCG589850:LCJ589850 LMC589850:LMF589850 LVY589850:LWB589850 MFU589850:MFX589850 MPQ589850:MPT589850 MZM589850:MZP589850 NJI589850:NJL589850 NTE589850:NTH589850 ODA589850:ODD589850 OMW589850:OMZ589850 OWS589850:OWV589850 PGO589850:PGR589850 PQK589850:PQN589850 QAG589850:QAJ589850 QKC589850:QKF589850 QTY589850:QUB589850 RDU589850:RDX589850 RNQ589850:RNT589850 RXM589850:RXP589850 SHI589850:SHL589850 SRE589850:SRH589850 TBA589850:TBD589850 TKW589850:TKZ589850 TUS589850:TUV589850 UEO589850:UER589850 UOK589850:UON589850 UYG589850:UYJ589850 VIC589850:VIF589850 VRY589850:VSB589850 WBU589850:WBX589850 WLQ589850:WLT589850 WVM589850:WVP589850 C655386:H655386 JA655386:JD655386 SW655386:SZ655386 ACS655386:ACV655386 AMO655386:AMR655386 AWK655386:AWN655386 BGG655386:BGJ655386 BQC655386:BQF655386 BZY655386:CAB655386 CJU655386:CJX655386 CTQ655386:CTT655386 DDM655386:DDP655386 DNI655386:DNL655386 DXE655386:DXH655386 EHA655386:EHD655386 EQW655386:EQZ655386 FAS655386:FAV655386 FKO655386:FKR655386 FUK655386:FUN655386 GEG655386:GEJ655386 GOC655386:GOF655386 GXY655386:GYB655386 HHU655386:HHX655386 HRQ655386:HRT655386 IBM655386:IBP655386 ILI655386:ILL655386 IVE655386:IVH655386 JFA655386:JFD655386 JOW655386:JOZ655386 JYS655386:JYV655386 KIO655386:KIR655386 KSK655386:KSN655386 LCG655386:LCJ655386 LMC655386:LMF655386 LVY655386:LWB655386 MFU655386:MFX655386 MPQ655386:MPT655386 MZM655386:MZP655386 NJI655386:NJL655386 NTE655386:NTH655386 ODA655386:ODD655386 OMW655386:OMZ655386 OWS655386:OWV655386 PGO655386:PGR655386 PQK655386:PQN655386 QAG655386:QAJ655386 QKC655386:QKF655386 QTY655386:QUB655386 RDU655386:RDX655386 RNQ655386:RNT655386 RXM655386:RXP655386 SHI655386:SHL655386 SRE655386:SRH655386 TBA655386:TBD655386 TKW655386:TKZ655386 TUS655386:TUV655386 UEO655386:UER655386 UOK655386:UON655386 UYG655386:UYJ655386 VIC655386:VIF655386 VRY655386:VSB655386 WBU655386:WBX655386 WLQ655386:WLT655386 WVM655386:WVP655386 C720922:H720922 JA720922:JD720922 SW720922:SZ720922 ACS720922:ACV720922 AMO720922:AMR720922 AWK720922:AWN720922 BGG720922:BGJ720922 BQC720922:BQF720922 BZY720922:CAB720922 CJU720922:CJX720922 CTQ720922:CTT720922 DDM720922:DDP720922 DNI720922:DNL720922 DXE720922:DXH720922 EHA720922:EHD720922 EQW720922:EQZ720922 FAS720922:FAV720922 FKO720922:FKR720922 FUK720922:FUN720922 GEG720922:GEJ720922 GOC720922:GOF720922 GXY720922:GYB720922 HHU720922:HHX720922 HRQ720922:HRT720922 IBM720922:IBP720922 ILI720922:ILL720922 IVE720922:IVH720922 JFA720922:JFD720922 JOW720922:JOZ720922 JYS720922:JYV720922 KIO720922:KIR720922 KSK720922:KSN720922 LCG720922:LCJ720922 LMC720922:LMF720922 LVY720922:LWB720922 MFU720922:MFX720922 MPQ720922:MPT720922 MZM720922:MZP720922 NJI720922:NJL720922 NTE720922:NTH720922 ODA720922:ODD720922 OMW720922:OMZ720922 OWS720922:OWV720922 PGO720922:PGR720922 PQK720922:PQN720922 QAG720922:QAJ720922 QKC720922:QKF720922 QTY720922:QUB720922 RDU720922:RDX720922 RNQ720922:RNT720922 RXM720922:RXP720922 SHI720922:SHL720922 SRE720922:SRH720922 TBA720922:TBD720922 TKW720922:TKZ720922 TUS720922:TUV720922 UEO720922:UER720922 UOK720922:UON720922 UYG720922:UYJ720922 VIC720922:VIF720922 VRY720922:VSB720922 WBU720922:WBX720922 WLQ720922:WLT720922 WVM720922:WVP720922 C786458:H786458 JA786458:JD786458 SW786458:SZ786458 ACS786458:ACV786458 AMO786458:AMR786458 AWK786458:AWN786458 BGG786458:BGJ786458 BQC786458:BQF786458 BZY786458:CAB786458 CJU786458:CJX786458 CTQ786458:CTT786458 DDM786458:DDP786458 DNI786458:DNL786458 DXE786458:DXH786458 EHA786458:EHD786458 EQW786458:EQZ786458 FAS786458:FAV786458 FKO786458:FKR786458 FUK786458:FUN786458 GEG786458:GEJ786458 GOC786458:GOF786458 GXY786458:GYB786458 HHU786458:HHX786458 HRQ786458:HRT786458 IBM786458:IBP786458 ILI786458:ILL786458 IVE786458:IVH786458 JFA786458:JFD786458 JOW786458:JOZ786458 JYS786458:JYV786458 KIO786458:KIR786458 KSK786458:KSN786458 LCG786458:LCJ786458 LMC786458:LMF786458 LVY786458:LWB786458 MFU786458:MFX786458 MPQ786458:MPT786458 MZM786458:MZP786458 NJI786458:NJL786458 NTE786458:NTH786458 ODA786458:ODD786458 OMW786458:OMZ786458 OWS786458:OWV786458 PGO786458:PGR786458 PQK786458:PQN786458 QAG786458:QAJ786458 QKC786458:QKF786458 QTY786458:QUB786458 RDU786458:RDX786458 RNQ786458:RNT786458 RXM786458:RXP786458 SHI786458:SHL786458 SRE786458:SRH786458 TBA786458:TBD786458 TKW786458:TKZ786458 TUS786458:TUV786458 UEO786458:UER786458 UOK786458:UON786458 UYG786458:UYJ786458 VIC786458:VIF786458 VRY786458:VSB786458 WBU786458:WBX786458 WLQ786458:WLT786458 WVM786458:WVP786458 C851994:H851994 JA851994:JD851994 SW851994:SZ851994 ACS851994:ACV851994 AMO851994:AMR851994 AWK851994:AWN851994 BGG851994:BGJ851994 BQC851994:BQF851994 BZY851994:CAB851994 CJU851994:CJX851994 CTQ851994:CTT851994 DDM851994:DDP851994 DNI851994:DNL851994 DXE851994:DXH851994 EHA851994:EHD851994 EQW851994:EQZ851994 FAS851994:FAV851994 FKO851994:FKR851994 FUK851994:FUN851994 GEG851994:GEJ851994 GOC851994:GOF851994 GXY851994:GYB851994 HHU851994:HHX851994 HRQ851994:HRT851994 IBM851994:IBP851994 ILI851994:ILL851994 IVE851994:IVH851994 JFA851994:JFD851994 JOW851994:JOZ851994 JYS851994:JYV851994 KIO851994:KIR851994 KSK851994:KSN851994 LCG851994:LCJ851994 LMC851994:LMF851994 LVY851994:LWB851994 MFU851994:MFX851994 MPQ851994:MPT851994 MZM851994:MZP851994 NJI851994:NJL851994 NTE851994:NTH851994 ODA851994:ODD851994 OMW851994:OMZ851994 OWS851994:OWV851994 PGO851994:PGR851994 PQK851994:PQN851994 QAG851994:QAJ851994 QKC851994:QKF851994 QTY851994:QUB851994 RDU851994:RDX851994 RNQ851994:RNT851994 RXM851994:RXP851994 SHI851994:SHL851994 SRE851994:SRH851994 TBA851994:TBD851994 TKW851994:TKZ851994 TUS851994:TUV851994 UEO851994:UER851994 UOK851994:UON851994 UYG851994:UYJ851994 VIC851994:VIF851994 VRY851994:VSB851994 WBU851994:WBX851994 WLQ851994:WLT851994 WVM851994:WVP851994 C917530:H917530 JA917530:JD917530 SW917530:SZ917530 ACS917530:ACV917530 AMO917530:AMR917530 AWK917530:AWN917530 BGG917530:BGJ917530 BQC917530:BQF917530 BZY917530:CAB917530 CJU917530:CJX917530 CTQ917530:CTT917530 DDM917530:DDP917530 DNI917530:DNL917530 DXE917530:DXH917530 EHA917530:EHD917530 EQW917530:EQZ917530 FAS917530:FAV917530 FKO917530:FKR917530 FUK917530:FUN917530 GEG917530:GEJ917530 GOC917530:GOF917530 GXY917530:GYB917530 HHU917530:HHX917530 HRQ917530:HRT917530 IBM917530:IBP917530 ILI917530:ILL917530 IVE917530:IVH917530 JFA917530:JFD917530 JOW917530:JOZ917530 JYS917530:JYV917530 KIO917530:KIR917530 KSK917530:KSN917530 LCG917530:LCJ917530 LMC917530:LMF917530 LVY917530:LWB917530 MFU917530:MFX917530 MPQ917530:MPT917530 MZM917530:MZP917530 NJI917530:NJL917530 NTE917530:NTH917530 ODA917530:ODD917530 OMW917530:OMZ917530 OWS917530:OWV917530 PGO917530:PGR917530 PQK917530:PQN917530 QAG917530:QAJ917530 QKC917530:QKF917530 QTY917530:QUB917530 RDU917530:RDX917530 RNQ917530:RNT917530 RXM917530:RXP917530 SHI917530:SHL917530 SRE917530:SRH917530 TBA917530:TBD917530 TKW917530:TKZ917530 TUS917530:TUV917530 UEO917530:UER917530 UOK917530:UON917530 UYG917530:UYJ917530 VIC917530:VIF917530 VRY917530:VSB917530 WBU917530:WBX917530 WLQ917530:WLT917530 WVM917530:WVP917530 C983066:H983066 JA983066:JD983066 SW983066:SZ983066 ACS983066:ACV983066 AMO983066:AMR983066 AWK983066:AWN983066 BGG983066:BGJ983066 BQC983066:BQF983066 BZY983066:CAB983066 CJU983066:CJX983066 CTQ983066:CTT983066 DDM983066:DDP983066 DNI983066:DNL983066 DXE983066:DXH983066 EHA983066:EHD983066 EQW983066:EQZ983066 FAS983066:FAV983066 FKO983066:FKR983066 FUK983066:FUN983066 GEG983066:GEJ983066 GOC983066:GOF983066 GXY983066:GYB983066 HHU983066:HHX983066 HRQ983066:HRT983066 IBM983066:IBP983066 ILI983066:ILL983066 IVE983066:IVH983066 JFA983066:JFD983066 JOW983066:JOZ983066 JYS983066:JYV983066 KIO983066:KIR983066 KSK983066:KSN983066 LCG983066:LCJ983066 LMC983066:LMF983066 LVY983066:LWB983066 MFU983066:MFX983066 MPQ983066:MPT983066 MZM983066:MZP983066 NJI983066:NJL983066 NTE983066:NTH983066 ODA983066:ODD983066 OMW983066:OMZ983066 OWS983066:OWV983066 PGO983066:PGR983066 PQK983066:PQN983066 QAG983066:QAJ983066 QKC983066:QKF983066 QTY983066:QUB983066 RDU983066:RDX983066 RNQ983066:RNT983066 RXM983066:RXP983066 SHI983066:SHL983066 SRE983066:SRH983066 TBA983066:TBD983066 TKW983066:TKZ983066 TUS983066:TUV983066 UEO983066:UER983066 UOK983066:UON983066 UYG983066:UYJ983066 VIC983066:VIF983066 VRY983066:VSB983066 WBU983066:WBX983066 WLQ983066:WLT983066 WVM983066:WVP983066" xr:uid="{00000000-0002-0000-0000-000001000000}"/>
    <dataValidation imeMode="hiragana" allowBlank="1" showInputMessage="1" showErrorMessage="1" sqref="JA6:JB12 SW6:SX12 ACS6:ACT12 AMO6:AMP12 AWK6:AWL12 BGG6:BGH12 BQC6:BQD12 BZY6:BZZ12 CJU6:CJV12 CTQ6:CTR12 DDM6:DDN12 DNI6:DNJ12 DXE6:DXF12 EHA6:EHB12 EQW6:EQX12 FAS6:FAT12 FKO6:FKP12 FUK6:FUL12 GEG6:GEH12 GOC6:GOD12 GXY6:GXZ12 HHU6:HHV12 HRQ6:HRR12 IBM6:IBN12 ILI6:ILJ12 IVE6:IVF12 JFA6:JFB12 JOW6:JOX12 JYS6:JYT12 KIO6:KIP12 KSK6:KSL12 LCG6:LCH12 LMC6:LMD12 LVY6:LVZ12 MFU6:MFV12 MPQ6:MPR12 MZM6:MZN12 NJI6:NJJ12 NTE6:NTF12 ODA6:ODB12 OMW6:OMX12 OWS6:OWT12 PGO6:PGP12 PQK6:PQL12 QAG6:QAH12 QKC6:QKD12 QTY6:QTZ12 RDU6:RDV12 RNQ6:RNR12 RXM6:RXN12 SHI6:SHJ12 SRE6:SRF12 TBA6:TBB12 TKW6:TKX12 TUS6:TUT12 UEO6:UEP12 UOK6:UOL12 UYG6:UYH12 VIC6:VID12 VRY6:VRZ12 WBU6:WBV12 WLQ6:WLR12 WVM6:WVN12 C65549:D65554 JA65549:JB65554 SW65549:SX65554 ACS65549:ACT65554 AMO65549:AMP65554 AWK65549:AWL65554 BGG65549:BGH65554 BQC65549:BQD65554 BZY65549:BZZ65554 CJU65549:CJV65554 CTQ65549:CTR65554 DDM65549:DDN65554 DNI65549:DNJ65554 DXE65549:DXF65554 EHA65549:EHB65554 EQW65549:EQX65554 FAS65549:FAT65554 FKO65549:FKP65554 FUK65549:FUL65554 GEG65549:GEH65554 GOC65549:GOD65554 GXY65549:GXZ65554 HHU65549:HHV65554 HRQ65549:HRR65554 IBM65549:IBN65554 ILI65549:ILJ65554 IVE65549:IVF65554 JFA65549:JFB65554 JOW65549:JOX65554 JYS65549:JYT65554 KIO65549:KIP65554 KSK65549:KSL65554 LCG65549:LCH65554 LMC65549:LMD65554 LVY65549:LVZ65554 MFU65549:MFV65554 MPQ65549:MPR65554 MZM65549:MZN65554 NJI65549:NJJ65554 NTE65549:NTF65554 ODA65549:ODB65554 OMW65549:OMX65554 OWS65549:OWT65554 PGO65549:PGP65554 PQK65549:PQL65554 QAG65549:QAH65554 QKC65549:QKD65554 QTY65549:QTZ65554 RDU65549:RDV65554 RNQ65549:RNR65554 RXM65549:RXN65554 SHI65549:SHJ65554 SRE65549:SRF65554 TBA65549:TBB65554 TKW65549:TKX65554 TUS65549:TUT65554 UEO65549:UEP65554 UOK65549:UOL65554 UYG65549:UYH65554 VIC65549:VID65554 VRY65549:VRZ65554 WBU65549:WBV65554 WLQ65549:WLR65554 WVM65549:WVN65554 C131085:D131090 JA131085:JB131090 SW131085:SX131090 ACS131085:ACT131090 AMO131085:AMP131090 AWK131085:AWL131090 BGG131085:BGH131090 BQC131085:BQD131090 BZY131085:BZZ131090 CJU131085:CJV131090 CTQ131085:CTR131090 DDM131085:DDN131090 DNI131085:DNJ131090 DXE131085:DXF131090 EHA131085:EHB131090 EQW131085:EQX131090 FAS131085:FAT131090 FKO131085:FKP131090 FUK131085:FUL131090 GEG131085:GEH131090 GOC131085:GOD131090 GXY131085:GXZ131090 HHU131085:HHV131090 HRQ131085:HRR131090 IBM131085:IBN131090 ILI131085:ILJ131090 IVE131085:IVF131090 JFA131085:JFB131090 JOW131085:JOX131090 JYS131085:JYT131090 KIO131085:KIP131090 KSK131085:KSL131090 LCG131085:LCH131090 LMC131085:LMD131090 LVY131085:LVZ131090 MFU131085:MFV131090 MPQ131085:MPR131090 MZM131085:MZN131090 NJI131085:NJJ131090 NTE131085:NTF131090 ODA131085:ODB131090 OMW131085:OMX131090 OWS131085:OWT131090 PGO131085:PGP131090 PQK131085:PQL131090 QAG131085:QAH131090 QKC131085:QKD131090 QTY131085:QTZ131090 RDU131085:RDV131090 RNQ131085:RNR131090 RXM131085:RXN131090 SHI131085:SHJ131090 SRE131085:SRF131090 TBA131085:TBB131090 TKW131085:TKX131090 TUS131085:TUT131090 UEO131085:UEP131090 UOK131085:UOL131090 UYG131085:UYH131090 VIC131085:VID131090 VRY131085:VRZ131090 WBU131085:WBV131090 WLQ131085:WLR131090 WVM131085:WVN131090 C196621:D196626 JA196621:JB196626 SW196621:SX196626 ACS196621:ACT196626 AMO196621:AMP196626 AWK196621:AWL196626 BGG196621:BGH196626 BQC196621:BQD196626 BZY196621:BZZ196626 CJU196621:CJV196626 CTQ196621:CTR196626 DDM196621:DDN196626 DNI196621:DNJ196626 DXE196621:DXF196626 EHA196621:EHB196626 EQW196621:EQX196626 FAS196621:FAT196626 FKO196621:FKP196626 FUK196621:FUL196626 GEG196621:GEH196626 GOC196621:GOD196626 GXY196621:GXZ196626 HHU196621:HHV196626 HRQ196621:HRR196626 IBM196621:IBN196626 ILI196621:ILJ196626 IVE196621:IVF196626 JFA196621:JFB196626 JOW196621:JOX196626 JYS196621:JYT196626 KIO196621:KIP196626 KSK196621:KSL196626 LCG196621:LCH196626 LMC196621:LMD196626 LVY196621:LVZ196626 MFU196621:MFV196626 MPQ196621:MPR196626 MZM196621:MZN196626 NJI196621:NJJ196626 NTE196621:NTF196626 ODA196621:ODB196626 OMW196621:OMX196626 OWS196621:OWT196626 PGO196621:PGP196626 PQK196621:PQL196626 QAG196621:QAH196626 QKC196621:QKD196626 QTY196621:QTZ196626 RDU196621:RDV196626 RNQ196621:RNR196626 RXM196621:RXN196626 SHI196621:SHJ196626 SRE196621:SRF196626 TBA196621:TBB196626 TKW196621:TKX196626 TUS196621:TUT196626 UEO196621:UEP196626 UOK196621:UOL196626 UYG196621:UYH196626 VIC196621:VID196626 VRY196621:VRZ196626 WBU196621:WBV196626 WLQ196621:WLR196626 WVM196621:WVN196626 C262157:D262162 JA262157:JB262162 SW262157:SX262162 ACS262157:ACT262162 AMO262157:AMP262162 AWK262157:AWL262162 BGG262157:BGH262162 BQC262157:BQD262162 BZY262157:BZZ262162 CJU262157:CJV262162 CTQ262157:CTR262162 DDM262157:DDN262162 DNI262157:DNJ262162 DXE262157:DXF262162 EHA262157:EHB262162 EQW262157:EQX262162 FAS262157:FAT262162 FKO262157:FKP262162 FUK262157:FUL262162 GEG262157:GEH262162 GOC262157:GOD262162 GXY262157:GXZ262162 HHU262157:HHV262162 HRQ262157:HRR262162 IBM262157:IBN262162 ILI262157:ILJ262162 IVE262157:IVF262162 JFA262157:JFB262162 JOW262157:JOX262162 JYS262157:JYT262162 KIO262157:KIP262162 KSK262157:KSL262162 LCG262157:LCH262162 LMC262157:LMD262162 LVY262157:LVZ262162 MFU262157:MFV262162 MPQ262157:MPR262162 MZM262157:MZN262162 NJI262157:NJJ262162 NTE262157:NTF262162 ODA262157:ODB262162 OMW262157:OMX262162 OWS262157:OWT262162 PGO262157:PGP262162 PQK262157:PQL262162 QAG262157:QAH262162 QKC262157:QKD262162 QTY262157:QTZ262162 RDU262157:RDV262162 RNQ262157:RNR262162 RXM262157:RXN262162 SHI262157:SHJ262162 SRE262157:SRF262162 TBA262157:TBB262162 TKW262157:TKX262162 TUS262157:TUT262162 UEO262157:UEP262162 UOK262157:UOL262162 UYG262157:UYH262162 VIC262157:VID262162 VRY262157:VRZ262162 WBU262157:WBV262162 WLQ262157:WLR262162 WVM262157:WVN262162 C327693:D327698 JA327693:JB327698 SW327693:SX327698 ACS327693:ACT327698 AMO327693:AMP327698 AWK327693:AWL327698 BGG327693:BGH327698 BQC327693:BQD327698 BZY327693:BZZ327698 CJU327693:CJV327698 CTQ327693:CTR327698 DDM327693:DDN327698 DNI327693:DNJ327698 DXE327693:DXF327698 EHA327693:EHB327698 EQW327693:EQX327698 FAS327693:FAT327698 FKO327693:FKP327698 FUK327693:FUL327698 GEG327693:GEH327698 GOC327693:GOD327698 GXY327693:GXZ327698 HHU327693:HHV327698 HRQ327693:HRR327698 IBM327693:IBN327698 ILI327693:ILJ327698 IVE327693:IVF327698 JFA327693:JFB327698 JOW327693:JOX327698 JYS327693:JYT327698 KIO327693:KIP327698 KSK327693:KSL327698 LCG327693:LCH327698 LMC327693:LMD327698 LVY327693:LVZ327698 MFU327693:MFV327698 MPQ327693:MPR327698 MZM327693:MZN327698 NJI327693:NJJ327698 NTE327693:NTF327698 ODA327693:ODB327698 OMW327693:OMX327698 OWS327693:OWT327698 PGO327693:PGP327698 PQK327693:PQL327698 QAG327693:QAH327698 QKC327693:QKD327698 QTY327693:QTZ327698 RDU327693:RDV327698 RNQ327693:RNR327698 RXM327693:RXN327698 SHI327693:SHJ327698 SRE327693:SRF327698 TBA327693:TBB327698 TKW327693:TKX327698 TUS327693:TUT327698 UEO327693:UEP327698 UOK327693:UOL327698 UYG327693:UYH327698 VIC327693:VID327698 VRY327693:VRZ327698 WBU327693:WBV327698 WLQ327693:WLR327698 WVM327693:WVN327698 C393229:D393234 JA393229:JB393234 SW393229:SX393234 ACS393229:ACT393234 AMO393229:AMP393234 AWK393229:AWL393234 BGG393229:BGH393234 BQC393229:BQD393234 BZY393229:BZZ393234 CJU393229:CJV393234 CTQ393229:CTR393234 DDM393229:DDN393234 DNI393229:DNJ393234 DXE393229:DXF393234 EHA393229:EHB393234 EQW393229:EQX393234 FAS393229:FAT393234 FKO393229:FKP393234 FUK393229:FUL393234 GEG393229:GEH393234 GOC393229:GOD393234 GXY393229:GXZ393234 HHU393229:HHV393234 HRQ393229:HRR393234 IBM393229:IBN393234 ILI393229:ILJ393234 IVE393229:IVF393234 JFA393229:JFB393234 JOW393229:JOX393234 JYS393229:JYT393234 KIO393229:KIP393234 KSK393229:KSL393234 LCG393229:LCH393234 LMC393229:LMD393234 LVY393229:LVZ393234 MFU393229:MFV393234 MPQ393229:MPR393234 MZM393229:MZN393234 NJI393229:NJJ393234 NTE393229:NTF393234 ODA393229:ODB393234 OMW393229:OMX393234 OWS393229:OWT393234 PGO393229:PGP393234 PQK393229:PQL393234 QAG393229:QAH393234 QKC393229:QKD393234 QTY393229:QTZ393234 RDU393229:RDV393234 RNQ393229:RNR393234 RXM393229:RXN393234 SHI393229:SHJ393234 SRE393229:SRF393234 TBA393229:TBB393234 TKW393229:TKX393234 TUS393229:TUT393234 UEO393229:UEP393234 UOK393229:UOL393234 UYG393229:UYH393234 VIC393229:VID393234 VRY393229:VRZ393234 WBU393229:WBV393234 WLQ393229:WLR393234 WVM393229:WVN393234 C458765:D458770 JA458765:JB458770 SW458765:SX458770 ACS458765:ACT458770 AMO458765:AMP458770 AWK458765:AWL458770 BGG458765:BGH458770 BQC458765:BQD458770 BZY458765:BZZ458770 CJU458765:CJV458770 CTQ458765:CTR458770 DDM458765:DDN458770 DNI458765:DNJ458770 DXE458765:DXF458770 EHA458765:EHB458770 EQW458765:EQX458770 FAS458765:FAT458770 FKO458765:FKP458770 FUK458765:FUL458770 GEG458765:GEH458770 GOC458765:GOD458770 GXY458765:GXZ458770 HHU458765:HHV458770 HRQ458765:HRR458770 IBM458765:IBN458770 ILI458765:ILJ458770 IVE458765:IVF458770 JFA458765:JFB458770 JOW458765:JOX458770 JYS458765:JYT458770 KIO458765:KIP458770 KSK458765:KSL458770 LCG458765:LCH458770 LMC458765:LMD458770 LVY458765:LVZ458770 MFU458765:MFV458770 MPQ458765:MPR458770 MZM458765:MZN458770 NJI458765:NJJ458770 NTE458765:NTF458770 ODA458765:ODB458770 OMW458765:OMX458770 OWS458765:OWT458770 PGO458765:PGP458770 PQK458765:PQL458770 QAG458765:QAH458770 QKC458765:QKD458770 QTY458765:QTZ458770 RDU458765:RDV458770 RNQ458765:RNR458770 RXM458765:RXN458770 SHI458765:SHJ458770 SRE458765:SRF458770 TBA458765:TBB458770 TKW458765:TKX458770 TUS458765:TUT458770 UEO458765:UEP458770 UOK458765:UOL458770 UYG458765:UYH458770 VIC458765:VID458770 VRY458765:VRZ458770 WBU458765:WBV458770 WLQ458765:WLR458770 WVM458765:WVN458770 C524301:D524306 JA524301:JB524306 SW524301:SX524306 ACS524301:ACT524306 AMO524301:AMP524306 AWK524301:AWL524306 BGG524301:BGH524306 BQC524301:BQD524306 BZY524301:BZZ524306 CJU524301:CJV524306 CTQ524301:CTR524306 DDM524301:DDN524306 DNI524301:DNJ524306 DXE524301:DXF524306 EHA524301:EHB524306 EQW524301:EQX524306 FAS524301:FAT524306 FKO524301:FKP524306 FUK524301:FUL524306 GEG524301:GEH524306 GOC524301:GOD524306 GXY524301:GXZ524306 HHU524301:HHV524306 HRQ524301:HRR524306 IBM524301:IBN524306 ILI524301:ILJ524306 IVE524301:IVF524306 JFA524301:JFB524306 JOW524301:JOX524306 JYS524301:JYT524306 KIO524301:KIP524306 KSK524301:KSL524306 LCG524301:LCH524306 LMC524301:LMD524306 LVY524301:LVZ524306 MFU524301:MFV524306 MPQ524301:MPR524306 MZM524301:MZN524306 NJI524301:NJJ524306 NTE524301:NTF524306 ODA524301:ODB524306 OMW524301:OMX524306 OWS524301:OWT524306 PGO524301:PGP524306 PQK524301:PQL524306 QAG524301:QAH524306 QKC524301:QKD524306 QTY524301:QTZ524306 RDU524301:RDV524306 RNQ524301:RNR524306 RXM524301:RXN524306 SHI524301:SHJ524306 SRE524301:SRF524306 TBA524301:TBB524306 TKW524301:TKX524306 TUS524301:TUT524306 UEO524301:UEP524306 UOK524301:UOL524306 UYG524301:UYH524306 VIC524301:VID524306 VRY524301:VRZ524306 WBU524301:WBV524306 WLQ524301:WLR524306 WVM524301:WVN524306 C589837:D589842 JA589837:JB589842 SW589837:SX589842 ACS589837:ACT589842 AMO589837:AMP589842 AWK589837:AWL589842 BGG589837:BGH589842 BQC589837:BQD589842 BZY589837:BZZ589842 CJU589837:CJV589842 CTQ589837:CTR589842 DDM589837:DDN589842 DNI589837:DNJ589842 DXE589837:DXF589842 EHA589837:EHB589842 EQW589837:EQX589842 FAS589837:FAT589842 FKO589837:FKP589842 FUK589837:FUL589842 GEG589837:GEH589842 GOC589837:GOD589842 GXY589837:GXZ589842 HHU589837:HHV589842 HRQ589837:HRR589842 IBM589837:IBN589842 ILI589837:ILJ589842 IVE589837:IVF589842 JFA589837:JFB589842 JOW589837:JOX589842 JYS589837:JYT589842 KIO589837:KIP589842 KSK589837:KSL589842 LCG589837:LCH589842 LMC589837:LMD589842 LVY589837:LVZ589842 MFU589837:MFV589842 MPQ589837:MPR589842 MZM589837:MZN589842 NJI589837:NJJ589842 NTE589837:NTF589842 ODA589837:ODB589842 OMW589837:OMX589842 OWS589837:OWT589842 PGO589837:PGP589842 PQK589837:PQL589842 QAG589837:QAH589842 QKC589837:QKD589842 QTY589837:QTZ589842 RDU589837:RDV589842 RNQ589837:RNR589842 RXM589837:RXN589842 SHI589837:SHJ589842 SRE589837:SRF589842 TBA589837:TBB589842 TKW589837:TKX589842 TUS589837:TUT589842 UEO589837:UEP589842 UOK589837:UOL589842 UYG589837:UYH589842 VIC589837:VID589842 VRY589837:VRZ589842 WBU589837:WBV589842 WLQ589837:WLR589842 WVM589837:WVN589842 C655373:D655378 JA655373:JB655378 SW655373:SX655378 ACS655373:ACT655378 AMO655373:AMP655378 AWK655373:AWL655378 BGG655373:BGH655378 BQC655373:BQD655378 BZY655373:BZZ655378 CJU655373:CJV655378 CTQ655373:CTR655378 DDM655373:DDN655378 DNI655373:DNJ655378 DXE655373:DXF655378 EHA655373:EHB655378 EQW655373:EQX655378 FAS655373:FAT655378 FKO655373:FKP655378 FUK655373:FUL655378 GEG655373:GEH655378 GOC655373:GOD655378 GXY655373:GXZ655378 HHU655373:HHV655378 HRQ655373:HRR655378 IBM655373:IBN655378 ILI655373:ILJ655378 IVE655373:IVF655378 JFA655373:JFB655378 JOW655373:JOX655378 JYS655373:JYT655378 KIO655373:KIP655378 KSK655373:KSL655378 LCG655373:LCH655378 LMC655373:LMD655378 LVY655373:LVZ655378 MFU655373:MFV655378 MPQ655373:MPR655378 MZM655373:MZN655378 NJI655373:NJJ655378 NTE655373:NTF655378 ODA655373:ODB655378 OMW655373:OMX655378 OWS655373:OWT655378 PGO655373:PGP655378 PQK655373:PQL655378 QAG655373:QAH655378 QKC655373:QKD655378 QTY655373:QTZ655378 RDU655373:RDV655378 RNQ655373:RNR655378 RXM655373:RXN655378 SHI655373:SHJ655378 SRE655373:SRF655378 TBA655373:TBB655378 TKW655373:TKX655378 TUS655373:TUT655378 UEO655373:UEP655378 UOK655373:UOL655378 UYG655373:UYH655378 VIC655373:VID655378 VRY655373:VRZ655378 WBU655373:WBV655378 WLQ655373:WLR655378 WVM655373:WVN655378 C720909:D720914 JA720909:JB720914 SW720909:SX720914 ACS720909:ACT720914 AMO720909:AMP720914 AWK720909:AWL720914 BGG720909:BGH720914 BQC720909:BQD720914 BZY720909:BZZ720914 CJU720909:CJV720914 CTQ720909:CTR720914 DDM720909:DDN720914 DNI720909:DNJ720914 DXE720909:DXF720914 EHA720909:EHB720914 EQW720909:EQX720914 FAS720909:FAT720914 FKO720909:FKP720914 FUK720909:FUL720914 GEG720909:GEH720914 GOC720909:GOD720914 GXY720909:GXZ720914 HHU720909:HHV720914 HRQ720909:HRR720914 IBM720909:IBN720914 ILI720909:ILJ720914 IVE720909:IVF720914 JFA720909:JFB720914 JOW720909:JOX720914 JYS720909:JYT720914 KIO720909:KIP720914 KSK720909:KSL720914 LCG720909:LCH720914 LMC720909:LMD720914 LVY720909:LVZ720914 MFU720909:MFV720914 MPQ720909:MPR720914 MZM720909:MZN720914 NJI720909:NJJ720914 NTE720909:NTF720914 ODA720909:ODB720914 OMW720909:OMX720914 OWS720909:OWT720914 PGO720909:PGP720914 PQK720909:PQL720914 QAG720909:QAH720914 QKC720909:QKD720914 QTY720909:QTZ720914 RDU720909:RDV720914 RNQ720909:RNR720914 RXM720909:RXN720914 SHI720909:SHJ720914 SRE720909:SRF720914 TBA720909:TBB720914 TKW720909:TKX720914 TUS720909:TUT720914 UEO720909:UEP720914 UOK720909:UOL720914 UYG720909:UYH720914 VIC720909:VID720914 VRY720909:VRZ720914 WBU720909:WBV720914 WLQ720909:WLR720914 WVM720909:WVN720914 C786445:D786450 JA786445:JB786450 SW786445:SX786450 ACS786445:ACT786450 AMO786445:AMP786450 AWK786445:AWL786450 BGG786445:BGH786450 BQC786445:BQD786450 BZY786445:BZZ786450 CJU786445:CJV786450 CTQ786445:CTR786450 DDM786445:DDN786450 DNI786445:DNJ786450 DXE786445:DXF786450 EHA786445:EHB786450 EQW786445:EQX786450 FAS786445:FAT786450 FKO786445:FKP786450 FUK786445:FUL786450 GEG786445:GEH786450 GOC786445:GOD786450 GXY786445:GXZ786450 HHU786445:HHV786450 HRQ786445:HRR786450 IBM786445:IBN786450 ILI786445:ILJ786450 IVE786445:IVF786450 JFA786445:JFB786450 JOW786445:JOX786450 JYS786445:JYT786450 KIO786445:KIP786450 KSK786445:KSL786450 LCG786445:LCH786450 LMC786445:LMD786450 LVY786445:LVZ786450 MFU786445:MFV786450 MPQ786445:MPR786450 MZM786445:MZN786450 NJI786445:NJJ786450 NTE786445:NTF786450 ODA786445:ODB786450 OMW786445:OMX786450 OWS786445:OWT786450 PGO786445:PGP786450 PQK786445:PQL786450 QAG786445:QAH786450 QKC786445:QKD786450 QTY786445:QTZ786450 RDU786445:RDV786450 RNQ786445:RNR786450 RXM786445:RXN786450 SHI786445:SHJ786450 SRE786445:SRF786450 TBA786445:TBB786450 TKW786445:TKX786450 TUS786445:TUT786450 UEO786445:UEP786450 UOK786445:UOL786450 UYG786445:UYH786450 VIC786445:VID786450 VRY786445:VRZ786450 WBU786445:WBV786450 WLQ786445:WLR786450 WVM786445:WVN786450 C851981:D851986 JA851981:JB851986 SW851981:SX851986 ACS851981:ACT851986 AMO851981:AMP851986 AWK851981:AWL851986 BGG851981:BGH851986 BQC851981:BQD851986 BZY851981:BZZ851986 CJU851981:CJV851986 CTQ851981:CTR851986 DDM851981:DDN851986 DNI851981:DNJ851986 DXE851981:DXF851986 EHA851981:EHB851986 EQW851981:EQX851986 FAS851981:FAT851986 FKO851981:FKP851986 FUK851981:FUL851986 GEG851981:GEH851986 GOC851981:GOD851986 GXY851981:GXZ851986 HHU851981:HHV851986 HRQ851981:HRR851986 IBM851981:IBN851986 ILI851981:ILJ851986 IVE851981:IVF851986 JFA851981:JFB851986 JOW851981:JOX851986 JYS851981:JYT851986 KIO851981:KIP851986 KSK851981:KSL851986 LCG851981:LCH851986 LMC851981:LMD851986 LVY851981:LVZ851986 MFU851981:MFV851986 MPQ851981:MPR851986 MZM851981:MZN851986 NJI851981:NJJ851986 NTE851981:NTF851986 ODA851981:ODB851986 OMW851981:OMX851986 OWS851981:OWT851986 PGO851981:PGP851986 PQK851981:PQL851986 QAG851981:QAH851986 QKC851981:QKD851986 QTY851981:QTZ851986 RDU851981:RDV851986 RNQ851981:RNR851986 RXM851981:RXN851986 SHI851981:SHJ851986 SRE851981:SRF851986 TBA851981:TBB851986 TKW851981:TKX851986 TUS851981:TUT851986 UEO851981:UEP851986 UOK851981:UOL851986 UYG851981:UYH851986 VIC851981:VID851986 VRY851981:VRZ851986 WBU851981:WBV851986 WLQ851981:WLR851986 WVM851981:WVN851986 C917517:D917522 JA917517:JB917522 SW917517:SX917522 ACS917517:ACT917522 AMO917517:AMP917522 AWK917517:AWL917522 BGG917517:BGH917522 BQC917517:BQD917522 BZY917517:BZZ917522 CJU917517:CJV917522 CTQ917517:CTR917522 DDM917517:DDN917522 DNI917517:DNJ917522 DXE917517:DXF917522 EHA917517:EHB917522 EQW917517:EQX917522 FAS917517:FAT917522 FKO917517:FKP917522 FUK917517:FUL917522 GEG917517:GEH917522 GOC917517:GOD917522 GXY917517:GXZ917522 HHU917517:HHV917522 HRQ917517:HRR917522 IBM917517:IBN917522 ILI917517:ILJ917522 IVE917517:IVF917522 JFA917517:JFB917522 JOW917517:JOX917522 JYS917517:JYT917522 KIO917517:KIP917522 KSK917517:KSL917522 LCG917517:LCH917522 LMC917517:LMD917522 LVY917517:LVZ917522 MFU917517:MFV917522 MPQ917517:MPR917522 MZM917517:MZN917522 NJI917517:NJJ917522 NTE917517:NTF917522 ODA917517:ODB917522 OMW917517:OMX917522 OWS917517:OWT917522 PGO917517:PGP917522 PQK917517:PQL917522 QAG917517:QAH917522 QKC917517:QKD917522 QTY917517:QTZ917522 RDU917517:RDV917522 RNQ917517:RNR917522 RXM917517:RXN917522 SHI917517:SHJ917522 SRE917517:SRF917522 TBA917517:TBB917522 TKW917517:TKX917522 TUS917517:TUT917522 UEO917517:UEP917522 UOK917517:UOL917522 UYG917517:UYH917522 VIC917517:VID917522 VRY917517:VRZ917522 WBU917517:WBV917522 WLQ917517:WLR917522 WVM917517:WVN917522 C983053:D983058 JA983053:JB983058 SW983053:SX983058 ACS983053:ACT983058 AMO983053:AMP983058 AWK983053:AWL983058 BGG983053:BGH983058 BQC983053:BQD983058 BZY983053:BZZ983058 CJU983053:CJV983058 CTQ983053:CTR983058 DDM983053:DDN983058 DNI983053:DNJ983058 DXE983053:DXF983058 EHA983053:EHB983058 EQW983053:EQX983058 FAS983053:FAT983058 FKO983053:FKP983058 FUK983053:FUL983058 GEG983053:GEH983058 GOC983053:GOD983058 GXY983053:GXZ983058 HHU983053:HHV983058 HRQ983053:HRR983058 IBM983053:IBN983058 ILI983053:ILJ983058 IVE983053:IVF983058 JFA983053:JFB983058 JOW983053:JOX983058 JYS983053:JYT983058 KIO983053:KIP983058 KSK983053:KSL983058 LCG983053:LCH983058 LMC983053:LMD983058 LVY983053:LVZ983058 MFU983053:MFV983058 MPQ983053:MPR983058 MZM983053:MZN983058 NJI983053:NJJ983058 NTE983053:NTF983058 ODA983053:ODB983058 OMW983053:OMX983058 OWS983053:OWT983058 PGO983053:PGP983058 PQK983053:PQL983058 QAG983053:QAH983058 QKC983053:QKD983058 QTY983053:QTZ983058 RDU983053:RDV983058 RNQ983053:RNR983058 RXM983053:RXN983058 SHI983053:SHJ983058 SRE983053:SRF983058 TBA983053:TBB983058 TKW983053:TKX983058 TUS983053:TUT983058 UEO983053:UEP983058 UOK983053:UOL983058 UYG983053:UYH983058 VIC983053:VID983058 VRY983053:VRZ983058 WBU983053:WBV983058 WLQ983053:WLR983058 WVM983053:WVN983058 WVO983055:WVP983058 JC8:JD12 SY8:SZ12 ACU8:ACV12 AMQ8:AMR12 AWM8:AWN12 BGI8:BGJ12 BQE8:BQF12 CAA8:CAB12 CJW8:CJX12 CTS8:CTT12 DDO8:DDP12 DNK8:DNL12 DXG8:DXH12 EHC8:EHD12 EQY8:EQZ12 FAU8:FAV12 FKQ8:FKR12 FUM8:FUN12 GEI8:GEJ12 GOE8:GOF12 GYA8:GYB12 HHW8:HHX12 HRS8:HRT12 IBO8:IBP12 ILK8:ILL12 IVG8:IVH12 JFC8:JFD12 JOY8:JOZ12 JYU8:JYV12 KIQ8:KIR12 KSM8:KSN12 LCI8:LCJ12 LME8:LMF12 LWA8:LWB12 MFW8:MFX12 MPS8:MPT12 MZO8:MZP12 NJK8:NJL12 NTG8:NTH12 ODC8:ODD12 OMY8:OMZ12 OWU8:OWV12 PGQ8:PGR12 PQM8:PQN12 QAI8:QAJ12 QKE8:QKF12 QUA8:QUB12 RDW8:RDX12 RNS8:RNT12 RXO8:RXP12 SHK8:SHL12 SRG8:SRH12 TBC8:TBD12 TKY8:TKZ12 TUU8:TUV12 UEQ8:UER12 UOM8:UON12 UYI8:UYJ12 VIE8:VIF12 VSA8:VSB12 WBW8:WBX12 WLS8:WLT12 WVO8:WVP12 E65551:H65554 JC65551:JD65554 SY65551:SZ65554 ACU65551:ACV65554 AMQ65551:AMR65554 AWM65551:AWN65554 BGI65551:BGJ65554 BQE65551:BQF65554 CAA65551:CAB65554 CJW65551:CJX65554 CTS65551:CTT65554 DDO65551:DDP65554 DNK65551:DNL65554 DXG65551:DXH65554 EHC65551:EHD65554 EQY65551:EQZ65554 FAU65551:FAV65554 FKQ65551:FKR65554 FUM65551:FUN65554 GEI65551:GEJ65554 GOE65551:GOF65554 GYA65551:GYB65554 HHW65551:HHX65554 HRS65551:HRT65554 IBO65551:IBP65554 ILK65551:ILL65554 IVG65551:IVH65554 JFC65551:JFD65554 JOY65551:JOZ65554 JYU65551:JYV65554 KIQ65551:KIR65554 KSM65551:KSN65554 LCI65551:LCJ65554 LME65551:LMF65554 LWA65551:LWB65554 MFW65551:MFX65554 MPS65551:MPT65554 MZO65551:MZP65554 NJK65551:NJL65554 NTG65551:NTH65554 ODC65551:ODD65554 OMY65551:OMZ65554 OWU65551:OWV65554 PGQ65551:PGR65554 PQM65551:PQN65554 QAI65551:QAJ65554 QKE65551:QKF65554 QUA65551:QUB65554 RDW65551:RDX65554 RNS65551:RNT65554 RXO65551:RXP65554 SHK65551:SHL65554 SRG65551:SRH65554 TBC65551:TBD65554 TKY65551:TKZ65554 TUU65551:TUV65554 UEQ65551:UER65554 UOM65551:UON65554 UYI65551:UYJ65554 VIE65551:VIF65554 VSA65551:VSB65554 WBW65551:WBX65554 WLS65551:WLT65554 WVO65551:WVP65554 E131087:H131090 JC131087:JD131090 SY131087:SZ131090 ACU131087:ACV131090 AMQ131087:AMR131090 AWM131087:AWN131090 BGI131087:BGJ131090 BQE131087:BQF131090 CAA131087:CAB131090 CJW131087:CJX131090 CTS131087:CTT131090 DDO131087:DDP131090 DNK131087:DNL131090 DXG131087:DXH131090 EHC131087:EHD131090 EQY131087:EQZ131090 FAU131087:FAV131090 FKQ131087:FKR131090 FUM131087:FUN131090 GEI131087:GEJ131090 GOE131087:GOF131090 GYA131087:GYB131090 HHW131087:HHX131090 HRS131087:HRT131090 IBO131087:IBP131090 ILK131087:ILL131090 IVG131087:IVH131090 JFC131087:JFD131090 JOY131087:JOZ131090 JYU131087:JYV131090 KIQ131087:KIR131090 KSM131087:KSN131090 LCI131087:LCJ131090 LME131087:LMF131090 LWA131087:LWB131090 MFW131087:MFX131090 MPS131087:MPT131090 MZO131087:MZP131090 NJK131087:NJL131090 NTG131087:NTH131090 ODC131087:ODD131090 OMY131087:OMZ131090 OWU131087:OWV131090 PGQ131087:PGR131090 PQM131087:PQN131090 QAI131087:QAJ131090 QKE131087:QKF131090 QUA131087:QUB131090 RDW131087:RDX131090 RNS131087:RNT131090 RXO131087:RXP131090 SHK131087:SHL131090 SRG131087:SRH131090 TBC131087:TBD131090 TKY131087:TKZ131090 TUU131087:TUV131090 UEQ131087:UER131090 UOM131087:UON131090 UYI131087:UYJ131090 VIE131087:VIF131090 VSA131087:VSB131090 WBW131087:WBX131090 WLS131087:WLT131090 WVO131087:WVP131090 E196623:H196626 JC196623:JD196626 SY196623:SZ196626 ACU196623:ACV196626 AMQ196623:AMR196626 AWM196623:AWN196626 BGI196623:BGJ196626 BQE196623:BQF196626 CAA196623:CAB196626 CJW196623:CJX196626 CTS196623:CTT196626 DDO196623:DDP196626 DNK196623:DNL196626 DXG196623:DXH196626 EHC196623:EHD196626 EQY196623:EQZ196626 FAU196623:FAV196626 FKQ196623:FKR196626 FUM196623:FUN196626 GEI196623:GEJ196626 GOE196623:GOF196626 GYA196623:GYB196626 HHW196623:HHX196626 HRS196623:HRT196626 IBO196623:IBP196626 ILK196623:ILL196626 IVG196623:IVH196626 JFC196623:JFD196626 JOY196623:JOZ196626 JYU196623:JYV196626 KIQ196623:KIR196626 KSM196623:KSN196626 LCI196623:LCJ196626 LME196623:LMF196626 LWA196623:LWB196626 MFW196623:MFX196626 MPS196623:MPT196626 MZO196623:MZP196626 NJK196623:NJL196626 NTG196623:NTH196626 ODC196623:ODD196626 OMY196623:OMZ196626 OWU196623:OWV196626 PGQ196623:PGR196626 PQM196623:PQN196626 QAI196623:QAJ196626 QKE196623:QKF196626 QUA196623:QUB196626 RDW196623:RDX196626 RNS196623:RNT196626 RXO196623:RXP196626 SHK196623:SHL196626 SRG196623:SRH196626 TBC196623:TBD196626 TKY196623:TKZ196626 TUU196623:TUV196626 UEQ196623:UER196626 UOM196623:UON196626 UYI196623:UYJ196626 VIE196623:VIF196626 VSA196623:VSB196626 WBW196623:WBX196626 WLS196623:WLT196626 WVO196623:WVP196626 E262159:H262162 JC262159:JD262162 SY262159:SZ262162 ACU262159:ACV262162 AMQ262159:AMR262162 AWM262159:AWN262162 BGI262159:BGJ262162 BQE262159:BQF262162 CAA262159:CAB262162 CJW262159:CJX262162 CTS262159:CTT262162 DDO262159:DDP262162 DNK262159:DNL262162 DXG262159:DXH262162 EHC262159:EHD262162 EQY262159:EQZ262162 FAU262159:FAV262162 FKQ262159:FKR262162 FUM262159:FUN262162 GEI262159:GEJ262162 GOE262159:GOF262162 GYA262159:GYB262162 HHW262159:HHX262162 HRS262159:HRT262162 IBO262159:IBP262162 ILK262159:ILL262162 IVG262159:IVH262162 JFC262159:JFD262162 JOY262159:JOZ262162 JYU262159:JYV262162 KIQ262159:KIR262162 KSM262159:KSN262162 LCI262159:LCJ262162 LME262159:LMF262162 LWA262159:LWB262162 MFW262159:MFX262162 MPS262159:MPT262162 MZO262159:MZP262162 NJK262159:NJL262162 NTG262159:NTH262162 ODC262159:ODD262162 OMY262159:OMZ262162 OWU262159:OWV262162 PGQ262159:PGR262162 PQM262159:PQN262162 QAI262159:QAJ262162 QKE262159:QKF262162 QUA262159:QUB262162 RDW262159:RDX262162 RNS262159:RNT262162 RXO262159:RXP262162 SHK262159:SHL262162 SRG262159:SRH262162 TBC262159:TBD262162 TKY262159:TKZ262162 TUU262159:TUV262162 UEQ262159:UER262162 UOM262159:UON262162 UYI262159:UYJ262162 VIE262159:VIF262162 VSA262159:VSB262162 WBW262159:WBX262162 WLS262159:WLT262162 WVO262159:WVP262162 E327695:H327698 JC327695:JD327698 SY327695:SZ327698 ACU327695:ACV327698 AMQ327695:AMR327698 AWM327695:AWN327698 BGI327695:BGJ327698 BQE327695:BQF327698 CAA327695:CAB327698 CJW327695:CJX327698 CTS327695:CTT327698 DDO327695:DDP327698 DNK327695:DNL327698 DXG327695:DXH327698 EHC327695:EHD327698 EQY327695:EQZ327698 FAU327695:FAV327698 FKQ327695:FKR327698 FUM327695:FUN327698 GEI327695:GEJ327698 GOE327695:GOF327698 GYA327695:GYB327698 HHW327695:HHX327698 HRS327695:HRT327698 IBO327695:IBP327698 ILK327695:ILL327698 IVG327695:IVH327698 JFC327695:JFD327698 JOY327695:JOZ327698 JYU327695:JYV327698 KIQ327695:KIR327698 KSM327695:KSN327698 LCI327695:LCJ327698 LME327695:LMF327698 LWA327695:LWB327698 MFW327695:MFX327698 MPS327695:MPT327698 MZO327695:MZP327698 NJK327695:NJL327698 NTG327695:NTH327698 ODC327695:ODD327698 OMY327695:OMZ327698 OWU327695:OWV327698 PGQ327695:PGR327698 PQM327695:PQN327698 QAI327695:QAJ327698 QKE327695:QKF327698 QUA327695:QUB327698 RDW327695:RDX327698 RNS327695:RNT327698 RXO327695:RXP327698 SHK327695:SHL327698 SRG327695:SRH327698 TBC327695:TBD327698 TKY327695:TKZ327698 TUU327695:TUV327698 UEQ327695:UER327698 UOM327695:UON327698 UYI327695:UYJ327698 VIE327695:VIF327698 VSA327695:VSB327698 WBW327695:WBX327698 WLS327695:WLT327698 WVO327695:WVP327698 E393231:H393234 JC393231:JD393234 SY393231:SZ393234 ACU393231:ACV393234 AMQ393231:AMR393234 AWM393231:AWN393234 BGI393231:BGJ393234 BQE393231:BQF393234 CAA393231:CAB393234 CJW393231:CJX393234 CTS393231:CTT393234 DDO393231:DDP393234 DNK393231:DNL393234 DXG393231:DXH393234 EHC393231:EHD393234 EQY393231:EQZ393234 FAU393231:FAV393234 FKQ393231:FKR393234 FUM393231:FUN393234 GEI393231:GEJ393234 GOE393231:GOF393234 GYA393231:GYB393234 HHW393231:HHX393234 HRS393231:HRT393234 IBO393231:IBP393234 ILK393231:ILL393234 IVG393231:IVH393234 JFC393231:JFD393234 JOY393231:JOZ393234 JYU393231:JYV393234 KIQ393231:KIR393234 KSM393231:KSN393234 LCI393231:LCJ393234 LME393231:LMF393234 LWA393231:LWB393234 MFW393231:MFX393234 MPS393231:MPT393234 MZO393231:MZP393234 NJK393231:NJL393234 NTG393231:NTH393234 ODC393231:ODD393234 OMY393231:OMZ393234 OWU393231:OWV393234 PGQ393231:PGR393234 PQM393231:PQN393234 QAI393231:QAJ393234 QKE393231:QKF393234 QUA393231:QUB393234 RDW393231:RDX393234 RNS393231:RNT393234 RXO393231:RXP393234 SHK393231:SHL393234 SRG393231:SRH393234 TBC393231:TBD393234 TKY393231:TKZ393234 TUU393231:TUV393234 UEQ393231:UER393234 UOM393231:UON393234 UYI393231:UYJ393234 VIE393231:VIF393234 VSA393231:VSB393234 WBW393231:WBX393234 WLS393231:WLT393234 WVO393231:WVP393234 E458767:H458770 JC458767:JD458770 SY458767:SZ458770 ACU458767:ACV458770 AMQ458767:AMR458770 AWM458767:AWN458770 BGI458767:BGJ458770 BQE458767:BQF458770 CAA458767:CAB458770 CJW458767:CJX458770 CTS458767:CTT458770 DDO458767:DDP458770 DNK458767:DNL458770 DXG458767:DXH458770 EHC458767:EHD458770 EQY458767:EQZ458770 FAU458767:FAV458770 FKQ458767:FKR458770 FUM458767:FUN458770 GEI458767:GEJ458770 GOE458767:GOF458770 GYA458767:GYB458770 HHW458767:HHX458770 HRS458767:HRT458770 IBO458767:IBP458770 ILK458767:ILL458770 IVG458767:IVH458770 JFC458767:JFD458770 JOY458767:JOZ458770 JYU458767:JYV458770 KIQ458767:KIR458770 KSM458767:KSN458770 LCI458767:LCJ458770 LME458767:LMF458770 LWA458767:LWB458770 MFW458767:MFX458770 MPS458767:MPT458770 MZO458767:MZP458770 NJK458767:NJL458770 NTG458767:NTH458770 ODC458767:ODD458770 OMY458767:OMZ458770 OWU458767:OWV458770 PGQ458767:PGR458770 PQM458767:PQN458770 QAI458767:QAJ458770 QKE458767:QKF458770 QUA458767:QUB458770 RDW458767:RDX458770 RNS458767:RNT458770 RXO458767:RXP458770 SHK458767:SHL458770 SRG458767:SRH458770 TBC458767:TBD458770 TKY458767:TKZ458770 TUU458767:TUV458770 UEQ458767:UER458770 UOM458767:UON458770 UYI458767:UYJ458770 VIE458767:VIF458770 VSA458767:VSB458770 WBW458767:WBX458770 WLS458767:WLT458770 WVO458767:WVP458770 E524303:H524306 JC524303:JD524306 SY524303:SZ524306 ACU524303:ACV524306 AMQ524303:AMR524306 AWM524303:AWN524306 BGI524303:BGJ524306 BQE524303:BQF524306 CAA524303:CAB524306 CJW524303:CJX524306 CTS524303:CTT524306 DDO524303:DDP524306 DNK524303:DNL524306 DXG524303:DXH524306 EHC524303:EHD524306 EQY524303:EQZ524306 FAU524303:FAV524306 FKQ524303:FKR524306 FUM524303:FUN524306 GEI524303:GEJ524306 GOE524303:GOF524306 GYA524303:GYB524306 HHW524303:HHX524306 HRS524303:HRT524306 IBO524303:IBP524306 ILK524303:ILL524306 IVG524303:IVH524306 JFC524303:JFD524306 JOY524303:JOZ524306 JYU524303:JYV524306 KIQ524303:KIR524306 KSM524303:KSN524306 LCI524303:LCJ524306 LME524303:LMF524306 LWA524303:LWB524306 MFW524303:MFX524306 MPS524303:MPT524306 MZO524303:MZP524306 NJK524303:NJL524306 NTG524303:NTH524306 ODC524303:ODD524306 OMY524303:OMZ524306 OWU524303:OWV524306 PGQ524303:PGR524306 PQM524303:PQN524306 QAI524303:QAJ524306 QKE524303:QKF524306 QUA524303:QUB524306 RDW524303:RDX524306 RNS524303:RNT524306 RXO524303:RXP524306 SHK524303:SHL524306 SRG524303:SRH524306 TBC524303:TBD524306 TKY524303:TKZ524306 TUU524303:TUV524306 UEQ524303:UER524306 UOM524303:UON524306 UYI524303:UYJ524306 VIE524303:VIF524306 VSA524303:VSB524306 WBW524303:WBX524306 WLS524303:WLT524306 WVO524303:WVP524306 E589839:H589842 JC589839:JD589842 SY589839:SZ589842 ACU589839:ACV589842 AMQ589839:AMR589842 AWM589839:AWN589842 BGI589839:BGJ589842 BQE589839:BQF589842 CAA589839:CAB589842 CJW589839:CJX589842 CTS589839:CTT589842 DDO589839:DDP589842 DNK589839:DNL589842 DXG589839:DXH589842 EHC589839:EHD589842 EQY589839:EQZ589842 FAU589839:FAV589842 FKQ589839:FKR589842 FUM589839:FUN589842 GEI589839:GEJ589842 GOE589839:GOF589842 GYA589839:GYB589842 HHW589839:HHX589842 HRS589839:HRT589842 IBO589839:IBP589842 ILK589839:ILL589842 IVG589839:IVH589842 JFC589839:JFD589842 JOY589839:JOZ589842 JYU589839:JYV589842 KIQ589839:KIR589842 KSM589839:KSN589842 LCI589839:LCJ589842 LME589839:LMF589842 LWA589839:LWB589842 MFW589839:MFX589842 MPS589839:MPT589842 MZO589839:MZP589842 NJK589839:NJL589842 NTG589839:NTH589842 ODC589839:ODD589842 OMY589839:OMZ589842 OWU589839:OWV589842 PGQ589839:PGR589842 PQM589839:PQN589842 QAI589839:QAJ589842 QKE589839:QKF589842 QUA589839:QUB589842 RDW589839:RDX589842 RNS589839:RNT589842 RXO589839:RXP589842 SHK589839:SHL589842 SRG589839:SRH589842 TBC589839:TBD589842 TKY589839:TKZ589842 TUU589839:TUV589842 UEQ589839:UER589842 UOM589839:UON589842 UYI589839:UYJ589842 VIE589839:VIF589842 VSA589839:VSB589842 WBW589839:WBX589842 WLS589839:WLT589842 WVO589839:WVP589842 E655375:H655378 JC655375:JD655378 SY655375:SZ655378 ACU655375:ACV655378 AMQ655375:AMR655378 AWM655375:AWN655378 BGI655375:BGJ655378 BQE655375:BQF655378 CAA655375:CAB655378 CJW655375:CJX655378 CTS655375:CTT655378 DDO655375:DDP655378 DNK655375:DNL655378 DXG655375:DXH655378 EHC655375:EHD655378 EQY655375:EQZ655378 FAU655375:FAV655378 FKQ655375:FKR655378 FUM655375:FUN655378 GEI655375:GEJ655378 GOE655375:GOF655378 GYA655375:GYB655378 HHW655375:HHX655378 HRS655375:HRT655378 IBO655375:IBP655378 ILK655375:ILL655378 IVG655375:IVH655378 JFC655375:JFD655378 JOY655375:JOZ655378 JYU655375:JYV655378 KIQ655375:KIR655378 KSM655375:KSN655378 LCI655375:LCJ655378 LME655375:LMF655378 LWA655375:LWB655378 MFW655375:MFX655378 MPS655375:MPT655378 MZO655375:MZP655378 NJK655375:NJL655378 NTG655375:NTH655378 ODC655375:ODD655378 OMY655375:OMZ655378 OWU655375:OWV655378 PGQ655375:PGR655378 PQM655375:PQN655378 QAI655375:QAJ655378 QKE655375:QKF655378 QUA655375:QUB655378 RDW655375:RDX655378 RNS655375:RNT655378 RXO655375:RXP655378 SHK655375:SHL655378 SRG655375:SRH655378 TBC655375:TBD655378 TKY655375:TKZ655378 TUU655375:TUV655378 UEQ655375:UER655378 UOM655375:UON655378 UYI655375:UYJ655378 VIE655375:VIF655378 VSA655375:VSB655378 WBW655375:WBX655378 WLS655375:WLT655378 WVO655375:WVP655378 E720911:H720914 JC720911:JD720914 SY720911:SZ720914 ACU720911:ACV720914 AMQ720911:AMR720914 AWM720911:AWN720914 BGI720911:BGJ720914 BQE720911:BQF720914 CAA720911:CAB720914 CJW720911:CJX720914 CTS720911:CTT720914 DDO720911:DDP720914 DNK720911:DNL720914 DXG720911:DXH720914 EHC720911:EHD720914 EQY720911:EQZ720914 FAU720911:FAV720914 FKQ720911:FKR720914 FUM720911:FUN720914 GEI720911:GEJ720914 GOE720911:GOF720914 GYA720911:GYB720914 HHW720911:HHX720914 HRS720911:HRT720914 IBO720911:IBP720914 ILK720911:ILL720914 IVG720911:IVH720914 JFC720911:JFD720914 JOY720911:JOZ720914 JYU720911:JYV720914 KIQ720911:KIR720914 KSM720911:KSN720914 LCI720911:LCJ720914 LME720911:LMF720914 LWA720911:LWB720914 MFW720911:MFX720914 MPS720911:MPT720914 MZO720911:MZP720914 NJK720911:NJL720914 NTG720911:NTH720914 ODC720911:ODD720914 OMY720911:OMZ720914 OWU720911:OWV720914 PGQ720911:PGR720914 PQM720911:PQN720914 QAI720911:QAJ720914 QKE720911:QKF720914 QUA720911:QUB720914 RDW720911:RDX720914 RNS720911:RNT720914 RXO720911:RXP720914 SHK720911:SHL720914 SRG720911:SRH720914 TBC720911:TBD720914 TKY720911:TKZ720914 TUU720911:TUV720914 UEQ720911:UER720914 UOM720911:UON720914 UYI720911:UYJ720914 VIE720911:VIF720914 VSA720911:VSB720914 WBW720911:WBX720914 WLS720911:WLT720914 WVO720911:WVP720914 E786447:H786450 JC786447:JD786450 SY786447:SZ786450 ACU786447:ACV786450 AMQ786447:AMR786450 AWM786447:AWN786450 BGI786447:BGJ786450 BQE786447:BQF786450 CAA786447:CAB786450 CJW786447:CJX786450 CTS786447:CTT786450 DDO786447:DDP786450 DNK786447:DNL786450 DXG786447:DXH786450 EHC786447:EHD786450 EQY786447:EQZ786450 FAU786447:FAV786450 FKQ786447:FKR786450 FUM786447:FUN786450 GEI786447:GEJ786450 GOE786447:GOF786450 GYA786447:GYB786450 HHW786447:HHX786450 HRS786447:HRT786450 IBO786447:IBP786450 ILK786447:ILL786450 IVG786447:IVH786450 JFC786447:JFD786450 JOY786447:JOZ786450 JYU786447:JYV786450 KIQ786447:KIR786450 KSM786447:KSN786450 LCI786447:LCJ786450 LME786447:LMF786450 LWA786447:LWB786450 MFW786447:MFX786450 MPS786447:MPT786450 MZO786447:MZP786450 NJK786447:NJL786450 NTG786447:NTH786450 ODC786447:ODD786450 OMY786447:OMZ786450 OWU786447:OWV786450 PGQ786447:PGR786450 PQM786447:PQN786450 QAI786447:QAJ786450 QKE786447:QKF786450 QUA786447:QUB786450 RDW786447:RDX786450 RNS786447:RNT786450 RXO786447:RXP786450 SHK786447:SHL786450 SRG786447:SRH786450 TBC786447:TBD786450 TKY786447:TKZ786450 TUU786447:TUV786450 UEQ786447:UER786450 UOM786447:UON786450 UYI786447:UYJ786450 VIE786447:VIF786450 VSA786447:VSB786450 WBW786447:WBX786450 WLS786447:WLT786450 WVO786447:WVP786450 E851983:H851986 JC851983:JD851986 SY851983:SZ851986 ACU851983:ACV851986 AMQ851983:AMR851986 AWM851983:AWN851986 BGI851983:BGJ851986 BQE851983:BQF851986 CAA851983:CAB851986 CJW851983:CJX851986 CTS851983:CTT851986 DDO851983:DDP851986 DNK851983:DNL851986 DXG851983:DXH851986 EHC851983:EHD851986 EQY851983:EQZ851986 FAU851983:FAV851986 FKQ851983:FKR851986 FUM851983:FUN851986 GEI851983:GEJ851986 GOE851983:GOF851986 GYA851983:GYB851986 HHW851983:HHX851986 HRS851983:HRT851986 IBO851983:IBP851986 ILK851983:ILL851986 IVG851983:IVH851986 JFC851983:JFD851986 JOY851983:JOZ851986 JYU851983:JYV851986 KIQ851983:KIR851986 KSM851983:KSN851986 LCI851983:LCJ851986 LME851983:LMF851986 LWA851983:LWB851986 MFW851983:MFX851986 MPS851983:MPT851986 MZO851983:MZP851986 NJK851983:NJL851986 NTG851983:NTH851986 ODC851983:ODD851986 OMY851983:OMZ851986 OWU851983:OWV851986 PGQ851983:PGR851986 PQM851983:PQN851986 QAI851983:QAJ851986 QKE851983:QKF851986 QUA851983:QUB851986 RDW851983:RDX851986 RNS851983:RNT851986 RXO851983:RXP851986 SHK851983:SHL851986 SRG851983:SRH851986 TBC851983:TBD851986 TKY851983:TKZ851986 TUU851983:TUV851986 UEQ851983:UER851986 UOM851983:UON851986 UYI851983:UYJ851986 VIE851983:VIF851986 VSA851983:VSB851986 WBW851983:WBX851986 WLS851983:WLT851986 WVO851983:WVP851986 E917519:H917522 JC917519:JD917522 SY917519:SZ917522 ACU917519:ACV917522 AMQ917519:AMR917522 AWM917519:AWN917522 BGI917519:BGJ917522 BQE917519:BQF917522 CAA917519:CAB917522 CJW917519:CJX917522 CTS917519:CTT917522 DDO917519:DDP917522 DNK917519:DNL917522 DXG917519:DXH917522 EHC917519:EHD917522 EQY917519:EQZ917522 FAU917519:FAV917522 FKQ917519:FKR917522 FUM917519:FUN917522 GEI917519:GEJ917522 GOE917519:GOF917522 GYA917519:GYB917522 HHW917519:HHX917522 HRS917519:HRT917522 IBO917519:IBP917522 ILK917519:ILL917522 IVG917519:IVH917522 JFC917519:JFD917522 JOY917519:JOZ917522 JYU917519:JYV917522 KIQ917519:KIR917522 KSM917519:KSN917522 LCI917519:LCJ917522 LME917519:LMF917522 LWA917519:LWB917522 MFW917519:MFX917522 MPS917519:MPT917522 MZO917519:MZP917522 NJK917519:NJL917522 NTG917519:NTH917522 ODC917519:ODD917522 OMY917519:OMZ917522 OWU917519:OWV917522 PGQ917519:PGR917522 PQM917519:PQN917522 QAI917519:QAJ917522 QKE917519:QKF917522 QUA917519:QUB917522 RDW917519:RDX917522 RNS917519:RNT917522 RXO917519:RXP917522 SHK917519:SHL917522 SRG917519:SRH917522 TBC917519:TBD917522 TKY917519:TKZ917522 TUU917519:TUV917522 UEQ917519:UER917522 UOM917519:UON917522 UYI917519:UYJ917522 VIE917519:VIF917522 VSA917519:VSB917522 WBW917519:WBX917522 WLS917519:WLT917522 WVO917519:WVP917522 E983055:H983058 JC983055:JD983058 SY983055:SZ983058 ACU983055:ACV983058 AMQ983055:AMR983058 AWM983055:AWN983058 BGI983055:BGJ983058 BQE983055:BQF983058 CAA983055:CAB983058 CJW983055:CJX983058 CTS983055:CTT983058 DDO983055:DDP983058 DNK983055:DNL983058 DXG983055:DXH983058 EHC983055:EHD983058 EQY983055:EQZ983058 FAU983055:FAV983058 FKQ983055:FKR983058 FUM983055:FUN983058 GEI983055:GEJ983058 GOE983055:GOF983058 GYA983055:GYB983058 HHW983055:HHX983058 HRS983055:HRT983058 IBO983055:IBP983058 ILK983055:ILL983058 IVG983055:IVH983058 JFC983055:JFD983058 JOY983055:JOZ983058 JYU983055:JYV983058 KIQ983055:KIR983058 KSM983055:KSN983058 LCI983055:LCJ983058 LME983055:LMF983058 LWA983055:LWB983058 MFW983055:MFX983058 MPS983055:MPT983058 MZO983055:MZP983058 NJK983055:NJL983058 NTG983055:NTH983058 ODC983055:ODD983058 OMY983055:OMZ983058 OWU983055:OWV983058 PGQ983055:PGR983058 PQM983055:PQN983058 QAI983055:QAJ983058 QKE983055:QKF983058 QUA983055:QUB983058 RDW983055:RDX983058 RNS983055:RNT983058 RXO983055:RXP983058 SHK983055:SHL983058 SRG983055:SRH983058 TBC983055:TBD983058 TKY983055:TKZ983058 TUU983055:TUV983058 UEQ983055:UER983058 UOM983055:UON983058 UYI983055:UYJ983058 VIE983055:VIF983058 VSA983055:VSB983058 WBW983055:WBX983058 WLS983055:WLT983058 E8:H12 C6:D12" xr:uid="{00000000-0002-0000-0000-000002000000}"/>
    <dataValidation imeMode="halfAlpha" allowBlank="1" showInputMessage="1" showErrorMessage="1" sqref="C14:H14 JA14:JD14 SW14:SZ14 ACS14:ACV14 AMO14:AMR14 AWK14:AWN14 BGG14:BGJ14 BQC14:BQF14 BZY14:CAB14 CJU14:CJX14 CTQ14:CTT14 DDM14:DDP14 DNI14:DNL14 DXE14:DXH14 EHA14:EHD14 EQW14:EQZ14 FAS14:FAV14 FKO14:FKR14 FUK14:FUN14 GEG14:GEJ14 GOC14:GOF14 GXY14:GYB14 HHU14:HHX14 HRQ14:HRT14 IBM14:IBP14 ILI14:ILL14 IVE14:IVH14 JFA14:JFD14 JOW14:JOZ14 JYS14:JYV14 KIO14:KIR14 KSK14:KSN14 LCG14:LCJ14 LMC14:LMF14 LVY14:LWB14 MFU14:MFX14 MPQ14:MPT14 MZM14:MZP14 NJI14:NJL14 NTE14:NTH14 ODA14:ODD14 OMW14:OMZ14 OWS14:OWV14 PGO14:PGR14 PQK14:PQN14 QAG14:QAJ14 QKC14:QKF14 QTY14:QUB14 RDU14:RDX14 RNQ14:RNT14 RXM14:RXP14 SHI14:SHL14 SRE14:SRH14 TBA14:TBD14 TKW14:TKZ14 TUS14:TUV14 UEO14:UER14 UOK14:UON14 UYG14:UYJ14 VIC14:VIF14 VRY14:VSB14 WBU14:WBX14 WLQ14:WLT14 WVM14:WVP14 C65556:H65556 JA65556:JD65556 SW65556:SZ65556 ACS65556:ACV65556 AMO65556:AMR65556 AWK65556:AWN65556 BGG65556:BGJ65556 BQC65556:BQF65556 BZY65556:CAB65556 CJU65556:CJX65556 CTQ65556:CTT65556 DDM65556:DDP65556 DNI65556:DNL65556 DXE65556:DXH65556 EHA65556:EHD65556 EQW65556:EQZ65556 FAS65556:FAV65556 FKO65556:FKR65556 FUK65556:FUN65556 GEG65556:GEJ65556 GOC65556:GOF65556 GXY65556:GYB65556 HHU65556:HHX65556 HRQ65556:HRT65556 IBM65556:IBP65556 ILI65556:ILL65556 IVE65556:IVH65556 JFA65556:JFD65556 JOW65556:JOZ65556 JYS65556:JYV65556 KIO65556:KIR65556 KSK65556:KSN65556 LCG65556:LCJ65556 LMC65556:LMF65556 LVY65556:LWB65556 MFU65556:MFX65556 MPQ65556:MPT65556 MZM65556:MZP65556 NJI65556:NJL65556 NTE65556:NTH65556 ODA65556:ODD65556 OMW65556:OMZ65556 OWS65556:OWV65556 PGO65556:PGR65556 PQK65556:PQN65556 QAG65556:QAJ65556 QKC65556:QKF65556 QTY65556:QUB65556 RDU65556:RDX65556 RNQ65556:RNT65556 RXM65556:RXP65556 SHI65556:SHL65556 SRE65556:SRH65556 TBA65556:TBD65556 TKW65556:TKZ65556 TUS65556:TUV65556 UEO65556:UER65556 UOK65556:UON65556 UYG65556:UYJ65556 VIC65556:VIF65556 VRY65556:VSB65556 WBU65556:WBX65556 WLQ65556:WLT65556 WVM65556:WVP65556 C131092:H131092 JA131092:JD131092 SW131092:SZ131092 ACS131092:ACV131092 AMO131092:AMR131092 AWK131092:AWN131092 BGG131092:BGJ131092 BQC131092:BQF131092 BZY131092:CAB131092 CJU131092:CJX131092 CTQ131092:CTT131092 DDM131092:DDP131092 DNI131092:DNL131092 DXE131092:DXH131092 EHA131092:EHD131092 EQW131092:EQZ131092 FAS131092:FAV131092 FKO131092:FKR131092 FUK131092:FUN131092 GEG131092:GEJ131092 GOC131092:GOF131092 GXY131092:GYB131092 HHU131092:HHX131092 HRQ131092:HRT131092 IBM131092:IBP131092 ILI131092:ILL131092 IVE131092:IVH131092 JFA131092:JFD131092 JOW131092:JOZ131092 JYS131092:JYV131092 KIO131092:KIR131092 KSK131092:KSN131092 LCG131092:LCJ131092 LMC131092:LMF131092 LVY131092:LWB131092 MFU131092:MFX131092 MPQ131092:MPT131092 MZM131092:MZP131092 NJI131092:NJL131092 NTE131092:NTH131092 ODA131092:ODD131092 OMW131092:OMZ131092 OWS131092:OWV131092 PGO131092:PGR131092 PQK131092:PQN131092 QAG131092:QAJ131092 QKC131092:QKF131092 QTY131092:QUB131092 RDU131092:RDX131092 RNQ131092:RNT131092 RXM131092:RXP131092 SHI131092:SHL131092 SRE131092:SRH131092 TBA131092:TBD131092 TKW131092:TKZ131092 TUS131092:TUV131092 UEO131092:UER131092 UOK131092:UON131092 UYG131092:UYJ131092 VIC131092:VIF131092 VRY131092:VSB131092 WBU131092:WBX131092 WLQ131092:WLT131092 WVM131092:WVP131092 C196628:H196628 JA196628:JD196628 SW196628:SZ196628 ACS196628:ACV196628 AMO196628:AMR196628 AWK196628:AWN196628 BGG196628:BGJ196628 BQC196628:BQF196628 BZY196628:CAB196628 CJU196628:CJX196628 CTQ196628:CTT196628 DDM196628:DDP196628 DNI196628:DNL196628 DXE196628:DXH196628 EHA196628:EHD196628 EQW196628:EQZ196628 FAS196628:FAV196628 FKO196628:FKR196628 FUK196628:FUN196628 GEG196628:GEJ196628 GOC196628:GOF196628 GXY196628:GYB196628 HHU196628:HHX196628 HRQ196628:HRT196628 IBM196628:IBP196628 ILI196628:ILL196628 IVE196628:IVH196628 JFA196628:JFD196628 JOW196628:JOZ196628 JYS196628:JYV196628 KIO196628:KIR196628 KSK196628:KSN196628 LCG196628:LCJ196628 LMC196628:LMF196628 LVY196628:LWB196628 MFU196628:MFX196628 MPQ196628:MPT196628 MZM196628:MZP196628 NJI196628:NJL196628 NTE196628:NTH196628 ODA196628:ODD196628 OMW196628:OMZ196628 OWS196628:OWV196628 PGO196628:PGR196628 PQK196628:PQN196628 QAG196628:QAJ196628 QKC196628:QKF196628 QTY196628:QUB196628 RDU196628:RDX196628 RNQ196628:RNT196628 RXM196628:RXP196628 SHI196628:SHL196628 SRE196628:SRH196628 TBA196628:TBD196628 TKW196628:TKZ196628 TUS196628:TUV196628 UEO196628:UER196628 UOK196628:UON196628 UYG196628:UYJ196628 VIC196628:VIF196628 VRY196628:VSB196628 WBU196628:WBX196628 WLQ196628:WLT196628 WVM196628:WVP196628 C262164:H262164 JA262164:JD262164 SW262164:SZ262164 ACS262164:ACV262164 AMO262164:AMR262164 AWK262164:AWN262164 BGG262164:BGJ262164 BQC262164:BQF262164 BZY262164:CAB262164 CJU262164:CJX262164 CTQ262164:CTT262164 DDM262164:DDP262164 DNI262164:DNL262164 DXE262164:DXH262164 EHA262164:EHD262164 EQW262164:EQZ262164 FAS262164:FAV262164 FKO262164:FKR262164 FUK262164:FUN262164 GEG262164:GEJ262164 GOC262164:GOF262164 GXY262164:GYB262164 HHU262164:HHX262164 HRQ262164:HRT262164 IBM262164:IBP262164 ILI262164:ILL262164 IVE262164:IVH262164 JFA262164:JFD262164 JOW262164:JOZ262164 JYS262164:JYV262164 KIO262164:KIR262164 KSK262164:KSN262164 LCG262164:LCJ262164 LMC262164:LMF262164 LVY262164:LWB262164 MFU262164:MFX262164 MPQ262164:MPT262164 MZM262164:MZP262164 NJI262164:NJL262164 NTE262164:NTH262164 ODA262164:ODD262164 OMW262164:OMZ262164 OWS262164:OWV262164 PGO262164:PGR262164 PQK262164:PQN262164 QAG262164:QAJ262164 QKC262164:QKF262164 QTY262164:QUB262164 RDU262164:RDX262164 RNQ262164:RNT262164 RXM262164:RXP262164 SHI262164:SHL262164 SRE262164:SRH262164 TBA262164:TBD262164 TKW262164:TKZ262164 TUS262164:TUV262164 UEO262164:UER262164 UOK262164:UON262164 UYG262164:UYJ262164 VIC262164:VIF262164 VRY262164:VSB262164 WBU262164:WBX262164 WLQ262164:WLT262164 WVM262164:WVP262164 C327700:H327700 JA327700:JD327700 SW327700:SZ327700 ACS327700:ACV327700 AMO327700:AMR327700 AWK327700:AWN327700 BGG327700:BGJ327700 BQC327700:BQF327700 BZY327700:CAB327700 CJU327700:CJX327700 CTQ327700:CTT327700 DDM327700:DDP327700 DNI327700:DNL327700 DXE327700:DXH327700 EHA327700:EHD327700 EQW327700:EQZ327700 FAS327700:FAV327700 FKO327700:FKR327700 FUK327700:FUN327700 GEG327700:GEJ327700 GOC327700:GOF327700 GXY327700:GYB327700 HHU327700:HHX327700 HRQ327700:HRT327700 IBM327700:IBP327700 ILI327700:ILL327700 IVE327700:IVH327700 JFA327700:JFD327700 JOW327700:JOZ327700 JYS327700:JYV327700 KIO327700:KIR327700 KSK327700:KSN327700 LCG327700:LCJ327700 LMC327700:LMF327700 LVY327700:LWB327700 MFU327700:MFX327700 MPQ327700:MPT327700 MZM327700:MZP327700 NJI327700:NJL327700 NTE327700:NTH327700 ODA327700:ODD327700 OMW327700:OMZ327700 OWS327700:OWV327700 PGO327700:PGR327700 PQK327700:PQN327700 QAG327700:QAJ327700 QKC327700:QKF327700 QTY327700:QUB327700 RDU327700:RDX327700 RNQ327700:RNT327700 RXM327700:RXP327700 SHI327700:SHL327700 SRE327700:SRH327700 TBA327700:TBD327700 TKW327700:TKZ327700 TUS327700:TUV327700 UEO327700:UER327700 UOK327700:UON327700 UYG327700:UYJ327700 VIC327700:VIF327700 VRY327700:VSB327700 WBU327700:WBX327700 WLQ327700:WLT327700 WVM327700:WVP327700 C393236:H393236 JA393236:JD393236 SW393236:SZ393236 ACS393236:ACV393236 AMO393236:AMR393236 AWK393236:AWN393236 BGG393236:BGJ393236 BQC393236:BQF393236 BZY393236:CAB393236 CJU393236:CJX393236 CTQ393236:CTT393236 DDM393236:DDP393236 DNI393236:DNL393236 DXE393236:DXH393236 EHA393236:EHD393236 EQW393236:EQZ393236 FAS393236:FAV393236 FKO393236:FKR393236 FUK393236:FUN393236 GEG393236:GEJ393236 GOC393236:GOF393236 GXY393236:GYB393236 HHU393236:HHX393236 HRQ393236:HRT393236 IBM393236:IBP393236 ILI393236:ILL393236 IVE393236:IVH393236 JFA393236:JFD393236 JOW393236:JOZ393236 JYS393236:JYV393236 KIO393236:KIR393236 KSK393236:KSN393236 LCG393236:LCJ393236 LMC393236:LMF393236 LVY393236:LWB393236 MFU393236:MFX393236 MPQ393236:MPT393236 MZM393236:MZP393236 NJI393236:NJL393236 NTE393236:NTH393236 ODA393236:ODD393236 OMW393236:OMZ393236 OWS393236:OWV393236 PGO393236:PGR393236 PQK393236:PQN393236 QAG393236:QAJ393236 QKC393236:QKF393236 QTY393236:QUB393236 RDU393236:RDX393236 RNQ393236:RNT393236 RXM393236:RXP393236 SHI393236:SHL393236 SRE393236:SRH393236 TBA393236:TBD393236 TKW393236:TKZ393236 TUS393236:TUV393236 UEO393236:UER393236 UOK393236:UON393236 UYG393236:UYJ393236 VIC393236:VIF393236 VRY393236:VSB393236 WBU393236:WBX393236 WLQ393236:WLT393236 WVM393236:WVP393236 C458772:H458772 JA458772:JD458772 SW458772:SZ458772 ACS458772:ACV458772 AMO458772:AMR458772 AWK458772:AWN458772 BGG458772:BGJ458772 BQC458772:BQF458772 BZY458772:CAB458772 CJU458772:CJX458772 CTQ458772:CTT458772 DDM458772:DDP458772 DNI458772:DNL458772 DXE458772:DXH458772 EHA458772:EHD458772 EQW458772:EQZ458772 FAS458772:FAV458772 FKO458772:FKR458772 FUK458772:FUN458772 GEG458772:GEJ458772 GOC458772:GOF458772 GXY458772:GYB458772 HHU458772:HHX458772 HRQ458772:HRT458772 IBM458772:IBP458772 ILI458772:ILL458772 IVE458772:IVH458772 JFA458772:JFD458772 JOW458772:JOZ458772 JYS458772:JYV458772 KIO458772:KIR458772 KSK458772:KSN458772 LCG458772:LCJ458772 LMC458772:LMF458772 LVY458772:LWB458772 MFU458772:MFX458772 MPQ458772:MPT458772 MZM458772:MZP458772 NJI458772:NJL458772 NTE458772:NTH458772 ODA458772:ODD458772 OMW458772:OMZ458772 OWS458772:OWV458772 PGO458772:PGR458772 PQK458772:PQN458772 QAG458772:QAJ458772 QKC458772:QKF458772 QTY458772:QUB458772 RDU458772:RDX458772 RNQ458772:RNT458772 RXM458772:RXP458772 SHI458772:SHL458772 SRE458772:SRH458772 TBA458772:TBD458772 TKW458772:TKZ458772 TUS458772:TUV458772 UEO458772:UER458772 UOK458772:UON458772 UYG458772:UYJ458772 VIC458772:VIF458772 VRY458772:VSB458772 WBU458772:WBX458772 WLQ458772:WLT458772 WVM458772:WVP458772 C524308:H524308 JA524308:JD524308 SW524308:SZ524308 ACS524308:ACV524308 AMO524308:AMR524308 AWK524308:AWN524308 BGG524308:BGJ524308 BQC524308:BQF524308 BZY524308:CAB524308 CJU524308:CJX524308 CTQ524308:CTT524308 DDM524308:DDP524308 DNI524308:DNL524308 DXE524308:DXH524308 EHA524308:EHD524308 EQW524308:EQZ524308 FAS524308:FAV524308 FKO524308:FKR524308 FUK524308:FUN524308 GEG524308:GEJ524308 GOC524308:GOF524308 GXY524308:GYB524308 HHU524308:HHX524308 HRQ524308:HRT524308 IBM524308:IBP524308 ILI524308:ILL524308 IVE524308:IVH524308 JFA524308:JFD524308 JOW524308:JOZ524308 JYS524308:JYV524308 KIO524308:KIR524308 KSK524308:KSN524308 LCG524308:LCJ524308 LMC524308:LMF524308 LVY524308:LWB524308 MFU524308:MFX524308 MPQ524308:MPT524308 MZM524308:MZP524308 NJI524308:NJL524308 NTE524308:NTH524308 ODA524308:ODD524308 OMW524308:OMZ524308 OWS524308:OWV524308 PGO524308:PGR524308 PQK524308:PQN524308 QAG524308:QAJ524308 QKC524308:QKF524308 QTY524308:QUB524308 RDU524308:RDX524308 RNQ524308:RNT524308 RXM524308:RXP524308 SHI524308:SHL524308 SRE524308:SRH524308 TBA524308:TBD524308 TKW524308:TKZ524308 TUS524308:TUV524308 UEO524308:UER524308 UOK524308:UON524308 UYG524308:UYJ524308 VIC524308:VIF524308 VRY524308:VSB524308 WBU524308:WBX524308 WLQ524308:WLT524308 WVM524308:WVP524308 C589844:H589844 JA589844:JD589844 SW589844:SZ589844 ACS589844:ACV589844 AMO589844:AMR589844 AWK589844:AWN589844 BGG589844:BGJ589844 BQC589844:BQF589844 BZY589844:CAB589844 CJU589844:CJX589844 CTQ589844:CTT589844 DDM589844:DDP589844 DNI589844:DNL589844 DXE589844:DXH589844 EHA589844:EHD589844 EQW589844:EQZ589844 FAS589844:FAV589844 FKO589844:FKR589844 FUK589844:FUN589844 GEG589844:GEJ589844 GOC589844:GOF589844 GXY589844:GYB589844 HHU589844:HHX589844 HRQ589844:HRT589844 IBM589844:IBP589844 ILI589844:ILL589844 IVE589844:IVH589844 JFA589844:JFD589844 JOW589844:JOZ589844 JYS589844:JYV589844 KIO589844:KIR589844 KSK589844:KSN589844 LCG589844:LCJ589844 LMC589844:LMF589844 LVY589844:LWB589844 MFU589844:MFX589844 MPQ589844:MPT589844 MZM589844:MZP589844 NJI589844:NJL589844 NTE589844:NTH589844 ODA589844:ODD589844 OMW589844:OMZ589844 OWS589844:OWV589844 PGO589844:PGR589844 PQK589844:PQN589844 QAG589844:QAJ589844 QKC589844:QKF589844 QTY589844:QUB589844 RDU589844:RDX589844 RNQ589844:RNT589844 RXM589844:RXP589844 SHI589844:SHL589844 SRE589844:SRH589844 TBA589844:TBD589844 TKW589844:TKZ589844 TUS589844:TUV589844 UEO589844:UER589844 UOK589844:UON589844 UYG589844:UYJ589844 VIC589844:VIF589844 VRY589844:VSB589844 WBU589844:WBX589844 WLQ589844:WLT589844 WVM589844:WVP589844 C655380:H655380 JA655380:JD655380 SW655380:SZ655380 ACS655380:ACV655380 AMO655380:AMR655380 AWK655380:AWN655380 BGG655380:BGJ655380 BQC655380:BQF655380 BZY655380:CAB655380 CJU655380:CJX655380 CTQ655380:CTT655380 DDM655380:DDP655380 DNI655380:DNL655380 DXE655380:DXH655380 EHA655380:EHD655380 EQW655380:EQZ655380 FAS655380:FAV655380 FKO655380:FKR655380 FUK655380:FUN655380 GEG655380:GEJ655380 GOC655380:GOF655380 GXY655380:GYB655380 HHU655380:HHX655380 HRQ655380:HRT655380 IBM655380:IBP655380 ILI655380:ILL655380 IVE655380:IVH655380 JFA655380:JFD655380 JOW655380:JOZ655380 JYS655380:JYV655380 KIO655380:KIR655380 KSK655380:KSN655380 LCG655380:LCJ655380 LMC655380:LMF655380 LVY655380:LWB655380 MFU655380:MFX655380 MPQ655380:MPT655380 MZM655380:MZP655380 NJI655380:NJL655380 NTE655380:NTH655380 ODA655380:ODD655380 OMW655380:OMZ655380 OWS655380:OWV655380 PGO655380:PGR655380 PQK655380:PQN655380 QAG655380:QAJ655380 QKC655380:QKF655380 QTY655380:QUB655380 RDU655380:RDX655380 RNQ655380:RNT655380 RXM655380:RXP655380 SHI655380:SHL655380 SRE655380:SRH655380 TBA655380:TBD655380 TKW655380:TKZ655380 TUS655380:TUV655380 UEO655380:UER655380 UOK655380:UON655380 UYG655380:UYJ655380 VIC655380:VIF655380 VRY655380:VSB655380 WBU655380:WBX655380 WLQ655380:WLT655380 WVM655380:WVP655380 C720916:H720916 JA720916:JD720916 SW720916:SZ720916 ACS720916:ACV720916 AMO720916:AMR720916 AWK720916:AWN720916 BGG720916:BGJ720916 BQC720916:BQF720916 BZY720916:CAB720916 CJU720916:CJX720916 CTQ720916:CTT720916 DDM720916:DDP720916 DNI720916:DNL720916 DXE720916:DXH720916 EHA720916:EHD720916 EQW720916:EQZ720916 FAS720916:FAV720916 FKO720916:FKR720916 FUK720916:FUN720916 GEG720916:GEJ720916 GOC720916:GOF720916 GXY720916:GYB720916 HHU720916:HHX720916 HRQ720916:HRT720916 IBM720916:IBP720916 ILI720916:ILL720916 IVE720916:IVH720916 JFA720916:JFD720916 JOW720916:JOZ720916 JYS720916:JYV720916 KIO720916:KIR720916 KSK720916:KSN720916 LCG720916:LCJ720916 LMC720916:LMF720916 LVY720916:LWB720916 MFU720916:MFX720916 MPQ720916:MPT720916 MZM720916:MZP720916 NJI720916:NJL720916 NTE720916:NTH720916 ODA720916:ODD720916 OMW720916:OMZ720916 OWS720916:OWV720916 PGO720916:PGR720916 PQK720916:PQN720916 QAG720916:QAJ720916 QKC720916:QKF720916 QTY720916:QUB720916 RDU720916:RDX720916 RNQ720916:RNT720916 RXM720916:RXP720916 SHI720916:SHL720916 SRE720916:SRH720916 TBA720916:TBD720916 TKW720916:TKZ720916 TUS720916:TUV720916 UEO720916:UER720916 UOK720916:UON720916 UYG720916:UYJ720916 VIC720916:VIF720916 VRY720916:VSB720916 WBU720916:WBX720916 WLQ720916:WLT720916 WVM720916:WVP720916 C786452:H786452 JA786452:JD786452 SW786452:SZ786452 ACS786452:ACV786452 AMO786452:AMR786452 AWK786452:AWN786452 BGG786452:BGJ786452 BQC786452:BQF786452 BZY786452:CAB786452 CJU786452:CJX786452 CTQ786452:CTT786452 DDM786452:DDP786452 DNI786452:DNL786452 DXE786452:DXH786452 EHA786452:EHD786452 EQW786452:EQZ786452 FAS786452:FAV786452 FKO786452:FKR786452 FUK786452:FUN786452 GEG786452:GEJ786452 GOC786452:GOF786452 GXY786452:GYB786452 HHU786452:HHX786452 HRQ786452:HRT786452 IBM786452:IBP786452 ILI786452:ILL786452 IVE786452:IVH786452 JFA786452:JFD786452 JOW786452:JOZ786452 JYS786452:JYV786452 KIO786452:KIR786452 KSK786452:KSN786452 LCG786452:LCJ786452 LMC786452:LMF786452 LVY786452:LWB786452 MFU786452:MFX786452 MPQ786452:MPT786452 MZM786452:MZP786452 NJI786452:NJL786452 NTE786452:NTH786452 ODA786452:ODD786452 OMW786452:OMZ786452 OWS786452:OWV786452 PGO786452:PGR786452 PQK786452:PQN786452 QAG786452:QAJ786452 QKC786452:QKF786452 QTY786452:QUB786452 RDU786452:RDX786452 RNQ786452:RNT786452 RXM786452:RXP786452 SHI786452:SHL786452 SRE786452:SRH786452 TBA786452:TBD786452 TKW786452:TKZ786452 TUS786452:TUV786452 UEO786452:UER786452 UOK786452:UON786452 UYG786452:UYJ786452 VIC786452:VIF786452 VRY786452:VSB786452 WBU786452:WBX786452 WLQ786452:WLT786452 WVM786452:WVP786452 C851988:H851988 JA851988:JD851988 SW851988:SZ851988 ACS851988:ACV851988 AMO851988:AMR851988 AWK851988:AWN851988 BGG851988:BGJ851988 BQC851988:BQF851988 BZY851988:CAB851988 CJU851988:CJX851988 CTQ851988:CTT851988 DDM851988:DDP851988 DNI851988:DNL851988 DXE851988:DXH851988 EHA851988:EHD851988 EQW851988:EQZ851988 FAS851988:FAV851988 FKO851988:FKR851988 FUK851988:FUN851988 GEG851988:GEJ851988 GOC851988:GOF851988 GXY851988:GYB851988 HHU851988:HHX851988 HRQ851988:HRT851988 IBM851988:IBP851988 ILI851988:ILL851988 IVE851988:IVH851988 JFA851988:JFD851988 JOW851988:JOZ851988 JYS851988:JYV851988 KIO851988:KIR851988 KSK851988:KSN851988 LCG851988:LCJ851988 LMC851988:LMF851988 LVY851988:LWB851988 MFU851988:MFX851988 MPQ851988:MPT851988 MZM851988:MZP851988 NJI851988:NJL851988 NTE851988:NTH851988 ODA851988:ODD851988 OMW851988:OMZ851988 OWS851988:OWV851988 PGO851988:PGR851988 PQK851988:PQN851988 QAG851988:QAJ851988 QKC851988:QKF851988 QTY851988:QUB851988 RDU851988:RDX851988 RNQ851988:RNT851988 RXM851988:RXP851988 SHI851988:SHL851988 SRE851988:SRH851988 TBA851988:TBD851988 TKW851988:TKZ851988 TUS851988:TUV851988 UEO851988:UER851988 UOK851988:UON851988 UYG851988:UYJ851988 VIC851988:VIF851988 VRY851988:VSB851988 WBU851988:WBX851988 WLQ851988:WLT851988 WVM851988:WVP851988 C917524:H917524 JA917524:JD917524 SW917524:SZ917524 ACS917524:ACV917524 AMO917524:AMR917524 AWK917524:AWN917524 BGG917524:BGJ917524 BQC917524:BQF917524 BZY917524:CAB917524 CJU917524:CJX917524 CTQ917524:CTT917524 DDM917524:DDP917524 DNI917524:DNL917524 DXE917524:DXH917524 EHA917524:EHD917524 EQW917524:EQZ917524 FAS917524:FAV917524 FKO917524:FKR917524 FUK917524:FUN917524 GEG917524:GEJ917524 GOC917524:GOF917524 GXY917524:GYB917524 HHU917524:HHX917524 HRQ917524:HRT917524 IBM917524:IBP917524 ILI917524:ILL917524 IVE917524:IVH917524 JFA917524:JFD917524 JOW917524:JOZ917524 JYS917524:JYV917524 KIO917524:KIR917524 KSK917524:KSN917524 LCG917524:LCJ917524 LMC917524:LMF917524 LVY917524:LWB917524 MFU917524:MFX917524 MPQ917524:MPT917524 MZM917524:MZP917524 NJI917524:NJL917524 NTE917524:NTH917524 ODA917524:ODD917524 OMW917524:OMZ917524 OWS917524:OWV917524 PGO917524:PGR917524 PQK917524:PQN917524 QAG917524:QAJ917524 QKC917524:QKF917524 QTY917524:QUB917524 RDU917524:RDX917524 RNQ917524:RNT917524 RXM917524:RXP917524 SHI917524:SHL917524 SRE917524:SRH917524 TBA917524:TBD917524 TKW917524:TKZ917524 TUS917524:TUV917524 UEO917524:UER917524 UOK917524:UON917524 UYG917524:UYJ917524 VIC917524:VIF917524 VRY917524:VSB917524 WBU917524:WBX917524 WLQ917524:WLT917524 WVM917524:WVP917524 C983060:H983060 JA983060:JD983060 SW983060:SZ983060 ACS983060:ACV983060 AMO983060:AMR983060 AWK983060:AWN983060 BGG983060:BGJ983060 BQC983060:BQF983060 BZY983060:CAB983060 CJU983060:CJX983060 CTQ983060:CTT983060 DDM983060:DDP983060 DNI983060:DNL983060 DXE983060:DXH983060 EHA983060:EHD983060 EQW983060:EQZ983060 FAS983060:FAV983060 FKO983060:FKR983060 FUK983060:FUN983060 GEG983060:GEJ983060 GOC983060:GOF983060 GXY983060:GYB983060 HHU983060:HHX983060 HRQ983060:HRT983060 IBM983060:IBP983060 ILI983060:ILL983060 IVE983060:IVH983060 JFA983060:JFD983060 JOW983060:JOZ983060 JYS983060:JYV983060 KIO983060:KIR983060 KSK983060:KSN983060 LCG983060:LCJ983060 LMC983060:LMF983060 LVY983060:LWB983060 MFU983060:MFX983060 MPQ983060:MPT983060 MZM983060:MZP983060 NJI983060:NJL983060 NTE983060:NTH983060 ODA983060:ODD983060 OMW983060:OMZ983060 OWS983060:OWV983060 PGO983060:PGR983060 PQK983060:PQN983060 QAG983060:QAJ983060 QKC983060:QKF983060 QTY983060:QUB983060 RDU983060:RDX983060 RNQ983060:RNT983060 RXM983060:RXP983060 SHI983060:SHL983060 SRE983060:SRH983060 TBA983060:TBD983060 TKW983060:TKZ983060 TUS983060:TUV983060 UEO983060:UER983060 UOK983060:UON983060 UYG983060:UYJ983060 VIC983060:VIF983060 VRY983060:VSB983060 WBU983060:WBX983060 WLQ983060:WLT983060 WVM983060:WVP983060" xr:uid="{00000000-0002-0000-0000-000003000000}"/>
  </dataValidations>
  <pageMargins left="0.78700000000000003" right="0.78700000000000003" top="0.98399999999999999" bottom="0.98399999999999999" header="0.51200000000000001" footer="0.51200000000000001"/>
  <pageSetup paperSize="9" scale="64"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C000"/>
  </sheetPr>
  <dimension ref="A1:Q19"/>
  <sheetViews>
    <sheetView view="pageBreakPreview" topLeftCell="A7" zoomScale="78" zoomScaleNormal="90" zoomScaleSheetLayoutView="78" workbookViewId="0">
      <selection activeCell="D38" sqref="D38"/>
    </sheetView>
  </sheetViews>
  <sheetFormatPr defaultColWidth="9" defaultRowHeight="13.5" x14ac:dyDescent="0.15"/>
  <cols>
    <col min="1" max="7" width="12.625" style="2" customWidth="1"/>
    <col min="8" max="8" width="6" style="2" customWidth="1"/>
    <col min="9" max="9" width="12.625" style="2" customWidth="1"/>
    <col min="10" max="12" width="13.625" style="2" customWidth="1"/>
    <col min="13" max="16384" width="9" style="2"/>
  </cols>
  <sheetData>
    <row r="1" spans="1:17" ht="29.25" customHeight="1" x14ac:dyDescent="0.15">
      <c r="A1" s="144" t="s">
        <v>363</v>
      </c>
      <c r="B1" s="92"/>
      <c r="C1" s="129"/>
      <c r="D1" s="129"/>
      <c r="E1" s="129"/>
      <c r="F1" s="129"/>
      <c r="G1" s="129"/>
      <c r="H1" s="129"/>
      <c r="I1" s="129"/>
      <c r="J1" s="129"/>
      <c r="K1" s="129"/>
      <c r="L1" s="129"/>
      <c r="M1" s="129"/>
      <c r="N1" s="129"/>
      <c r="O1" s="129"/>
      <c r="P1" s="129"/>
      <c r="Q1" s="129"/>
    </row>
    <row r="2" spans="1:17" x14ac:dyDescent="0.15">
      <c r="A2" s="1" t="s">
        <v>343</v>
      </c>
    </row>
    <row r="3" spans="1:17" ht="17.25" x14ac:dyDescent="0.15">
      <c r="A3" s="336" t="s">
        <v>344</v>
      </c>
      <c r="B3" s="336"/>
      <c r="C3" s="336"/>
      <c r="D3" s="336"/>
      <c r="E3" s="336"/>
      <c r="F3" s="336"/>
      <c r="G3" s="336"/>
      <c r="H3" s="336"/>
      <c r="I3" s="336"/>
      <c r="J3" s="336"/>
      <c r="K3" s="336"/>
      <c r="L3" s="336"/>
    </row>
    <row r="4" spans="1:17" ht="55.5" customHeight="1" x14ac:dyDescent="0.15">
      <c r="A4" s="33"/>
    </row>
    <row r="5" spans="1:17" ht="21" customHeight="1" x14ac:dyDescent="0.15">
      <c r="I5" s="34"/>
      <c r="J5" s="34" t="s">
        <v>2</v>
      </c>
      <c r="K5" s="342" t="str">
        <f>IF(入力シート!C10=""," ",入力シート!C10)</f>
        <v xml:space="preserve"> </v>
      </c>
      <c r="L5" s="342"/>
    </row>
    <row r="6" spans="1:17" ht="9.75" customHeight="1" thickBot="1" x14ac:dyDescent="0.2"/>
    <row r="7" spans="1:17" ht="31.5" customHeight="1" x14ac:dyDescent="0.15">
      <c r="A7" s="340" t="s">
        <v>5</v>
      </c>
      <c r="B7" s="338" t="s">
        <v>6</v>
      </c>
      <c r="C7" s="337" t="s">
        <v>7</v>
      </c>
      <c r="D7" s="343" t="s">
        <v>8</v>
      </c>
      <c r="E7" s="337" t="s">
        <v>237</v>
      </c>
      <c r="F7" s="337"/>
      <c r="G7" s="337"/>
      <c r="H7" s="338" t="s">
        <v>9</v>
      </c>
      <c r="I7" s="337"/>
      <c r="J7" s="337" t="s">
        <v>10</v>
      </c>
      <c r="K7" s="337" t="s">
        <v>11</v>
      </c>
      <c r="L7" s="345" t="s">
        <v>338</v>
      </c>
    </row>
    <row r="8" spans="1:17" ht="38.25" customHeight="1" x14ac:dyDescent="0.15">
      <c r="A8" s="341"/>
      <c r="B8" s="339"/>
      <c r="C8" s="339"/>
      <c r="D8" s="344"/>
      <c r="E8" s="36" t="s">
        <v>12</v>
      </c>
      <c r="F8" s="36" t="s">
        <v>13</v>
      </c>
      <c r="G8" s="35" t="s">
        <v>14</v>
      </c>
      <c r="H8" s="347" t="s">
        <v>15</v>
      </c>
      <c r="I8" s="36" t="s">
        <v>16</v>
      </c>
      <c r="J8" s="339"/>
      <c r="K8" s="339"/>
      <c r="L8" s="346"/>
    </row>
    <row r="9" spans="1:17" ht="17.25" customHeight="1" thickBot="1" x14ac:dyDescent="0.2">
      <c r="A9" s="37" t="s">
        <v>17</v>
      </c>
      <c r="B9" s="38" t="s">
        <v>18</v>
      </c>
      <c r="C9" s="38" t="s">
        <v>19</v>
      </c>
      <c r="D9" s="39" t="s">
        <v>20</v>
      </c>
      <c r="E9" s="39" t="s">
        <v>21</v>
      </c>
      <c r="F9" s="39" t="s">
        <v>22</v>
      </c>
      <c r="G9" s="38" t="s">
        <v>23</v>
      </c>
      <c r="H9" s="348"/>
      <c r="I9" s="38" t="s">
        <v>24</v>
      </c>
      <c r="J9" s="140" t="s">
        <v>247</v>
      </c>
      <c r="K9" s="38" t="s">
        <v>242</v>
      </c>
      <c r="L9" s="228" t="s">
        <v>337</v>
      </c>
    </row>
    <row r="10" spans="1:17" ht="17.25" customHeight="1" x14ac:dyDescent="0.15">
      <c r="A10" s="40" t="s">
        <v>4</v>
      </c>
      <c r="B10" s="41" t="s">
        <v>4</v>
      </c>
      <c r="C10" s="41" t="s">
        <v>4</v>
      </c>
      <c r="D10" s="41" t="s">
        <v>4</v>
      </c>
      <c r="E10" s="41" t="s">
        <v>4</v>
      </c>
      <c r="F10" s="41" t="s">
        <v>4</v>
      </c>
      <c r="G10" s="41" t="s">
        <v>4</v>
      </c>
      <c r="H10" s="42" t="s">
        <v>25</v>
      </c>
      <c r="I10" s="41" t="s">
        <v>4</v>
      </c>
      <c r="J10" s="41" t="s">
        <v>4</v>
      </c>
      <c r="K10" s="41" t="s">
        <v>4</v>
      </c>
      <c r="L10" s="229" t="s">
        <v>4</v>
      </c>
    </row>
    <row r="11" spans="1:17" ht="124.5" customHeight="1" thickBot="1" x14ac:dyDescent="0.2">
      <c r="A11" s="226"/>
      <c r="B11" s="227"/>
      <c r="C11" s="125">
        <f>A11-B11</f>
        <v>0</v>
      </c>
      <c r="D11" s="125">
        <f>'（様式３）'!E51</f>
        <v>0</v>
      </c>
      <c r="E11" s="125">
        <f>SUM('（様式２）'!M22:O23)</f>
        <v>0</v>
      </c>
      <c r="F11" s="125">
        <f>'（様式２）'!M24</f>
        <v>0</v>
      </c>
      <c r="G11" s="125">
        <f>E11+F11</f>
        <v>0</v>
      </c>
      <c r="H11" s="126">
        <f>ROUNDDOWN(IF('（様式２）'!E22/40&gt;30,30,'（様式２）'!E22/40),0)</f>
        <v>0</v>
      </c>
      <c r="I11" s="125">
        <f>'（様式２）'!M25</f>
        <v>0</v>
      </c>
      <c r="J11" s="125">
        <f>ROUNDDOWN((G11+I11),0)</f>
        <v>0</v>
      </c>
      <c r="K11" s="125">
        <f>MIN(C11,D11,J11)</f>
        <v>0</v>
      </c>
      <c r="L11" s="230">
        <f>ROUNDDOWN(K11*1/2,-3)</f>
        <v>0</v>
      </c>
    </row>
    <row r="13" spans="1:17" s="91" customFormat="1" ht="16.5" customHeight="1" x14ac:dyDescent="0.15">
      <c r="A13" s="231" t="s">
        <v>339</v>
      </c>
      <c r="B13" s="90"/>
      <c r="C13" s="90"/>
      <c r="D13" s="90"/>
      <c r="E13" s="90"/>
      <c r="F13" s="90"/>
      <c r="G13" s="90"/>
      <c r="H13" s="90"/>
      <c r="I13" s="90"/>
      <c r="J13" s="90"/>
      <c r="K13" s="90"/>
      <c r="L13" s="90"/>
    </row>
    <row r="14" spans="1:17" s="91" customFormat="1" ht="16.5" customHeight="1" x14ac:dyDescent="0.15">
      <c r="A14" s="90" t="s">
        <v>340</v>
      </c>
      <c r="B14" s="90"/>
      <c r="C14" s="90"/>
      <c r="D14" s="90"/>
      <c r="E14" s="90"/>
      <c r="F14" s="90"/>
      <c r="G14" s="90"/>
      <c r="H14" s="90"/>
      <c r="I14" s="90"/>
      <c r="J14" s="90"/>
      <c r="K14" s="90"/>
      <c r="L14" s="90"/>
    </row>
    <row r="15" spans="1:17" s="91" customFormat="1" ht="16.5" customHeight="1" x14ac:dyDescent="0.15">
      <c r="A15" s="91" t="s">
        <v>367</v>
      </c>
    </row>
    <row r="16" spans="1:17" s="91" customFormat="1" ht="16.5" customHeight="1" x14ac:dyDescent="0.15">
      <c r="A16" s="91" t="s">
        <v>404</v>
      </c>
    </row>
    <row r="17" spans="1:16" s="91" customFormat="1" ht="16.5" customHeight="1" x14ac:dyDescent="0.15">
      <c r="A17" s="91" t="s">
        <v>341</v>
      </c>
    </row>
    <row r="18" spans="1:16" s="91" customFormat="1" ht="16.5" customHeight="1" x14ac:dyDescent="0.15">
      <c r="A18" s="91" t="s">
        <v>368</v>
      </c>
    </row>
    <row r="19" spans="1:16" s="43" customFormat="1" ht="12" x14ac:dyDescent="0.15">
      <c r="A19" s="130"/>
      <c r="B19" s="130"/>
      <c r="C19" s="130"/>
      <c r="D19" s="130"/>
      <c r="E19" s="130"/>
      <c r="F19" s="130"/>
      <c r="G19" s="130"/>
      <c r="H19" s="130"/>
      <c r="I19" s="130"/>
      <c r="J19" s="130"/>
      <c r="K19" s="130"/>
      <c r="L19" s="130"/>
      <c r="M19" s="130"/>
      <c r="N19" s="130"/>
      <c r="O19" s="130"/>
      <c r="P19" s="130"/>
    </row>
  </sheetData>
  <sheetProtection selectLockedCells="1"/>
  <mergeCells count="12">
    <mergeCell ref="A3:L3"/>
    <mergeCell ref="E7:G7"/>
    <mergeCell ref="H7:I7"/>
    <mergeCell ref="J7:J8"/>
    <mergeCell ref="K7:K8"/>
    <mergeCell ref="A7:A8"/>
    <mergeCell ref="B7:B8"/>
    <mergeCell ref="C7:C8"/>
    <mergeCell ref="K5:L5"/>
    <mergeCell ref="D7:D8"/>
    <mergeCell ref="L7:L8"/>
    <mergeCell ref="H8:H9"/>
  </mergeCells>
  <phoneticPr fontId="4"/>
  <printOptions horizontalCentered="1"/>
  <pageMargins left="0.19685039370078741" right="0.19685039370078741" top="0.78740157480314965" bottom="0.78740157480314965" header="0.39370078740157483" footer="0.39370078740157483"/>
  <pageSetup paperSize="9" scale="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C000"/>
  </sheetPr>
  <dimension ref="A1:O25"/>
  <sheetViews>
    <sheetView showGridLines="0" view="pageBreakPreview" topLeftCell="A5" zoomScaleNormal="100" zoomScaleSheetLayoutView="100" workbookViewId="0">
      <selection activeCell="G25" sqref="G25"/>
    </sheetView>
  </sheetViews>
  <sheetFormatPr defaultRowHeight="13.5" x14ac:dyDescent="0.15"/>
  <cols>
    <col min="1" max="1" width="3.5" customWidth="1"/>
    <col min="2" max="2" width="5.125" customWidth="1"/>
    <col min="3" max="3" width="21.5" customWidth="1"/>
    <col min="16" max="16" width="7.125" customWidth="1"/>
  </cols>
  <sheetData>
    <row r="1" spans="1:15" ht="30" customHeight="1" x14ac:dyDescent="0.15">
      <c r="A1" s="144" t="s">
        <v>266</v>
      </c>
    </row>
    <row r="2" spans="1:15" x14ac:dyDescent="0.15">
      <c r="B2" s="170" t="s">
        <v>342</v>
      </c>
    </row>
    <row r="3" spans="1:15" ht="17.25" x14ac:dyDescent="0.15">
      <c r="B3" s="336" t="s">
        <v>369</v>
      </c>
      <c r="C3" s="336"/>
      <c r="D3" s="336"/>
      <c r="E3" s="336"/>
      <c r="F3" s="336"/>
      <c r="G3" s="336"/>
      <c r="H3" s="336"/>
      <c r="I3" s="336"/>
      <c r="J3" s="336"/>
      <c r="K3" s="336"/>
      <c r="L3" s="336"/>
      <c r="M3" s="336"/>
      <c r="N3" s="336"/>
      <c r="O3" s="336"/>
    </row>
    <row r="4" spans="1:15" ht="17.25" x14ac:dyDescent="0.15">
      <c r="B4" s="172"/>
      <c r="C4" s="172"/>
      <c r="D4" s="172"/>
      <c r="E4" s="172"/>
      <c r="F4" s="172"/>
      <c r="G4" s="172"/>
      <c r="H4" s="172"/>
      <c r="I4" s="172"/>
      <c r="J4" s="172"/>
      <c r="K4" s="172"/>
      <c r="L4" s="172"/>
      <c r="M4" s="172"/>
      <c r="N4" s="172"/>
      <c r="O4" s="172"/>
    </row>
    <row r="6" spans="1:15" ht="17.25" customHeight="1" x14ac:dyDescent="0.15">
      <c r="K6" s="353" t="s">
        <v>2</v>
      </c>
      <c r="L6" s="353"/>
      <c r="M6" s="354" t="str">
        <f>IF(入力シート!C10=""," ",入力シート!C10)</f>
        <v xml:space="preserve"> </v>
      </c>
      <c r="N6" s="354"/>
      <c r="O6" s="354"/>
    </row>
    <row r="7" spans="1:15" ht="13.5" customHeight="1" thickBot="1" x14ac:dyDescent="0.2"/>
    <row r="8" spans="1:15" ht="18.75" customHeight="1" thickBot="1" x14ac:dyDescent="0.2">
      <c r="B8" s="366"/>
      <c r="C8" s="367"/>
      <c r="D8" s="181" t="s">
        <v>292</v>
      </c>
      <c r="E8" s="179" t="s">
        <v>293</v>
      </c>
      <c r="F8" s="179" t="s">
        <v>294</v>
      </c>
      <c r="G8" s="179" t="s">
        <v>295</v>
      </c>
      <c r="H8" s="179" t="s">
        <v>296</v>
      </c>
      <c r="I8" s="179" t="s">
        <v>297</v>
      </c>
      <c r="J8" s="179" t="s">
        <v>298</v>
      </c>
      <c r="K8" s="179" t="s">
        <v>299</v>
      </c>
      <c r="L8" s="179" t="s">
        <v>300</v>
      </c>
      <c r="M8" s="179" t="s">
        <v>301</v>
      </c>
      <c r="N8" s="179" t="s">
        <v>302</v>
      </c>
      <c r="O8" s="180" t="s">
        <v>303</v>
      </c>
    </row>
    <row r="9" spans="1:15" ht="31.5" customHeight="1" x14ac:dyDescent="0.15">
      <c r="B9" s="372" t="s">
        <v>311</v>
      </c>
      <c r="C9" s="373"/>
      <c r="D9" s="191"/>
      <c r="E9" s="192"/>
      <c r="F9" s="192"/>
      <c r="G9" s="192"/>
      <c r="H9" s="192"/>
      <c r="I9" s="192"/>
      <c r="J9" s="192"/>
      <c r="K9" s="192"/>
      <c r="L9" s="192"/>
      <c r="M9" s="192"/>
      <c r="N9" s="192"/>
      <c r="O9" s="193"/>
    </row>
    <row r="10" spans="1:15" ht="31.5" customHeight="1" x14ac:dyDescent="0.15">
      <c r="B10" s="374" t="s">
        <v>312</v>
      </c>
      <c r="C10" s="375"/>
      <c r="D10" s="182"/>
      <c r="E10" s="173"/>
      <c r="F10" s="173"/>
      <c r="G10" s="173"/>
      <c r="H10" s="173"/>
      <c r="I10" s="173"/>
      <c r="J10" s="173"/>
      <c r="K10" s="173"/>
      <c r="L10" s="173"/>
      <c r="M10" s="173"/>
      <c r="N10" s="173"/>
      <c r="O10" s="175"/>
    </row>
    <row r="11" spans="1:15" ht="31.5" customHeight="1" thickBot="1" x14ac:dyDescent="0.2">
      <c r="B11" s="376" t="s">
        <v>313</v>
      </c>
      <c r="C11" s="377"/>
      <c r="D11" s="194"/>
      <c r="E11" s="195"/>
      <c r="F11" s="195"/>
      <c r="G11" s="195"/>
      <c r="H11" s="195"/>
      <c r="I11" s="195"/>
      <c r="J11" s="195"/>
      <c r="K11" s="195"/>
      <c r="L11" s="195"/>
      <c r="M11" s="195"/>
      <c r="N11" s="195"/>
      <c r="O11" s="196"/>
    </row>
    <row r="12" spans="1:15" ht="27.75" customHeight="1" x14ac:dyDescent="0.15">
      <c r="B12" s="363" t="s">
        <v>305</v>
      </c>
      <c r="C12" s="187" t="s">
        <v>12</v>
      </c>
      <c r="D12" s="188">
        <f>IF(D9&gt;=2,52000,IF(D9=1,36000,0))</f>
        <v>0</v>
      </c>
      <c r="E12" s="189">
        <f t="shared" ref="E12:O12" si="0">IF(E9&gt;=2,52000,IF(E9=1,36000,0))</f>
        <v>0</v>
      </c>
      <c r="F12" s="189">
        <f t="shared" si="0"/>
        <v>0</v>
      </c>
      <c r="G12" s="189">
        <f t="shared" si="0"/>
        <v>0</v>
      </c>
      <c r="H12" s="189">
        <f t="shared" si="0"/>
        <v>0</v>
      </c>
      <c r="I12" s="189">
        <f t="shared" si="0"/>
        <v>0</v>
      </c>
      <c r="J12" s="189">
        <f t="shared" si="0"/>
        <v>0</v>
      </c>
      <c r="K12" s="189">
        <f t="shared" si="0"/>
        <v>0</v>
      </c>
      <c r="L12" s="189">
        <f t="shared" si="0"/>
        <v>0</v>
      </c>
      <c r="M12" s="189">
        <f t="shared" si="0"/>
        <v>0</v>
      </c>
      <c r="N12" s="189">
        <f t="shared" si="0"/>
        <v>0</v>
      </c>
      <c r="O12" s="190">
        <f t="shared" si="0"/>
        <v>0</v>
      </c>
    </row>
    <row r="13" spans="1:15" ht="27.75" customHeight="1" x14ac:dyDescent="0.15">
      <c r="B13" s="364"/>
      <c r="C13" s="185" t="s">
        <v>306</v>
      </c>
      <c r="D13" s="183">
        <f>IF(AND(D9&gt;=2,D10&gt;=1,D11&gt;=1),24000,IF(AND(D9&gt;=2,OR(D10&gt;=1,D11&gt;=1)),12000,IF(AND(D9=1,OR(D10=1,D11=1)),12000,0)))</f>
        <v>0</v>
      </c>
      <c r="E13" s="174">
        <f t="shared" ref="E13:O13" si="1">IF(AND(E9&gt;=2,E10&gt;=1,E11&gt;=1),24000,IF(AND(E9&gt;=2,OR(E10&gt;=1,E11&gt;=1)),12000,IF(AND(E9=1,OR(E10=1,E11=1)),12000,0)))</f>
        <v>0</v>
      </c>
      <c r="F13" s="174">
        <f t="shared" si="1"/>
        <v>0</v>
      </c>
      <c r="G13" s="174">
        <f t="shared" si="1"/>
        <v>0</v>
      </c>
      <c r="H13" s="174">
        <f t="shared" si="1"/>
        <v>0</v>
      </c>
      <c r="I13" s="174">
        <f t="shared" si="1"/>
        <v>0</v>
      </c>
      <c r="J13" s="174">
        <f t="shared" si="1"/>
        <v>0</v>
      </c>
      <c r="K13" s="174">
        <f t="shared" si="1"/>
        <v>0</v>
      </c>
      <c r="L13" s="174">
        <f t="shared" si="1"/>
        <v>0</v>
      </c>
      <c r="M13" s="174">
        <f t="shared" si="1"/>
        <v>0</v>
      </c>
      <c r="N13" s="174">
        <f t="shared" si="1"/>
        <v>0</v>
      </c>
      <c r="O13" s="176">
        <f t="shared" si="1"/>
        <v>0</v>
      </c>
    </row>
    <row r="14" spans="1:15" ht="27.75" customHeight="1" thickBot="1" x14ac:dyDescent="0.2">
      <c r="B14" s="365"/>
      <c r="C14" s="186" t="s">
        <v>304</v>
      </c>
      <c r="D14" s="184">
        <f>ROUNDDOWN(IF(D9&gt;70,70,D9)/5,0)*17000</f>
        <v>0</v>
      </c>
      <c r="E14" s="177">
        <f t="shared" ref="E14:O14" si="2">ROUNDDOWN(IF(E9&gt;70,70,E9)/5,0)*17000</f>
        <v>0</v>
      </c>
      <c r="F14" s="177">
        <f t="shared" si="2"/>
        <v>0</v>
      </c>
      <c r="G14" s="177">
        <f t="shared" si="2"/>
        <v>0</v>
      </c>
      <c r="H14" s="177">
        <f t="shared" si="2"/>
        <v>0</v>
      </c>
      <c r="I14" s="177">
        <f t="shared" si="2"/>
        <v>0</v>
      </c>
      <c r="J14" s="177">
        <f t="shared" si="2"/>
        <v>0</v>
      </c>
      <c r="K14" s="177">
        <f t="shared" si="2"/>
        <v>0</v>
      </c>
      <c r="L14" s="177">
        <f t="shared" si="2"/>
        <v>0</v>
      </c>
      <c r="M14" s="177">
        <f t="shared" si="2"/>
        <v>0</v>
      </c>
      <c r="N14" s="177">
        <f t="shared" si="2"/>
        <v>0</v>
      </c>
      <c r="O14" s="178">
        <f t="shared" si="2"/>
        <v>0</v>
      </c>
    </row>
    <row r="16" spans="1:15" x14ac:dyDescent="0.15">
      <c r="B16" t="s">
        <v>418</v>
      </c>
    </row>
    <row r="20" spans="3:15" ht="14.25" thickBot="1" x14ac:dyDescent="0.2">
      <c r="K20" t="s">
        <v>331</v>
      </c>
    </row>
    <row r="21" spans="3:15" ht="18" customHeight="1" thickBot="1" x14ac:dyDescent="0.2">
      <c r="C21" t="s">
        <v>314</v>
      </c>
      <c r="E21" s="223" t="s">
        <v>3</v>
      </c>
      <c r="K21" s="368" t="s">
        <v>307</v>
      </c>
      <c r="L21" s="369"/>
      <c r="M21" s="357">
        <f>SUM(M22:M25)</f>
        <v>0</v>
      </c>
      <c r="N21" s="357"/>
      <c r="O21" s="358"/>
    </row>
    <row r="22" spans="3:15" ht="18" customHeight="1" thickBot="1" x14ac:dyDescent="0.2">
      <c r="C22" s="378" t="s">
        <v>330</v>
      </c>
      <c r="D22" s="379"/>
      <c r="E22" s="197"/>
      <c r="K22" s="370" t="s">
        <v>216</v>
      </c>
      <c r="L22" s="371"/>
      <c r="M22" s="359">
        <f>SUM(D12:O12)</f>
        <v>0</v>
      </c>
      <c r="N22" s="359"/>
      <c r="O22" s="360"/>
    </row>
    <row r="23" spans="3:15" ht="18" customHeight="1" x14ac:dyDescent="0.15">
      <c r="K23" s="355" t="s">
        <v>308</v>
      </c>
      <c r="L23" s="356"/>
      <c r="M23" s="361">
        <f>SUM(D13:O13)</f>
        <v>0</v>
      </c>
      <c r="N23" s="361"/>
      <c r="O23" s="362"/>
    </row>
    <row r="24" spans="3:15" ht="18" customHeight="1" x14ac:dyDescent="0.15">
      <c r="K24" s="355" t="s">
        <v>309</v>
      </c>
      <c r="L24" s="356"/>
      <c r="M24" s="361">
        <f>SUM(D14:O14)</f>
        <v>0</v>
      </c>
      <c r="N24" s="361"/>
      <c r="O24" s="362"/>
    </row>
    <row r="25" spans="3:15" ht="18" customHeight="1" thickBot="1" x14ac:dyDescent="0.2">
      <c r="K25" s="349" t="s">
        <v>310</v>
      </c>
      <c r="L25" s="350"/>
      <c r="M25" s="351">
        <f>VLOOKUP(E22/40,計算用シート!G3:H33,2)</f>
        <v>0</v>
      </c>
      <c r="N25" s="351" t="e">
        <f>VLOOKUP(I33/40,計算用シート!#REF!,2)</f>
        <v>#REF!</v>
      </c>
      <c r="O25" s="352" t="e">
        <f>VLOOKUP(J33/40,計算用シート!#REF!,2)</f>
        <v>#REF!</v>
      </c>
    </row>
  </sheetData>
  <mergeCells count="19">
    <mergeCell ref="B10:C10"/>
    <mergeCell ref="B11:C11"/>
    <mergeCell ref="C22:D22"/>
    <mergeCell ref="K25:L25"/>
    <mergeCell ref="M25:O25"/>
    <mergeCell ref="B3:O3"/>
    <mergeCell ref="K6:L6"/>
    <mergeCell ref="M6:O6"/>
    <mergeCell ref="K24:L24"/>
    <mergeCell ref="M21:O21"/>
    <mergeCell ref="M22:O22"/>
    <mergeCell ref="M23:O23"/>
    <mergeCell ref="M24:O24"/>
    <mergeCell ref="B12:B14"/>
    <mergeCell ref="B8:C8"/>
    <mergeCell ref="K21:L21"/>
    <mergeCell ref="K22:L22"/>
    <mergeCell ref="K23:L23"/>
    <mergeCell ref="B9:C9"/>
  </mergeCells>
  <phoneticPr fontId="4"/>
  <pageMargins left="0.7" right="0.7" top="0.75" bottom="0.75" header="0.3" footer="0.3"/>
  <pageSetup paperSize="9" scale="89" orientation="landscape" r:id="rId1"/>
  <ignoredErrors>
    <ignoredError sqref="D14 E14:O14"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C000"/>
  </sheetPr>
  <dimension ref="A1:S55"/>
  <sheetViews>
    <sheetView view="pageBreakPreview" topLeftCell="A17" zoomScale="90" zoomScaleNormal="90" workbookViewId="0">
      <selection activeCell="D38" sqref="D38"/>
    </sheetView>
  </sheetViews>
  <sheetFormatPr defaultColWidth="9" defaultRowHeight="13.5" x14ac:dyDescent="0.15"/>
  <cols>
    <col min="1" max="1" width="0.75" style="6" customWidth="1"/>
    <col min="2" max="2" width="1.75" style="6" customWidth="1"/>
    <col min="3" max="3" width="3.375" style="6" customWidth="1"/>
    <col min="4" max="4" width="29.625" style="6" customWidth="1"/>
    <col min="5" max="5" width="28.625" style="6" customWidth="1"/>
    <col min="6" max="6" width="16.25" style="6" customWidth="1"/>
    <col min="7" max="7" width="10.75" style="6" customWidth="1"/>
    <col min="8" max="8" width="26.625" style="6" customWidth="1"/>
    <col min="9" max="9" width="12" style="6" customWidth="1"/>
    <col min="10" max="10" width="5.75" style="6" customWidth="1"/>
    <col min="11" max="16384" width="9" style="6"/>
  </cols>
  <sheetData>
    <row r="1" spans="1:19" ht="24" x14ac:dyDescent="0.15">
      <c r="A1" s="131"/>
      <c r="B1" s="144" t="s">
        <v>266</v>
      </c>
      <c r="C1" s="131"/>
      <c r="D1" s="131"/>
      <c r="E1" s="131"/>
      <c r="F1" s="131"/>
      <c r="G1" s="131"/>
      <c r="H1" s="131"/>
      <c r="I1" s="131"/>
      <c r="J1" s="131"/>
      <c r="K1" s="131"/>
      <c r="L1" s="131"/>
      <c r="M1" s="131"/>
      <c r="N1" s="131"/>
      <c r="O1" s="131"/>
      <c r="P1" s="131"/>
      <c r="Q1" s="131"/>
      <c r="R1" s="131"/>
      <c r="S1" s="131"/>
    </row>
    <row r="2" spans="1:19" ht="15.75" customHeight="1" x14ac:dyDescent="0.15">
      <c r="B2" s="170" t="s">
        <v>345</v>
      </c>
      <c r="C2" s="95"/>
      <c r="H2" s="96" t="s">
        <v>26</v>
      </c>
    </row>
    <row r="4" spans="1:19" ht="14.25" x14ac:dyDescent="0.15">
      <c r="G4" s="96" t="s">
        <v>27</v>
      </c>
      <c r="H4" s="124" t="str">
        <f>IF(入力シート!C10=""," ",入力シート!C10)</f>
        <v xml:space="preserve"> </v>
      </c>
      <c r="I4" s="127"/>
    </row>
    <row r="5" spans="1:19" ht="21.75" customHeight="1" x14ac:dyDescent="0.15">
      <c r="B5" s="97"/>
      <c r="C5" s="97"/>
      <c r="D5" s="97"/>
      <c r="E5" s="97"/>
      <c r="F5" s="97"/>
      <c r="H5" s="98"/>
    </row>
    <row r="6" spans="1:19" ht="19.5" customHeight="1" x14ac:dyDescent="0.15">
      <c r="B6" s="418" t="s">
        <v>346</v>
      </c>
      <c r="C6" s="418"/>
      <c r="D6" s="418"/>
      <c r="E6" s="418"/>
      <c r="F6" s="418"/>
      <c r="G6" s="418"/>
      <c r="H6" s="418"/>
    </row>
    <row r="7" spans="1:19" ht="14.25" customHeight="1" thickBot="1" x14ac:dyDescent="0.2">
      <c r="B7" s="99"/>
      <c r="C7" s="99"/>
      <c r="D7" s="99"/>
      <c r="E7" s="99"/>
      <c r="F7" s="99"/>
      <c r="G7" s="99"/>
      <c r="H7" s="99"/>
    </row>
    <row r="8" spans="1:19" ht="27.75" customHeight="1" thickBot="1" x14ac:dyDescent="0.2">
      <c r="B8" s="406" t="s">
        <v>28</v>
      </c>
      <c r="C8" s="407"/>
      <c r="D8" s="408"/>
      <c r="E8" s="100" t="s">
        <v>29</v>
      </c>
      <c r="F8" s="419" t="s">
        <v>30</v>
      </c>
      <c r="G8" s="419"/>
      <c r="H8" s="420"/>
    </row>
    <row r="9" spans="1:19" ht="15.75" customHeight="1" x14ac:dyDescent="0.15">
      <c r="B9" s="101"/>
      <c r="C9" s="102"/>
      <c r="D9" s="103"/>
      <c r="E9" s="104" t="s">
        <v>31</v>
      </c>
      <c r="F9" s="132"/>
      <c r="G9" s="133"/>
      <c r="H9" s="134"/>
    </row>
    <row r="10" spans="1:19" ht="21" customHeight="1" x14ac:dyDescent="0.15">
      <c r="B10" s="421" t="s">
        <v>32</v>
      </c>
      <c r="C10" s="422"/>
      <c r="D10" s="423"/>
      <c r="E10" s="105"/>
      <c r="F10" s="424"/>
      <c r="G10" s="425"/>
      <c r="H10" s="426"/>
    </row>
    <row r="11" spans="1:19" ht="21" customHeight="1" x14ac:dyDescent="0.15">
      <c r="B11" s="109"/>
      <c r="C11" s="397" t="s">
        <v>33</v>
      </c>
      <c r="D11" s="396"/>
      <c r="E11" s="111"/>
      <c r="F11" s="380"/>
      <c r="G11" s="381"/>
      <c r="H11" s="382"/>
      <c r="I11" s="95" t="s">
        <v>235</v>
      </c>
    </row>
    <row r="12" spans="1:19" ht="21" customHeight="1" x14ac:dyDescent="0.15">
      <c r="B12" s="109"/>
      <c r="C12" s="395" t="s">
        <v>34</v>
      </c>
      <c r="D12" s="396"/>
      <c r="E12" s="112">
        <f>SUM(E13:E15)</f>
        <v>0</v>
      </c>
      <c r="F12" s="386"/>
      <c r="G12" s="387"/>
      <c r="H12" s="388"/>
      <c r="I12" s="95" t="s">
        <v>233</v>
      </c>
      <c r="J12" s="95" t="s">
        <v>75</v>
      </c>
      <c r="K12" s="123">
        <f>'（様式４）'!Q12</f>
        <v>0</v>
      </c>
    </row>
    <row r="13" spans="1:19" ht="21" customHeight="1" x14ac:dyDescent="0.15">
      <c r="B13" s="113"/>
      <c r="C13" s="399" t="s">
        <v>218</v>
      </c>
      <c r="D13" s="110" t="s">
        <v>219</v>
      </c>
      <c r="E13" s="111"/>
      <c r="F13" s="389"/>
      <c r="G13" s="390"/>
      <c r="H13" s="391"/>
      <c r="J13" s="95" t="s">
        <v>76</v>
      </c>
      <c r="K13" s="123">
        <f>'（様式４）'!R12</f>
        <v>0</v>
      </c>
    </row>
    <row r="14" spans="1:19" ht="21" customHeight="1" x14ac:dyDescent="0.15">
      <c r="B14" s="113"/>
      <c r="C14" s="402"/>
      <c r="D14" s="110" t="s">
        <v>220</v>
      </c>
      <c r="E14" s="111"/>
      <c r="F14" s="389"/>
      <c r="G14" s="390"/>
      <c r="H14" s="391"/>
    </row>
    <row r="15" spans="1:19" ht="21" customHeight="1" x14ac:dyDescent="0.15">
      <c r="B15" s="113"/>
      <c r="C15" s="402"/>
      <c r="D15" s="110" t="s">
        <v>221</v>
      </c>
      <c r="E15" s="111"/>
      <c r="F15" s="392"/>
      <c r="G15" s="393"/>
      <c r="H15" s="394"/>
    </row>
    <row r="16" spans="1:19" ht="21" customHeight="1" x14ac:dyDescent="0.15">
      <c r="B16" s="109"/>
      <c r="C16" s="397" t="s">
        <v>37</v>
      </c>
      <c r="D16" s="396"/>
      <c r="E16" s="111"/>
      <c r="F16" s="380"/>
      <c r="G16" s="381"/>
      <c r="H16" s="382"/>
    </row>
    <row r="17" spans="2:11" ht="21" customHeight="1" x14ac:dyDescent="0.15">
      <c r="B17" s="109"/>
      <c r="C17" s="397" t="s">
        <v>38</v>
      </c>
      <c r="D17" s="396"/>
      <c r="E17" s="111"/>
      <c r="F17" s="380"/>
      <c r="G17" s="381"/>
      <c r="H17" s="382"/>
    </row>
    <row r="18" spans="2:11" ht="21" customHeight="1" x14ac:dyDescent="0.15">
      <c r="B18" s="109"/>
      <c r="C18" s="395" t="s">
        <v>39</v>
      </c>
      <c r="D18" s="396"/>
      <c r="E18" s="112">
        <f>SUM(E19:E22)</f>
        <v>0</v>
      </c>
      <c r="F18" s="380"/>
      <c r="G18" s="381"/>
      <c r="H18" s="382"/>
    </row>
    <row r="19" spans="2:11" ht="21" customHeight="1" x14ac:dyDescent="0.15">
      <c r="B19" s="113"/>
      <c r="C19" s="398" t="s">
        <v>218</v>
      </c>
      <c r="D19" s="110" t="s">
        <v>222</v>
      </c>
      <c r="E19" s="111"/>
      <c r="F19" s="380"/>
      <c r="G19" s="381"/>
      <c r="H19" s="382"/>
    </row>
    <row r="20" spans="2:11" ht="21" customHeight="1" x14ac:dyDescent="0.15">
      <c r="B20" s="113"/>
      <c r="C20" s="398"/>
      <c r="D20" s="110" t="s">
        <v>223</v>
      </c>
      <c r="E20" s="111"/>
      <c r="F20" s="380"/>
      <c r="G20" s="381"/>
      <c r="H20" s="382"/>
    </row>
    <row r="21" spans="2:11" ht="21" customHeight="1" x14ac:dyDescent="0.15">
      <c r="B21" s="113"/>
      <c r="C21" s="398"/>
      <c r="D21" s="110" t="s">
        <v>224</v>
      </c>
      <c r="E21" s="111"/>
      <c r="F21" s="380"/>
      <c r="G21" s="381"/>
      <c r="H21" s="382"/>
    </row>
    <row r="22" spans="2:11" ht="21" customHeight="1" x14ac:dyDescent="0.15">
      <c r="B22" s="113"/>
      <c r="C22" s="399"/>
      <c r="D22" s="110" t="s">
        <v>225</v>
      </c>
      <c r="E22" s="111"/>
      <c r="F22" s="380"/>
      <c r="G22" s="381"/>
      <c r="H22" s="382"/>
    </row>
    <row r="23" spans="2:11" ht="21" customHeight="1" x14ac:dyDescent="0.15">
      <c r="B23" s="109"/>
      <c r="C23" s="395" t="s">
        <v>40</v>
      </c>
      <c r="D23" s="396"/>
      <c r="E23" s="112">
        <f>SUM(E24:E25)</f>
        <v>0</v>
      </c>
      <c r="F23" s="380"/>
      <c r="G23" s="381"/>
      <c r="H23" s="382"/>
    </row>
    <row r="24" spans="2:11" ht="21" customHeight="1" x14ac:dyDescent="0.15">
      <c r="B24" s="113"/>
      <c r="C24" s="400" t="s">
        <v>226</v>
      </c>
      <c r="D24" s="110" t="s">
        <v>41</v>
      </c>
      <c r="E24" s="111"/>
      <c r="F24" s="380"/>
      <c r="G24" s="381"/>
      <c r="H24" s="382"/>
    </row>
    <row r="25" spans="2:11" ht="21" customHeight="1" x14ac:dyDescent="0.15">
      <c r="B25" s="113"/>
      <c r="C25" s="401"/>
      <c r="D25" s="110" t="s">
        <v>42</v>
      </c>
      <c r="E25" s="111"/>
      <c r="F25" s="380"/>
      <c r="G25" s="381"/>
      <c r="H25" s="382"/>
    </row>
    <row r="26" spans="2:11" ht="21" customHeight="1" x14ac:dyDescent="0.15">
      <c r="B26" s="109"/>
      <c r="C26" s="397" t="s">
        <v>43</v>
      </c>
      <c r="D26" s="396"/>
      <c r="E26" s="111"/>
      <c r="F26" s="380"/>
      <c r="G26" s="381"/>
      <c r="H26" s="382"/>
    </row>
    <row r="27" spans="2:11" ht="21" customHeight="1" x14ac:dyDescent="0.15">
      <c r="B27" s="109"/>
      <c r="C27" s="397" t="s">
        <v>56</v>
      </c>
      <c r="D27" s="396"/>
      <c r="E27" s="111"/>
      <c r="F27" s="380"/>
      <c r="G27" s="381"/>
      <c r="H27" s="382"/>
      <c r="I27" s="170" t="s">
        <v>289</v>
      </c>
    </row>
    <row r="28" spans="2:11" ht="21" customHeight="1" thickBot="1" x14ac:dyDescent="0.2">
      <c r="B28" s="415" t="s">
        <v>14</v>
      </c>
      <c r="C28" s="416"/>
      <c r="D28" s="417"/>
      <c r="E28" s="114">
        <f>SUM(E11,E12,E16,E17,E18,E23,E26,E27)</f>
        <v>0</v>
      </c>
      <c r="F28" s="107"/>
      <c r="G28" s="107"/>
      <c r="H28" s="108"/>
    </row>
    <row r="29" spans="2:11" ht="21" customHeight="1" x14ac:dyDescent="0.15">
      <c r="B29" s="409" t="s">
        <v>44</v>
      </c>
      <c r="C29" s="410"/>
      <c r="D29" s="411"/>
      <c r="E29" s="115"/>
      <c r="F29" s="383"/>
      <c r="G29" s="384"/>
      <c r="H29" s="385"/>
      <c r="I29" s="278" t="s">
        <v>405</v>
      </c>
    </row>
    <row r="30" spans="2:11" ht="21" customHeight="1" x14ac:dyDescent="0.15">
      <c r="B30" s="109"/>
      <c r="C30" s="395" t="s">
        <v>45</v>
      </c>
      <c r="D30" s="396"/>
      <c r="E30" s="112">
        <f>SUM(E31:E33)</f>
        <v>0</v>
      </c>
      <c r="F30" s="386"/>
      <c r="G30" s="387"/>
      <c r="H30" s="388"/>
      <c r="I30" s="170" t="s">
        <v>406</v>
      </c>
    </row>
    <row r="31" spans="2:11" ht="21" customHeight="1" x14ac:dyDescent="0.15">
      <c r="B31" s="113"/>
      <c r="C31" s="399" t="s">
        <v>218</v>
      </c>
      <c r="D31" s="110" t="s">
        <v>219</v>
      </c>
      <c r="E31" s="111"/>
      <c r="F31" s="389"/>
      <c r="G31" s="390"/>
      <c r="H31" s="391"/>
      <c r="I31" s="95" t="s">
        <v>234</v>
      </c>
      <c r="J31" s="95" t="s">
        <v>75</v>
      </c>
      <c r="K31" s="123">
        <f>'（様式４）'!S12</f>
        <v>0</v>
      </c>
    </row>
    <row r="32" spans="2:11" ht="21" customHeight="1" x14ac:dyDescent="0.15">
      <c r="B32" s="113"/>
      <c r="C32" s="402"/>
      <c r="D32" s="110" t="s">
        <v>220</v>
      </c>
      <c r="E32" s="111"/>
      <c r="F32" s="389"/>
      <c r="G32" s="390"/>
      <c r="H32" s="391"/>
      <c r="J32" s="95" t="s">
        <v>76</v>
      </c>
      <c r="K32" s="123">
        <f>'（様式４）'!T12</f>
        <v>0</v>
      </c>
    </row>
    <row r="33" spans="2:11" ht="21" customHeight="1" x14ac:dyDescent="0.15">
      <c r="B33" s="113"/>
      <c r="C33" s="402"/>
      <c r="D33" s="110" t="s">
        <v>48</v>
      </c>
      <c r="E33" s="111"/>
      <c r="F33" s="392"/>
      <c r="G33" s="393"/>
      <c r="H33" s="394"/>
    </row>
    <row r="34" spans="2:11" ht="21" customHeight="1" thickBot="1" x14ac:dyDescent="0.2">
      <c r="B34" s="412" t="s">
        <v>14</v>
      </c>
      <c r="C34" s="413"/>
      <c r="D34" s="414"/>
      <c r="E34" s="93">
        <f>E30</f>
        <v>0</v>
      </c>
      <c r="F34" s="116"/>
      <c r="G34" s="117"/>
      <c r="H34" s="118"/>
    </row>
    <row r="35" spans="2:11" ht="21" customHeight="1" x14ac:dyDescent="0.15">
      <c r="B35" s="409" t="s">
        <v>49</v>
      </c>
      <c r="C35" s="410"/>
      <c r="D35" s="411"/>
      <c r="E35" s="114"/>
      <c r="F35" s="383"/>
      <c r="G35" s="384"/>
      <c r="H35" s="385"/>
      <c r="I35" s="95" t="s">
        <v>236</v>
      </c>
    </row>
    <row r="36" spans="2:11" ht="21" customHeight="1" x14ac:dyDescent="0.15">
      <c r="B36" s="109"/>
      <c r="C36" s="395" t="s">
        <v>45</v>
      </c>
      <c r="D36" s="396"/>
      <c r="E36" s="112">
        <f>SUM(E37:E39)</f>
        <v>0</v>
      </c>
      <c r="F36" s="386"/>
      <c r="G36" s="387"/>
      <c r="H36" s="388"/>
      <c r="I36" s="170" t="s">
        <v>406</v>
      </c>
    </row>
    <row r="37" spans="2:11" ht="21" customHeight="1" x14ac:dyDescent="0.15">
      <c r="B37" s="113"/>
      <c r="C37" s="399" t="s">
        <v>218</v>
      </c>
      <c r="D37" s="110" t="s">
        <v>219</v>
      </c>
      <c r="E37" s="111"/>
      <c r="F37" s="389"/>
      <c r="G37" s="390"/>
      <c r="H37" s="391"/>
      <c r="I37" s="95" t="s">
        <v>234</v>
      </c>
      <c r="J37" s="95" t="s">
        <v>75</v>
      </c>
      <c r="K37" s="123">
        <f>'（様式４）'!S12</f>
        <v>0</v>
      </c>
    </row>
    <row r="38" spans="2:11" ht="21" customHeight="1" x14ac:dyDescent="0.15">
      <c r="B38" s="113"/>
      <c r="C38" s="402"/>
      <c r="D38" s="110" t="s">
        <v>220</v>
      </c>
      <c r="E38" s="111"/>
      <c r="F38" s="389"/>
      <c r="G38" s="390"/>
      <c r="H38" s="391"/>
      <c r="J38" s="95" t="s">
        <v>76</v>
      </c>
      <c r="K38" s="123">
        <f>'（様式４）'!T12</f>
        <v>0</v>
      </c>
    </row>
    <row r="39" spans="2:11" ht="21" customHeight="1" x14ac:dyDescent="0.15">
      <c r="B39" s="113"/>
      <c r="C39" s="402"/>
      <c r="D39" s="110" t="s">
        <v>221</v>
      </c>
      <c r="E39" s="111"/>
      <c r="F39" s="392"/>
      <c r="G39" s="393"/>
      <c r="H39" s="394"/>
    </row>
    <row r="40" spans="2:11" ht="21" customHeight="1" x14ac:dyDescent="0.15">
      <c r="B40" s="109"/>
      <c r="C40" s="395" t="s">
        <v>39</v>
      </c>
      <c r="D40" s="396"/>
      <c r="E40" s="112">
        <f>SUM(E41:E44)</f>
        <v>0</v>
      </c>
      <c r="F40" s="380"/>
      <c r="G40" s="381"/>
      <c r="H40" s="382"/>
    </row>
    <row r="41" spans="2:11" ht="21" customHeight="1" x14ac:dyDescent="0.15">
      <c r="B41" s="113"/>
      <c r="C41" s="398" t="s">
        <v>218</v>
      </c>
      <c r="D41" s="110" t="s">
        <v>50</v>
      </c>
      <c r="E41" s="111"/>
      <c r="F41" s="380"/>
      <c r="G41" s="381"/>
      <c r="H41" s="382"/>
    </row>
    <row r="42" spans="2:11" ht="21" customHeight="1" x14ac:dyDescent="0.15">
      <c r="B42" s="113"/>
      <c r="C42" s="398"/>
      <c r="D42" s="110" t="s">
        <v>51</v>
      </c>
      <c r="E42" s="111"/>
      <c r="F42" s="380"/>
      <c r="G42" s="381"/>
      <c r="H42" s="382"/>
    </row>
    <row r="43" spans="2:11" ht="21" customHeight="1" x14ac:dyDescent="0.15">
      <c r="B43" s="113"/>
      <c r="C43" s="398"/>
      <c r="D43" s="110" t="s">
        <v>52</v>
      </c>
      <c r="E43" s="111"/>
      <c r="F43" s="380"/>
      <c r="G43" s="381"/>
      <c r="H43" s="382"/>
    </row>
    <row r="44" spans="2:11" ht="21" customHeight="1" x14ac:dyDescent="0.15">
      <c r="B44" s="113"/>
      <c r="C44" s="399"/>
      <c r="D44" s="110" t="s">
        <v>53</v>
      </c>
      <c r="E44" s="111"/>
      <c r="F44" s="380"/>
      <c r="G44" s="381"/>
      <c r="H44" s="382"/>
    </row>
    <row r="45" spans="2:11" ht="21" customHeight="1" x14ac:dyDescent="0.15">
      <c r="B45" s="109"/>
      <c r="C45" s="395" t="s">
        <v>40</v>
      </c>
      <c r="D45" s="396"/>
      <c r="E45" s="112">
        <f>SUM(E46:E47)</f>
        <v>0</v>
      </c>
      <c r="F45" s="380"/>
      <c r="G45" s="381"/>
      <c r="H45" s="382"/>
      <c r="I45" s="95"/>
    </row>
    <row r="46" spans="2:11" ht="21" customHeight="1" x14ac:dyDescent="0.15">
      <c r="B46" s="113"/>
      <c r="C46" s="400" t="s">
        <v>227</v>
      </c>
      <c r="D46" s="110" t="s">
        <v>54</v>
      </c>
      <c r="E46" s="111"/>
      <c r="F46" s="380"/>
      <c r="G46" s="381"/>
      <c r="H46" s="382"/>
      <c r="I46" s="95"/>
    </row>
    <row r="47" spans="2:11" ht="21" customHeight="1" x14ac:dyDescent="0.15">
      <c r="B47" s="113"/>
      <c r="C47" s="401"/>
      <c r="D47" s="110" t="s">
        <v>55</v>
      </c>
      <c r="E47" s="111"/>
      <c r="F47" s="380"/>
      <c r="G47" s="381"/>
      <c r="H47" s="382"/>
    </row>
    <row r="48" spans="2:11" ht="21" customHeight="1" x14ac:dyDescent="0.15">
      <c r="B48" s="109"/>
      <c r="C48" s="397" t="s">
        <v>43</v>
      </c>
      <c r="D48" s="396"/>
      <c r="E48" s="111"/>
      <c r="F48" s="380"/>
      <c r="G48" s="381"/>
      <c r="H48" s="382"/>
      <c r="I48" s="95"/>
    </row>
    <row r="49" spans="1:19" ht="21" customHeight="1" x14ac:dyDescent="0.15">
      <c r="B49" s="109"/>
      <c r="C49" s="397" t="s">
        <v>56</v>
      </c>
      <c r="D49" s="396"/>
      <c r="E49" s="111"/>
      <c r="F49" s="380"/>
      <c r="G49" s="381"/>
      <c r="H49" s="382"/>
      <c r="I49" s="95"/>
    </row>
    <row r="50" spans="1:19" ht="21" customHeight="1" thickBot="1" x14ac:dyDescent="0.2">
      <c r="B50" s="412" t="s">
        <v>14</v>
      </c>
      <c r="C50" s="413"/>
      <c r="D50" s="414"/>
      <c r="E50" s="114">
        <f>SUM(E36,E40,E45,E48,E49)</f>
        <v>0</v>
      </c>
      <c r="F50" s="106"/>
      <c r="G50" s="107"/>
      <c r="H50" s="108"/>
    </row>
    <row r="51" spans="1:19" ht="26.25" customHeight="1" thickBot="1" x14ac:dyDescent="0.2">
      <c r="B51" s="403" t="s">
        <v>10</v>
      </c>
      <c r="C51" s="404"/>
      <c r="D51" s="405"/>
      <c r="E51" s="119">
        <f>SUM(E28,E34,E50)</f>
        <v>0</v>
      </c>
      <c r="F51" s="135"/>
      <c r="G51" s="135"/>
      <c r="H51" s="136"/>
    </row>
    <row r="52" spans="1:19" ht="7.5" customHeight="1" x14ac:dyDescent="0.15">
      <c r="F52" s="131"/>
      <c r="G52" s="131"/>
      <c r="H52" s="131"/>
    </row>
    <row r="53" spans="1:19" x14ac:dyDescent="0.15">
      <c r="B53" s="121" t="s">
        <v>57</v>
      </c>
      <c r="C53" s="120"/>
      <c r="D53" s="95" t="s">
        <v>228</v>
      </c>
      <c r="F53" s="131"/>
      <c r="G53" s="131"/>
      <c r="H53" s="131"/>
    </row>
    <row r="54" spans="1:19" x14ac:dyDescent="0.15">
      <c r="D54" s="95"/>
      <c r="F54" s="131"/>
      <c r="G54" s="131"/>
      <c r="H54" s="131"/>
    </row>
    <row r="55" spans="1:19" x14ac:dyDescent="0.15">
      <c r="A55" s="131"/>
      <c r="B55" s="131"/>
      <c r="C55" s="131"/>
      <c r="D55" s="131"/>
      <c r="E55" s="131"/>
      <c r="F55" s="131"/>
      <c r="G55" s="131"/>
      <c r="H55" s="131"/>
      <c r="I55" s="131"/>
      <c r="J55" s="131"/>
      <c r="K55" s="131"/>
      <c r="L55" s="131"/>
      <c r="M55" s="131"/>
      <c r="N55" s="131"/>
      <c r="O55" s="131"/>
      <c r="P55" s="131"/>
      <c r="Q55" s="131"/>
      <c r="R55" s="131"/>
      <c r="S55" s="131"/>
    </row>
  </sheetData>
  <sheetProtection selectLockedCells="1"/>
  <mergeCells count="60">
    <mergeCell ref="F16:H16"/>
    <mergeCell ref="F17:H17"/>
    <mergeCell ref="B6:H6"/>
    <mergeCell ref="F8:H8"/>
    <mergeCell ref="B10:D10"/>
    <mergeCell ref="C11:D11"/>
    <mergeCell ref="C12:D12"/>
    <mergeCell ref="F10:H10"/>
    <mergeCell ref="F11:H11"/>
    <mergeCell ref="F12:H15"/>
    <mergeCell ref="B51:D51"/>
    <mergeCell ref="B8:D8"/>
    <mergeCell ref="B29:D29"/>
    <mergeCell ref="C13:C15"/>
    <mergeCell ref="C24:C25"/>
    <mergeCell ref="C37:C39"/>
    <mergeCell ref="B34:D34"/>
    <mergeCell ref="B35:D35"/>
    <mergeCell ref="B28:D28"/>
    <mergeCell ref="C16:D16"/>
    <mergeCell ref="B50:D50"/>
    <mergeCell ref="C17:D17"/>
    <mergeCell ref="C18:D18"/>
    <mergeCell ref="C23:D23"/>
    <mergeCell ref="C19:C22"/>
    <mergeCell ref="C26:D26"/>
    <mergeCell ref="F23:H23"/>
    <mergeCell ref="C40:D40"/>
    <mergeCell ref="C45:D45"/>
    <mergeCell ref="C48:D48"/>
    <mergeCell ref="C49:D49"/>
    <mergeCell ref="C41:C44"/>
    <mergeCell ref="C46:C47"/>
    <mergeCell ref="C27:D27"/>
    <mergeCell ref="C30:D30"/>
    <mergeCell ref="C36:D36"/>
    <mergeCell ref="C31:C33"/>
    <mergeCell ref="F24:H24"/>
    <mergeCell ref="F25:H25"/>
    <mergeCell ref="F47:H47"/>
    <mergeCell ref="F48:H48"/>
    <mergeCell ref="F49:H49"/>
    <mergeCell ref="F18:H18"/>
    <mergeCell ref="F19:H19"/>
    <mergeCell ref="F20:H20"/>
    <mergeCell ref="F21:H21"/>
    <mergeCell ref="F22:H22"/>
    <mergeCell ref="F42:H42"/>
    <mergeCell ref="F43:H43"/>
    <mergeCell ref="F44:H44"/>
    <mergeCell ref="F45:H45"/>
    <mergeCell ref="F46:H46"/>
    <mergeCell ref="F40:H40"/>
    <mergeCell ref="F41:H41"/>
    <mergeCell ref="F26:H26"/>
    <mergeCell ref="F27:H27"/>
    <mergeCell ref="F29:H29"/>
    <mergeCell ref="F30:H33"/>
    <mergeCell ref="F35:H35"/>
    <mergeCell ref="F36:H39"/>
  </mergeCells>
  <phoneticPr fontId="4"/>
  <printOptions horizontalCentered="1"/>
  <pageMargins left="0.39370078740157483" right="0.39370078740157483" top="0.39370078740157483" bottom="0.39370078740157483" header="0.39370078740157483" footer="0.39370078740157483"/>
  <pageSetup paperSize="9" scale="8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B1:H52"/>
  <sheetViews>
    <sheetView view="pageBreakPreview" topLeftCell="A18" zoomScale="90" zoomScaleNormal="75" workbookViewId="0">
      <selection activeCell="D38" sqref="D38"/>
    </sheetView>
  </sheetViews>
  <sheetFormatPr defaultColWidth="9" defaultRowHeight="13.5" x14ac:dyDescent="0.15"/>
  <cols>
    <col min="1" max="1" width="0.75" style="45" customWidth="1"/>
    <col min="2" max="2" width="3.375" style="45" customWidth="1"/>
    <col min="3" max="3" width="29.625" style="45" customWidth="1"/>
    <col min="4" max="4" width="28.625" style="45" customWidth="1"/>
    <col min="5" max="5" width="16.25" style="45" customWidth="1"/>
    <col min="6" max="6" width="10.75" style="45" customWidth="1"/>
    <col min="7" max="7" width="26.625" style="45" customWidth="1"/>
    <col min="8" max="8" width="6" style="45" customWidth="1"/>
    <col min="9" max="16384" width="9" style="45"/>
  </cols>
  <sheetData>
    <row r="1" spans="2:8" ht="15.75" customHeight="1" x14ac:dyDescent="0.15">
      <c r="B1" s="44" t="s">
        <v>345</v>
      </c>
      <c r="G1" s="46" t="s">
        <v>26</v>
      </c>
    </row>
    <row r="2" spans="2:8" ht="21.75" customHeight="1" x14ac:dyDescent="0.15"/>
    <row r="3" spans="2:8" ht="22.5" customHeight="1" x14ac:dyDescent="0.15">
      <c r="F3" s="46" t="s">
        <v>27</v>
      </c>
      <c r="G3" s="122" t="s">
        <v>215</v>
      </c>
    </row>
    <row r="4" spans="2:8" ht="20.25" customHeight="1" x14ac:dyDescent="0.15">
      <c r="B4" s="47"/>
      <c r="C4" s="47"/>
      <c r="D4" s="47"/>
      <c r="E4" s="47"/>
      <c r="G4" s="31"/>
    </row>
    <row r="5" spans="2:8" ht="19.5" customHeight="1" x14ac:dyDescent="0.15">
      <c r="B5" s="418" t="s">
        <v>346</v>
      </c>
      <c r="C5" s="418"/>
      <c r="D5" s="418"/>
      <c r="E5" s="418"/>
      <c r="F5" s="418"/>
      <c r="G5" s="418"/>
      <c r="H5" s="94"/>
    </row>
    <row r="6" spans="2:8" ht="14.25" customHeight="1" thickBot="1" x14ac:dyDescent="0.2">
      <c r="B6" s="48"/>
      <c r="C6" s="48"/>
      <c r="D6" s="48"/>
      <c r="E6" s="48"/>
      <c r="F6" s="48"/>
      <c r="G6" s="48"/>
    </row>
    <row r="7" spans="2:8" ht="27.75" customHeight="1" thickBot="1" x14ac:dyDescent="0.2">
      <c r="B7" s="437" t="s">
        <v>28</v>
      </c>
      <c r="C7" s="438"/>
      <c r="D7" s="49" t="s">
        <v>29</v>
      </c>
      <c r="E7" s="427" t="s">
        <v>30</v>
      </c>
      <c r="F7" s="427"/>
      <c r="G7" s="428"/>
    </row>
    <row r="8" spans="2:8" ht="15.75" customHeight="1" x14ac:dyDescent="0.15">
      <c r="B8" s="50"/>
      <c r="C8" s="51"/>
      <c r="D8" s="63" t="s">
        <v>31</v>
      </c>
      <c r="E8" s="64"/>
      <c r="F8" s="64"/>
      <c r="G8" s="65"/>
    </row>
    <row r="9" spans="2:8" ht="21" customHeight="1" x14ac:dyDescent="0.15">
      <c r="B9" s="431" t="s">
        <v>32</v>
      </c>
      <c r="C9" s="432"/>
      <c r="D9" s="52"/>
      <c r="E9" s="64"/>
      <c r="F9" s="64"/>
      <c r="G9" s="65"/>
    </row>
    <row r="10" spans="2:8" ht="21" customHeight="1" x14ac:dyDescent="0.15">
      <c r="B10" s="429" t="s">
        <v>33</v>
      </c>
      <c r="C10" s="430"/>
      <c r="D10" s="53">
        <v>100000</v>
      </c>
      <c r="E10" s="66" t="s">
        <v>91</v>
      </c>
      <c r="F10" s="64"/>
      <c r="G10" s="65"/>
    </row>
    <row r="11" spans="2:8" ht="21" customHeight="1" x14ac:dyDescent="0.15">
      <c r="B11" s="429" t="s">
        <v>34</v>
      </c>
      <c r="C11" s="430"/>
      <c r="D11" s="53">
        <f>SUM(D12:D14)</f>
        <v>360000</v>
      </c>
      <c r="E11" s="64"/>
      <c r="F11" s="64"/>
      <c r="G11" s="65"/>
    </row>
    <row r="12" spans="2:8" ht="21" customHeight="1" x14ac:dyDescent="0.15">
      <c r="B12" s="54"/>
      <c r="C12" s="55" t="s">
        <v>35</v>
      </c>
      <c r="D12" s="57"/>
      <c r="E12" s="66"/>
      <c r="F12" s="67"/>
      <c r="G12" s="68"/>
    </row>
    <row r="13" spans="2:8" ht="21" customHeight="1" x14ac:dyDescent="0.15">
      <c r="B13" s="54"/>
      <c r="C13" s="55" t="s">
        <v>36</v>
      </c>
      <c r="D13" s="57">
        <v>360000</v>
      </c>
      <c r="E13" s="67" t="s">
        <v>229</v>
      </c>
      <c r="F13" s="67"/>
      <c r="G13" s="68"/>
    </row>
    <row r="14" spans="2:8" ht="21" customHeight="1" x14ac:dyDescent="0.15">
      <c r="B14" s="54"/>
      <c r="C14" s="55" t="s">
        <v>48</v>
      </c>
      <c r="D14" s="57"/>
      <c r="E14" s="67"/>
      <c r="F14" s="67"/>
      <c r="G14" s="68"/>
    </row>
    <row r="15" spans="2:8" ht="21" customHeight="1" x14ac:dyDescent="0.15">
      <c r="B15" s="429" t="s">
        <v>37</v>
      </c>
      <c r="C15" s="430"/>
      <c r="D15" s="53">
        <v>40000</v>
      </c>
      <c r="E15" s="67" t="s">
        <v>92</v>
      </c>
      <c r="F15" s="67"/>
      <c r="G15" s="68"/>
    </row>
    <row r="16" spans="2:8" ht="21" customHeight="1" x14ac:dyDescent="0.15">
      <c r="B16" s="429" t="s">
        <v>38</v>
      </c>
      <c r="C16" s="430"/>
      <c r="D16" s="53">
        <v>5000</v>
      </c>
      <c r="E16" s="67" t="s">
        <v>93</v>
      </c>
      <c r="F16" s="67"/>
      <c r="G16" s="68"/>
    </row>
    <row r="17" spans="2:8" ht="21" customHeight="1" x14ac:dyDescent="0.15">
      <c r="B17" s="429" t="s">
        <v>39</v>
      </c>
      <c r="C17" s="430"/>
      <c r="D17" s="53">
        <f>SUM(D18:D21)</f>
        <v>73000</v>
      </c>
      <c r="E17" s="67"/>
      <c r="F17" s="67"/>
      <c r="G17" s="68"/>
    </row>
    <row r="18" spans="2:8" ht="21" customHeight="1" x14ac:dyDescent="0.15">
      <c r="B18" s="54"/>
      <c r="C18" s="55" t="s">
        <v>94</v>
      </c>
      <c r="D18" s="57">
        <v>5000</v>
      </c>
      <c r="E18" s="67" t="s">
        <v>95</v>
      </c>
      <c r="F18" s="67"/>
      <c r="G18" s="68"/>
    </row>
    <row r="19" spans="2:8" ht="21" customHeight="1" x14ac:dyDescent="0.15">
      <c r="B19" s="54"/>
      <c r="C19" s="55" t="s">
        <v>96</v>
      </c>
      <c r="D19" s="57">
        <v>8000</v>
      </c>
      <c r="E19" s="69" t="s">
        <v>97</v>
      </c>
      <c r="F19" s="67"/>
      <c r="G19" s="68"/>
    </row>
    <row r="20" spans="2:8" ht="21" customHeight="1" x14ac:dyDescent="0.15">
      <c r="B20" s="54"/>
      <c r="C20" s="55" t="s">
        <v>98</v>
      </c>
      <c r="D20" s="57">
        <v>60000</v>
      </c>
      <c r="E20" s="67" t="s">
        <v>99</v>
      </c>
      <c r="F20" s="67"/>
      <c r="G20" s="68"/>
    </row>
    <row r="21" spans="2:8" ht="21" customHeight="1" x14ac:dyDescent="0.15">
      <c r="B21" s="54"/>
      <c r="C21" s="55" t="s">
        <v>100</v>
      </c>
      <c r="D21" s="57"/>
      <c r="E21" s="67"/>
      <c r="F21" s="67"/>
      <c r="G21" s="68"/>
    </row>
    <row r="22" spans="2:8" ht="21" customHeight="1" x14ac:dyDescent="0.15">
      <c r="B22" s="429" t="s">
        <v>40</v>
      </c>
      <c r="C22" s="430"/>
      <c r="D22" s="53">
        <f>SUM(D23:D24)</f>
        <v>0</v>
      </c>
      <c r="E22" s="67"/>
      <c r="F22" s="67"/>
      <c r="G22" s="68"/>
    </row>
    <row r="23" spans="2:8" ht="21" customHeight="1" x14ac:dyDescent="0.15">
      <c r="B23" s="54"/>
      <c r="C23" s="55" t="s">
        <v>41</v>
      </c>
      <c r="D23" s="53"/>
      <c r="E23" s="67"/>
      <c r="F23" s="67"/>
      <c r="G23" s="68"/>
    </row>
    <row r="24" spans="2:8" ht="21" customHeight="1" x14ac:dyDescent="0.15">
      <c r="B24" s="54"/>
      <c r="C24" s="55" t="s">
        <v>42</v>
      </c>
      <c r="D24" s="53"/>
      <c r="E24" s="67"/>
      <c r="F24" s="67"/>
      <c r="G24" s="68"/>
    </row>
    <row r="25" spans="2:8" ht="21" customHeight="1" x14ac:dyDescent="0.15">
      <c r="B25" s="429" t="s">
        <v>43</v>
      </c>
      <c r="C25" s="430"/>
      <c r="D25" s="53">
        <v>50000</v>
      </c>
      <c r="E25" s="67" t="s">
        <v>101</v>
      </c>
      <c r="F25" s="67"/>
      <c r="G25" s="68"/>
    </row>
    <row r="26" spans="2:8" ht="21" customHeight="1" x14ac:dyDescent="0.15">
      <c r="B26" s="429" t="s">
        <v>56</v>
      </c>
      <c r="C26" s="430"/>
      <c r="D26" s="53">
        <v>80000</v>
      </c>
      <c r="E26" s="67" t="s">
        <v>102</v>
      </c>
      <c r="F26" s="67"/>
      <c r="G26" s="68"/>
      <c r="H26" s="61"/>
    </row>
    <row r="27" spans="2:8" ht="21" customHeight="1" thickBot="1" x14ac:dyDescent="0.2">
      <c r="B27" s="429" t="s">
        <v>14</v>
      </c>
      <c r="C27" s="430"/>
      <c r="D27" s="53">
        <f>SUM(D10,D11,D15,D16,D17,D22,D25,D26)</f>
        <v>708000</v>
      </c>
      <c r="E27" s="67"/>
      <c r="F27" s="67"/>
      <c r="G27" s="68"/>
    </row>
    <row r="28" spans="2:8" ht="21" customHeight="1" x14ac:dyDescent="0.15">
      <c r="B28" s="439" t="s">
        <v>44</v>
      </c>
      <c r="C28" s="440"/>
      <c r="D28" s="70"/>
      <c r="E28" s="71"/>
      <c r="F28" s="72"/>
      <c r="G28" s="73"/>
    </row>
    <row r="29" spans="2:8" ht="21" customHeight="1" x14ac:dyDescent="0.15">
      <c r="B29" s="429" t="s">
        <v>45</v>
      </c>
      <c r="C29" s="430"/>
      <c r="D29" s="53">
        <f>SUM(D30:D32)</f>
        <v>560000</v>
      </c>
      <c r="E29" s="69"/>
      <c r="F29" s="74"/>
      <c r="G29" s="75"/>
    </row>
    <row r="30" spans="2:8" ht="21" customHeight="1" x14ac:dyDescent="0.15">
      <c r="B30" s="54"/>
      <c r="C30" s="55" t="s">
        <v>46</v>
      </c>
      <c r="D30" s="57"/>
      <c r="E30" s="69"/>
      <c r="F30" s="74"/>
      <c r="G30" s="75"/>
      <c r="H30" s="171" t="s">
        <v>290</v>
      </c>
    </row>
    <row r="31" spans="2:8" ht="21" customHeight="1" x14ac:dyDescent="0.15">
      <c r="B31" s="54"/>
      <c r="C31" s="55" t="s">
        <v>47</v>
      </c>
      <c r="D31" s="57">
        <v>560000</v>
      </c>
      <c r="E31" s="67" t="s">
        <v>103</v>
      </c>
      <c r="F31" s="74"/>
      <c r="G31" s="75"/>
    </row>
    <row r="32" spans="2:8" ht="21" customHeight="1" x14ac:dyDescent="0.15">
      <c r="B32" s="54"/>
      <c r="C32" s="55" t="s">
        <v>104</v>
      </c>
      <c r="D32" s="57"/>
      <c r="E32" s="67" t="s">
        <v>105</v>
      </c>
      <c r="F32" s="74"/>
      <c r="G32" s="75"/>
    </row>
    <row r="33" spans="2:7" ht="21" customHeight="1" thickBot="1" x14ac:dyDescent="0.2">
      <c r="B33" s="433" t="s">
        <v>14</v>
      </c>
      <c r="C33" s="434"/>
      <c r="D33" s="56">
        <f>D29</f>
        <v>560000</v>
      </c>
      <c r="E33" s="76"/>
      <c r="F33" s="77"/>
      <c r="G33" s="78"/>
    </row>
    <row r="34" spans="2:7" ht="21" customHeight="1" x14ac:dyDescent="0.15">
      <c r="B34" s="439" t="s">
        <v>49</v>
      </c>
      <c r="C34" s="440"/>
      <c r="D34" s="53"/>
      <c r="E34" s="69"/>
      <c r="F34" s="74"/>
      <c r="G34" s="75"/>
    </row>
    <row r="35" spans="2:7" ht="21" customHeight="1" x14ac:dyDescent="0.15">
      <c r="B35" s="429" t="s">
        <v>45</v>
      </c>
      <c r="C35" s="430"/>
      <c r="D35" s="53">
        <f>SUM(D36:D38)</f>
        <v>180000</v>
      </c>
      <c r="E35" s="69"/>
      <c r="F35" s="74"/>
      <c r="G35" s="75"/>
    </row>
    <row r="36" spans="2:7" ht="21" customHeight="1" x14ac:dyDescent="0.15">
      <c r="B36" s="54"/>
      <c r="C36" s="55" t="s">
        <v>46</v>
      </c>
      <c r="D36" s="57"/>
      <c r="E36" s="67"/>
      <c r="F36" s="74"/>
      <c r="G36" s="75"/>
    </row>
    <row r="37" spans="2:7" ht="21" customHeight="1" x14ac:dyDescent="0.15">
      <c r="B37" s="54"/>
      <c r="C37" s="55" t="s">
        <v>47</v>
      </c>
      <c r="D37" s="57">
        <v>180000</v>
      </c>
      <c r="E37" s="67" t="s">
        <v>106</v>
      </c>
      <c r="F37" s="74"/>
      <c r="G37" s="75"/>
    </row>
    <row r="38" spans="2:7" ht="21" customHeight="1" x14ac:dyDescent="0.15">
      <c r="B38" s="54"/>
      <c r="C38" s="55" t="s">
        <v>104</v>
      </c>
      <c r="D38" s="57"/>
      <c r="E38" s="69"/>
      <c r="F38" s="74"/>
      <c r="G38" s="75"/>
    </row>
    <row r="39" spans="2:7" ht="21" customHeight="1" x14ac:dyDescent="0.15">
      <c r="B39" s="429" t="s">
        <v>39</v>
      </c>
      <c r="C39" s="430"/>
      <c r="D39" s="53">
        <f>SUM(D40:D43)</f>
        <v>26000</v>
      </c>
      <c r="E39" s="69"/>
      <c r="F39" s="74"/>
      <c r="G39" s="75"/>
    </row>
    <row r="40" spans="2:7" ht="21" customHeight="1" x14ac:dyDescent="0.15">
      <c r="B40" s="54"/>
      <c r="C40" s="55" t="s">
        <v>50</v>
      </c>
      <c r="D40" s="57">
        <v>3000</v>
      </c>
      <c r="E40" s="67" t="s">
        <v>95</v>
      </c>
      <c r="F40" s="74"/>
      <c r="G40" s="75"/>
    </row>
    <row r="41" spans="2:7" ht="21" customHeight="1" x14ac:dyDescent="0.15">
      <c r="B41" s="54"/>
      <c r="C41" s="55" t="s">
        <v>51</v>
      </c>
      <c r="D41" s="57">
        <v>3000</v>
      </c>
      <c r="E41" s="69" t="s">
        <v>107</v>
      </c>
      <c r="F41" s="74"/>
      <c r="G41" s="75"/>
    </row>
    <row r="42" spans="2:7" ht="21" customHeight="1" x14ac:dyDescent="0.15">
      <c r="B42" s="54"/>
      <c r="C42" s="55" t="s">
        <v>52</v>
      </c>
      <c r="D42" s="57">
        <v>20000</v>
      </c>
      <c r="E42" s="67" t="s">
        <v>108</v>
      </c>
      <c r="F42" s="74"/>
      <c r="G42" s="75"/>
    </row>
    <row r="43" spans="2:7" ht="21" customHeight="1" x14ac:dyDescent="0.15">
      <c r="B43" s="54"/>
      <c r="C43" s="55" t="s">
        <v>53</v>
      </c>
      <c r="D43" s="57"/>
      <c r="E43" s="69"/>
      <c r="F43" s="74"/>
      <c r="G43" s="75"/>
    </row>
    <row r="44" spans="2:7" ht="21" customHeight="1" x14ac:dyDescent="0.15">
      <c r="B44" s="429" t="s">
        <v>40</v>
      </c>
      <c r="C44" s="430"/>
      <c r="D44" s="53">
        <f>SUM(D45:D46)</f>
        <v>0</v>
      </c>
      <c r="E44" s="69"/>
      <c r="F44" s="74"/>
      <c r="G44" s="75"/>
    </row>
    <row r="45" spans="2:7" ht="21" customHeight="1" x14ac:dyDescent="0.15">
      <c r="B45" s="54"/>
      <c r="C45" s="55" t="s">
        <v>54</v>
      </c>
      <c r="D45" s="57"/>
      <c r="E45" s="69"/>
      <c r="F45" s="74"/>
      <c r="G45" s="75"/>
    </row>
    <row r="46" spans="2:7" ht="21" customHeight="1" x14ac:dyDescent="0.15">
      <c r="B46" s="54"/>
      <c r="C46" s="55" t="s">
        <v>55</v>
      </c>
      <c r="D46" s="57"/>
      <c r="E46" s="69"/>
      <c r="F46" s="74"/>
      <c r="G46" s="75"/>
    </row>
    <row r="47" spans="2:7" ht="21" customHeight="1" x14ac:dyDescent="0.15">
      <c r="B47" s="429" t="s">
        <v>43</v>
      </c>
      <c r="C47" s="430"/>
      <c r="D47" s="53">
        <v>25000</v>
      </c>
      <c r="E47" s="67" t="s">
        <v>109</v>
      </c>
      <c r="F47" s="74"/>
      <c r="G47" s="75"/>
    </row>
    <row r="48" spans="2:7" ht="21" customHeight="1" x14ac:dyDescent="0.15">
      <c r="B48" s="429" t="s">
        <v>56</v>
      </c>
      <c r="C48" s="430"/>
      <c r="D48" s="53"/>
      <c r="E48" s="74"/>
      <c r="F48" s="74"/>
      <c r="G48" s="75"/>
    </row>
    <row r="49" spans="2:7" ht="21" customHeight="1" thickBot="1" x14ac:dyDescent="0.2">
      <c r="B49" s="433" t="s">
        <v>14</v>
      </c>
      <c r="C49" s="434"/>
      <c r="D49" s="53">
        <f>SUM(D35,D39,D44,D47,D48)</f>
        <v>231000</v>
      </c>
      <c r="E49" s="69"/>
      <c r="F49" s="74"/>
      <c r="G49" s="75"/>
    </row>
    <row r="50" spans="2:7" ht="26.25" customHeight="1" thickBot="1" x14ac:dyDescent="0.2">
      <c r="B50" s="435" t="s">
        <v>10</v>
      </c>
      <c r="C50" s="436"/>
      <c r="D50" s="58">
        <f>SUM(D27,D33,D49)</f>
        <v>1499000</v>
      </c>
      <c r="E50" s="59"/>
      <c r="F50" s="59"/>
      <c r="G50" s="60"/>
    </row>
    <row r="51" spans="2:7" ht="7.5" customHeight="1" x14ac:dyDescent="0.15"/>
    <row r="52" spans="2:7" x14ac:dyDescent="0.15">
      <c r="B52" s="61" t="s">
        <v>57</v>
      </c>
      <c r="C52" s="62" t="s">
        <v>128</v>
      </c>
    </row>
  </sheetData>
  <sheetProtection selectLockedCells="1"/>
  <mergeCells count="24">
    <mergeCell ref="B48:C48"/>
    <mergeCell ref="B49:C49"/>
    <mergeCell ref="B50:C50"/>
    <mergeCell ref="B7:C7"/>
    <mergeCell ref="B35:C35"/>
    <mergeCell ref="B39:C39"/>
    <mergeCell ref="B44:C44"/>
    <mergeCell ref="B47:C47"/>
    <mergeCell ref="B28:C28"/>
    <mergeCell ref="B29:C29"/>
    <mergeCell ref="B33:C33"/>
    <mergeCell ref="B34:C34"/>
    <mergeCell ref="B22:C22"/>
    <mergeCell ref="B25:C25"/>
    <mergeCell ref="B26:C26"/>
    <mergeCell ref="B27:C27"/>
    <mergeCell ref="B5:G5"/>
    <mergeCell ref="E7:G7"/>
    <mergeCell ref="B16:C16"/>
    <mergeCell ref="B17:C17"/>
    <mergeCell ref="B9:C9"/>
    <mergeCell ref="B10:C10"/>
    <mergeCell ref="B11:C11"/>
    <mergeCell ref="B15:C15"/>
  </mergeCells>
  <phoneticPr fontId="4"/>
  <printOptions horizontalCentered="1"/>
  <pageMargins left="0.39370078740157483" right="0.39370078740157483" top="0.59055118110236227" bottom="0.39370078740157483" header="0.39370078740157483" footer="0.39370078740157483"/>
  <pageSetup paperSize="9" scale="8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
  <sheetViews>
    <sheetView view="pageBreakPreview" topLeftCell="A52" zoomScale="110" zoomScaleNormal="100" zoomScaleSheetLayoutView="110" workbookViewId="0">
      <selection activeCell="M16" sqref="M16"/>
    </sheetView>
  </sheetViews>
  <sheetFormatPr defaultColWidth="9" defaultRowHeight="13.5" x14ac:dyDescent="0.15"/>
  <cols>
    <col min="1" max="16384" width="9" style="282"/>
  </cols>
  <sheetData/>
  <phoneticPr fontId="4"/>
  <pageMargins left="0.70866141732283472" right="0.70866141732283472" top="0.74803149606299213" bottom="0.74803149606299213" header="0.31496062992125984" footer="0.31496062992125984"/>
  <pageSetup paperSize="9" scale="98"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44"/>
  <sheetViews>
    <sheetView view="pageBreakPreview" topLeftCell="A41" zoomScaleNormal="100" workbookViewId="0">
      <selection activeCell="M16" sqref="M16"/>
    </sheetView>
  </sheetViews>
  <sheetFormatPr defaultRowHeight="19.5" customHeight="1" x14ac:dyDescent="0.15"/>
  <cols>
    <col min="1" max="2" width="1.625" style="91" customWidth="1"/>
    <col min="3" max="3" width="13.625" style="91" customWidth="1"/>
    <col min="4" max="4" width="1.625" style="91" customWidth="1"/>
    <col min="5" max="5" width="69.875" style="91" customWidth="1"/>
    <col min="6" max="6" width="30.75" style="91" customWidth="1"/>
    <col min="7" max="256" width="9" style="91"/>
    <col min="257" max="258" width="1.625" style="91" customWidth="1"/>
    <col min="259" max="259" width="13.625" style="91" customWidth="1"/>
    <col min="260" max="260" width="1.625" style="91" customWidth="1"/>
    <col min="261" max="261" width="69.875" style="91" customWidth="1"/>
    <col min="262" max="262" width="30.75" style="91" customWidth="1"/>
    <col min="263" max="512" width="9" style="91"/>
    <col min="513" max="514" width="1.625" style="91" customWidth="1"/>
    <col min="515" max="515" width="13.625" style="91" customWidth="1"/>
    <col min="516" max="516" width="1.625" style="91" customWidth="1"/>
    <col min="517" max="517" width="69.875" style="91" customWidth="1"/>
    <col min="518" max="518" width="30.75" style="91" customWidth="1"/>
    <col min="519" max="768" width="9" style="91"/>
    <col min="769" max="770" width="1.625" style="91" customWidth="1"/>
    <col min="771" max="771" width="13.625" style="91" customWidth="1"/>
    <col min="772" max="772" width="1.625" style="91" customWidth="1"/>
    <col min="773" max="773" width="69.875" style="91" customWidth="1"/>
    <col min="774" max="774" width="30.75" style="91" customWidth="1"/>
    <col min="775" max="1024" width="9" style="91"/>
    <col min="1025" max="1026" width="1.625" style="91" customWidth="1"/>
    <col min="1027" max="1027" width="13.625" style="91" customWidth="1"/>
    <col min="1028" max="1028" width="1.625" style="91" customWidth="1"/>
    <col min="1029" max="1029" width="69.875" style="91" customWidth="1"/>
    <col min="1030" max="1030" width="30.75" style="91" customWidth="1"/>
    <col min="1031" max="1280" width="9" style="91"/>
    <col min="1281" max="1282" width="1.625" style="91" customWidth="1"/>
    <col min="1283" max="1283" width="13.625" style="91" customWidth="1"/>
    <col min="1284" max="1284" width="1.625" style="91" customWidth="1"/>
    <col min="1285" max="1285" width="69.875" style="91" customWidth="1"/>
    <col min="1286" max="1286" width="30.75" style="91" customWidth="1"/>
    <col min="1287" max="1536" width="9" style="91"/>
    <col min="1537" max="1538" width="1.625" style="91" customWidth="1"/>
    <col min="1539" max="1539" width="13.625" style="91" customWidth="1"/>
    <col min="1540" max="1540" width="1.625" style="91" customWidth="1"/>
    <col min="1541" max="1541" width="69.875" style="91" customWidth="1"/>
    <col min="1542" max="1542" width="30.75" style="91" customWidth="1"/>
    <col min="1543" max="1792" width="9" style="91"/>
    <col min="1793" max="1794" width="1.625" style="91" customWidth="1"/>
    <col min="1795" max="1795" width="13.625" style="91" customWidth="1"/>
    <col min="1796" max="1796" width="1.625" style="91" customWidth="1"/>
    <col min="1797" max="1797" width="69.875" style="91" customWidth="1"/>
    <col min="1798" max="1798" width="30.75" style="91" customWidth="1"/>
    <col min="1799" max="2048" width="9" style="91"/>
    <col min="2049" max="2050" width="1.625" style="91" customWidth="1"/>
    <col min="2051" max="2051" width="13.625" style="91" customWidth="1"/>
    <col min="2052" max="2052" width="1.625" style="91" customWidth="1"/>
    <col min="2053" max="2053" width="69.875" style="91" customWidth="1"/>
    <col min="2054" max="2054" width="30.75" style="91" customWidth="1"/>
    <col min="2055" max="2304" width="9" style="91"/>
    <col min="2305" max="2306" width="1.625" style="91" customWidth="1"/>
    <col min="2307" max="2307" width="13.625" style="91" customWidth="1"/>
    <col min="2308" max="2308" width="1.625" style="91" customWidth="1"/>
    <col min="2309" max="2309" width="69.875" style="91" customWidth="1"/>
    <col min="2310" max="2310" width="30.75" style="91" customWidth="1"/>
    <col min="2311" max="2560" width="9" style="91"/>
    <col min="2561" max="2562" width="1.625" style="91" customWidth="1"/>
    <col min="2563" max="2563" width="13.625" style="91" customWidth="1"/>
    <col min="2564" max="2564" width="1.625" style="91" customWidth="1"/>
    <col min="2565" max="2565" width="69.875" style="91" customWidth="1"/>
    <col min="2566" max="2566" width="30.75" style="91" customWidth="1"/>
    <col min="2567" max="2816" width="9" style="91"/>
    <col min="2817" max="2818" width="1.625" style="91" customWidth="1"/>
    <col min="2819" max="2819" width="13.625" style="91" customWidth="1"/>
    <col min="2820" max="2820" width="1.625" style="91" customWidth="1"/>
    <col min="2821" max="2821" width="69.875" style="91" customWidth="1"/>
    <col min="2822" max="2822" width="30.75" style="91" customWidth="1"/>
    <col min="2823" max="3072" width="9" style="91"/>
    <col min="3073" max="3074" width="1.625" style="91" customWidth="1"/>
    <col min="3075" max="3075" width="13.625" style="91" customWidth="1"/>
    <col min="3076" max="3076" width="1.625" style="91" customWidth="1"/>
    <col min="3077" max="3077" width="69.875" style="91" customWidth="1"/>
    <col min="3078" max="3078" width="30.75" style="91" customWidth="1"/>
    <col min="3079" max="3328" width="9" style="91"/>
    <col min="3329" max="3330" width="1.625" style="91" customWidth="1"/>
    <col min="3331" max="3331" width="13.625" style="91" customWidth="1"/>
    <col min="3332" max="3332" width="1.625" style="91" customWidth="1"/>
    <col min="3333" max="3333" width="69.875" style="91" customWidth="1"/>
    <col min="3334" max="3334" width="30.75" style="91" customWidth="1"/>
    <col min="3335" max="3584" width="9" style="91"/>
    <col min="3585" max="3586" width="1.625" style="91" customWidth="1"/>
    <col min="3587" max="3587" width="13.625" style="91" customWidth="1"/>
    <col min="3588" max="3588" width="1.625" style="91" customWidth="1"/>
    <col min="3589" max="3589" width="69.875" style="91" customWidth="1"/>
    <col min="3590" max="3590" width="30.75" style="91" customWidth="1"/>
    <col min="3591" max="3840" width="9" style="91"/>
    <col min="3841" max="3842" width="1.625" style="91" customWidth="1"/>
    <col min="3843" max="3843" width="13.625" style="91" customWidth="1"/>
    <col min="3844" max="3844" width="1.625" style="91" customWidth="1"/>
    <col min="3845" max="3845" width="69.875" style="91" customWidth="1"/>
    <col min="3846" max="3846" width="30.75" style="91" customWidth="1"/>
    <col min="3847" max="4096" width="9" style="91"/>
    <col min="4097" max="4098" width="1.625" style="91" customWidth="1"/>
    <col min="4099" max="4099" width="13.625" style="91" customWidth="1"/>
    <col min="4100" max="4100" width="1.625" style="91" customWidth="1"/>
    <col min="4101" max="4101" width="69.875" style="91" customWidth="1"/>
    <col min="4102" max="4102" width="30.75" style="91" customWidth="1"/>
    <col min="4103" max="4352" width="9" style="91"/>
    <col min="4353" max="4354" width="1.625" style="91" customWidth="1"/>
    <col min="4355" max="4355" width="13.625" style="91" customWidth="1"/>
    <col min="4356" max="4356" width="1.625" style="91" customWidth="1"/>
    <col min="4357" max="4357" width="69.875" style="91" customWidth="1"/>
    <col min="4358" max="4358" width="30.75" style="91" customWidth="1"/>
    <col min="4359" max="4608" width="9" style="91"/>
    <col min="4609" max="4610" width="1.625" style="91" customWidth="1"/>
    <col min="4611" max="4611" width="13.625" style="91" customWidth="1"/>
    <col min="4612" max="4612" width="1.625" style="91" customWidth="1"/>
    <col min="4613" max="4613" width="69.875" style="91" customWidth="1"/>
    <col min="4614" max="4614" width="30.75" style="91" customWidth="1"/>
    <col min="4615" max="4864" width="9" style="91"/>
    <col min="4865" max="4866" width="1.625" style="91" customWidth="1"/>
    <col min="4867" max="4867" width="13.625" style="91" customWidth="1"/>
    <col min="4868" max="4868" width="1.625" style="91" customWidth="1"/>
    <col min="4869" max="4869" width="69.875" style="91" customWidth="1"/>
    <col min="4870" max="4870" width="30.75" style="91" customWidth="1"/>
    <col min="4871" max="5120" width="9" style="91"/>
    <col min="5121" max="5122" width="1.625" style="91" customWidth="1"/>
    <col min="5123" max="5123" width="13.625" style="91" customWidth="1"/>
    <col min="5124" max="5124" width="1.625" style="91" customWidth="1"/>
    <col min="5125" max="5125" width="69.875" style="91" customWidth="1"/>
    <col min="5126" max="5126" width="30.75" style="91" customWidth="1"/>
    <col min="5127" max="5376" width="9" style="91"/>
    <col min="5377" max="5378" width="1.625" style="91" customWidth="1"/>
    <col min="5379" max="5379" width="13.625" style="91" customWidth="1"/>
    <col min="5380" max="5380" width="1.625" style="91" customWidth="1"/>
    <col min="5381" max="5381" width="69.875" style="91" customWidth="1"/>
    <col min="5382" max="5382" width="30.75" style="91" customWidth="1"/>
    <col min="5383" max="5632" width="9" style="91"/>
    <col min="5633" max="5634" width="1.625" style="91" customWidth="1"/>
    <col min="5635" max="5635" width="13.625" style="91" customWidth="1"/>
    <col min="5636" max="5636" width="1.625" style="91" customWidth="1"/>
    <col min="5637" max="5637" width="69.875" style="91" customWidth="1"/>
    <col min="5638" max="5638" width="30.75" style="91" customWidth="1"/>
    <col min="5639" max="5888" width="9" style="91"/>
    <col min="5889" max="5890" width="1.625" style="91" customWidth="1"/>
    <col min="5891" max="5891" width="13.625" style="91" customWidth="1"/>
    <col min="5892" max="5892" width="1.625" style="91" customWidth="1"/>
    <col min="5893" max="5893" width="69.875" style="91" customWidth="1"/>
    <col min="5894" max="5894" width="30.75" style="91" customWidth="1"/>
    <col min="5895" max="6144" width="9" style="91"/>
    <col min="6145" max="6146" width="1.625" style="91" customWidth="1"/>
    <col min="6147" max="6147" width="13.625" style="91" customWidth="1"/>
    <col min="6148" max="6148" width="1.625" style="91" customWidth="1"/>
    <col min="6149" max="6149" width="69.875" style="91" customWidth="1"/>
    <col min="6150" max="6150" width="30.75" style="91" customWidth="1"/>
    <col min="6151" max="6400" width="9" style="91"/>
    <col min="6401" max="6402" width="1.625" style="91" customWidth="1"/>
    <col min="6403" max="6403" width="13.625" style="91" customWidth="1"/>
    <col min="6404" max="6404" width="1.625" style="91" customWidth="1"/>
    <col min="6405" max="6405" width="69.875" style="91" customWidth="1"/>
    <col min="6406" max="6406" width="30.75" style="91" customWidth="1"/>
    <col min="6407" max="6656" width="9" style="91"/>
    <col min="6657" max="6658" width="1.625" style="91" customWidth="1"/>
    <col min="6659" max="6659" width="13.625" style="91" customWidth="1"/>
    <col min="6660" max="6660" width="1.625" style="91" customWidth="1"/>
    <col min="6661" max="6661" width="69.875" style="91" customWidth="1"/>
    <col min="6662" max="6662" width="30.75" style="91" customWidth="1"/>
    <col min="6663" max="6912" width="9" style="91"/>
    <col min="6913" max="6914" width="1.625" style="91" customWidth="1"/>
    <col min="6915" max="6915" width="13.625" style="91" customWidth="1"/>
    <col min="6916" max="6916" width="1.625" style="91" customWidth="1"/>
    <col min="6917" max="6917" width="69.875" style="91" customWidth="1"/>
    <col min="6918" max="6918" width="30.75" style="91" customWidth="1"/>
    <col min="6919" max="7168" width="9" style="91"/>
    <col min="7169" max="7170" width="1.625" style="91" customWidth="1"/>
    <col min="7171" max="7171" width="13.625" style="91" customWidth="1"/>
    <col min="7172" max="7172" width="1.625" style="91" customWidth="1"/>
    <col min="7173" max="7173" width="69.875" style="91" customWidth="1"/>
    <col min="7174" max="7174" width="30.75" style="91" customWidth="1"/>
    <col min="7175" max="7424" width="9" style="91"/>
    <col min="7425" max="7426" width="1.625" style="91" customWidth="1"/>
    <col min="7427" max="7427" width="13.625" style="91" customWidth="1"/>
    <col min="7428" max="7428" width="1.625" style="91" customWidth="1"/>
    <col min="7429" max="7429" width="69.875" style="91" customWidth="1"/>
    <col min="7430" max="7430" width="30.75" style="91" customWidth="1"/>
    <col min="7431" max="7680" width="9" style="91"/>
    <col min="7681" max="7682" width="1.625" style="91" customWidth="1"/>
    <col min="7683" max="7683" width="13.625" style="91" customWidth="1"/>
    <col min="7684" max="7684" width="1.625" style="91" customWidth="1"/>
    <col min="7685" max="7685" width="69.875" style="91" customWidth="1"/>
    <col min="7686" max="7686" width="30.75" style="91" customWidth="1"/>
    <col min="7687" max="7936" width="9" style="91"/>
    <col min="7937" max="7938" width="1.625" style="91" customWidth="1"/>
    <col min="7939" max="7939" width="13.625" style="91" customWidth="1"/>
    <col min="7940" max="7940" width="1.625" style="91" customWidth="1"/>
    <col min="7941" max="7941" width="69.875" style="91" customWidth="1"/>
    <col min="7942" max="7942" width="30.75" style="91" customWidth="1"/>
    <col min="7943" max="8192" width="9" style="91"/>
    <col min="8193" max="8194" width="1.625" style="91" customWidth="1"/>
    <col min="8195" max="8195" width="13.625" style="91" customWidth="1"/>
    <col min="8196" max="8196" width="1.625" style="91" customWidth="1"/>
    <col min="8197" max="8197" width="69.875" style="91" customWidth="1"/>
    <col min="8198" max="8198" width="30.75" style="91" customWidth="1"/>
    <col min="8199" max="8448" width="9" style="91"/>
    <col min="8449" max="8450" width="1.625" style="91" customWidth="1"/>
    <col min="8451" max="8451" width="13.625" style="91" customWidth="1"/>
    <col min="8452" max="8452" width="1.625" style="91" customWidth="1"/>
    <col min="8453" max="8453" width="69.875" style="91" customWidth="1"/>
    <col min="8454" max="8454" width="30.75" style="91" customWidth="1"/>
    <col min="8455" max="8704" width="9" style="91"/>
    <col min="8705" max="8706" width="1.625" style="91" customWidth="1"/>
    <col min="8707" max="8707" width="13.625" style="91" customWidth="1"/>
    <col min="8708" max="8708" width="1.625" style="91" customWidth="1"/>
    <col min="8709" max="8709" width="69.875" style="91" customWidth="1"/>
    <col min="8710" max="8710" width="30.75" style="91" customWidth="1"/>
    <col min="8711" max="8960" width="9" style="91"/>
    <col min="8961" max="8962" width="1.625" style="91" customWidth="1"/>
    <col min="8963" max="8963" width="13.625" style="91" customWidth="1"/>
    <col min="8964" max="8964" width="1.625" style="91" customWidth="1"/>
    <col min="8965" max="8965" width="69.875" style="91" customWidth="1"/>
    <col min="8966" max="8966" width="30.75" style="91" customWidth="1"/>
    <col min="8967" max="9216" width="9" style="91"/>
    <col min="9217" max="9218" width="1.625" style="91" customWidth="1"/>
    <col min="9219" max="9219" width="13.625" style="91" customWidth="1"/>
    <col min="9220" max="9220" width="1.625" style="91" customWidth="1"/>
    <col min="9221" max="9221" width="69.875" style="91" customWidth="1"/>
    <col min="9222" max="9222" width="30.75" style="91" customWidth="1"/>
    <col min="9223" max="9472" width="9" style="91"/>
    <col min="9473" max="9474" width="1.625" style="91" customWidth="1"/>
    <col min="9475" max="9475" width="13.625" style="91" customWidth="1"/>
    <col min="9476" max="9476" width="1.625" style="91" customWidth="1"/>
    <col min="9477" max="9477" width="69.875" style="91" customWidth="1"/>
    <col min="9478" max="9478" width="30.75" style="91" customWidth="1"/>
    <col min="9479" max="9728" width="9" style="91"/>
    <col min="9729" max="9730" width="1.625" style="91" customWidth="1"/>
    <col min="9731" max="9731" width="13.625" style="91" customWidth="1"/>
    <col min="9732" max="9732" width="1.625" style="91" customWidth="1"/>
    <col min="9733" max="9733" width="69.875" style="91" customWidth="1"/>
    <col min="9734" max="9734" width="30.75" style="91" customWidth="1"/>
    <col min="9735" max="9984" width="9" style="91"/>
    <col min="9985" max="9986" width="1.625" style="91" customWidth="1"/>
    <col min="9987" max="9987" width="13.625" style="91" customWidth="1"/>
    <col min="9988" max="9988" width="1.625" style="91" customWidth="1"/>
    <col min="9989" max="9989" width="69.875" style="91" customWidth="1"/>
    <col min="9990" max="9990" width="30.75" style="91" customWidth="1"/>
    <col min="9991" max="10240" width="9" style="91"/>
    <col min="10241" max="10242" width="1.625" style="91" customWidth="1"/>
    <col min="10243" max="10243" width="13.625" style="91" customWidth="1"/>
    <col min="10244" max="10244" width="1.625" style="91" customWidth="1"/>
    <col min="10245" max="10245" width="69.875" style="91" customWidth="1"/>
    <col min="10246" max="10246" width="30.75" style="91" customWidth="1"/>
    <col min="10247" max="10496" width="9" style="91"/>
    <col min="10497" max="10498" width="1.625" style="91" customWidth="1"/>
    <col min="10499" max="10499" width="13.625" style="91" customWidth="1"/>
    <col min="10500" max="10500" width="1.625" style="91" customWidth="1"/>
    <col min="10501" max="10501" width="69.875" style="91" customWidth="1"/>
    <col min="10502" max="10502" width="30.75" style="91" customWidth="1"/>
    <col min="10503" max="10752" width="9" style="91"/>
    <col min="10753" max="10754" width="1.625" style="91" customWidth="1"/>
    <col min="10755" max="10755" width="13.625" style="91" customWidth="1"/>
    <col min="10756" max="10756" width="1.625" style="91" customWidth="1"/>
    <col min="10757" max="10757" width="69.875" style="91" customWidth="1"/>
    <col min="10758" max="10758" width="30.75" style="91" customWidth="1"/>
    <col min="10759" max="11008" width="9" style="91"/>
    <col min="11009" max="11010" width="1.625" style="91" customWidth="1"/>
    <col min="11011" max="11011" width="13.625" style="91" customWidth="1"/>
    <col min="11012" max="11012" width="1.625" style="91" customWidth="1"/>
    <col min="11013" max="11013" width="69.875" style="91" customWidth="1"/>
    <col min="11014" max="11014" width="30.75" style="91" customWidth="1"/>
    <col min="11015" max="11264" width="9" style="91"/>
    <col min="11265" max="11266" width="1.625" style="91" customWidth="1"/>
    <col min="11267" max="11267" width="13.625" style="91" customWidth="1"/>
    <col min="11268" max="11268" width="1.625" style="91" customWidth="1"/>
    <col min="11269" max="11269" width="69.875" style="91" customWidth="1"/>
    <col min="11270" max="11270" width="30.75" style="91" customWidth="1"/>
    <col min="11271" max="11520" width="9" style="91"/>
    <col min="11521" max="11522" width="1.625" style="91" customWidth="1"/>
    <col min="11523" max="11523" width="13.625" style="91" customWidth="1"/>
    <col min="11524" max="11524" width="1.625" style="91" customWidth="1"/>
    <col min="11525" max="11525" width="69.875" style="91" customWidth="1"/>
    <col min="11526" max="11526" width="30.75" style="91" customWidth="1"/>
    <col min="11527" max="11776" width="9" style="91"/>
    <col min="11777" max="11778" width="1.625" style="91" customWidth="1"/>
    <col min="11779" max="11779" width="13.625" style="91" customWidth="1"/>
    <col min="11780" max="11780" width="1.625" style="91" customWidth="1"/>
    <col min="11781" max="11781" width="69.875" style="91" customWidth="1"/>
    <col min="11782" max="11782" width="30.75" style="91" customWidth="1"/>
    <col min="11783" max="12032" width="9" style="91"/>
    <col min="12033" max="12034" width="1.625" style="91" customWidth="1"/>
    <col min="12035" max="12035" width="13.625" style="91" customWidth="1"/>
    <col min="12036" max="12036" width="1.625" style="91" customWidth="1"/>
    <col min="12037" max="12037" width="69.875" style="91" customWidth="1"/>
    <col min="12038" max="12038" width="30.75" style="91" customWidth="1"/>
    <col min="12039" max="12288" width="9" style="91"/>
    <col min="12289" max="12290" width="1.625" style="91" customWidth="1"/>
    <col min="12291" max="12291" width="13.625" style="91" customWidth="1"/>
    <col min="12292" max="12292" width="1.625" style="91" customWidth="1"/>
    <col min="12293" max="12293" width="69.875" style="91" customWidth="1"/>
    <col min="12294" max="12294" width="30.75" style="91" customWidth="1"/>
    <col min="12295" max="12544" width="9" style="91"/>
    <col min="12545" max="12546" width="1.625" style="91" customWidth="1"/>
    <col min="12547" max="12547" width="13.625" style="91" customWidth="1"/>
    <col min="12548" max="12548" width="1.625" style="91" customWidth="1"/>
    <col min="12549" max="12549" width="69.875" style="91" customWidth="1"/>
    <col min="12550" max="12550" width="30.75" style="91" customWidth="1"/>
    <col min="12551" max="12800" width="9" style="91"/>
    <col min="12801" max="12802" width="1.625" style="91" customWidth="1"/>
    <col min="12803" max="12803" width="13.625" style="91" customWidth="1"/>
    <col min="12804" max="12804" width="1.625" style="91" customWidth="1"/>
    <col min="12805" max="12805" width="69.875" style="91" customWidth="1"/>
    <col min="12806" max="12806" width="30.75" style="91" customWidth="1"/>
    <col min="12807" max="13056" width="9" style="91"/>
    <col min="13057" max="13058" width="1.625" style="91" customWidth="1"/>
    <col min="13059" max="13059" width="13.625" style="91" customWidth="1"/>
    <col min="13060" max="13060" width="1.625" style="91" customWidth="1"/>
    <col min="13061" max="13061" width="69.875" style="91" customWidth="1"/>
    <col min="13062" max="13062" width="30.75" style="91" customWidth="1"/>
    <col min="13063" max="13312" width="9" style="91"/>
    <col min="13313" max="13314" width="1.625" style="91" customWidth="1"/>
    <col min="13315" max="13315" width="13.625" style="91" customWidth="1"/>
    <col min="13316" max="13316" width="1.625" style="91" customWidth="1"/>
    <col min="13317" max="13317" width="69.875" style="91" customWidth="1"/>
    <col min="13318" max="13318" width="30.75" style="91" customWidth="1"/>
    <col min="13319" max="13568" width="9" style="91"/>
    <col min="13569" max="13570" width="1.625" style="91" customWidth="1"/>
    <col min="13571" max="13571" width="13.625" style="91" customWidth="1"/>
    <col min="13572" max="13572" width="1.625" style="91" customWidth="1"/>
    <col min="13573" max="13573" width="69.875" style="91" customWidth="1"/>
    <col min="13574" max="13574" width="30.75" style="91" customWidth="1"/>
    <col min="13575" max="13824" width="9" style="91"/>
    <col min="13825" max="13826" width="1.625" style="91" customWidth="1"/>
    <col min="13827" max="13827" width="13.625" style="91" customWidth="1"/>
    <col min="13828" max="13828" width="1.625" style="91" customWidth="1"/>
    <col min="13829" max="13829" width="69.875" style="91" customWidth="1"/>
    <col min="13830" max="13830" width="30.75" style="91" customWidth="1"/>
    <col min="13831" max="14080" width="9" style="91"/>
    <col min="14081" max="14082" width="1.625" style="91" customWidth="1"/>
    <col min="14083" max="14083" width="13.625" style="91" customWidth="1"/>
    <col min="14084" max="14084" width="1.625" style="91" customWidth="1"/>
    <col min="14085" max="14085" width="69.875" style="91" customWidth="1"/>
    <col min="14086" max="14086" width="30.75" style="91" customWidth="1"/>
    <col min="14087" max="14336" width="9" style="91"/>
    <col min="14337" max="14338" width="1.625" style="91" customWidth="1"/>
    <col min="14339" max="14339" width="13.625" style="91" customWidth="1"/>
    <col min="14340" max="14340" width="1.625" style="91" customWidth="1"/>
    <col min="14341" max="14341" width="69.875" style="91" customWidth="1"/>
    <col min="14342" max="14342" width="30.75" style="91" customWidth="1"/>
    <col min="14343" max="14592" width="9" style="91"/>
    <col min="14593" max="14594" width="1.625" style="91" customWidth="1"/>
    <col min="14595" max="14595" width="13.625" style="91" customWidth="1"/>
    <col min="14596" max="14596" width="1.625" style="91" customWidth="1"/>
    <col min="14597" max="14597" width="69.875" style="91" customWidth="1"/>
    <col min="14598" max="14598" width="30.75" style="91" customWidth="1"/>
    <col min="14599" max="14848" width="9" style="91"/>
    <col min="14849" max="14850" width="1.625" style="91" customWidth="1"/>
    <col min="14851" max="14851" width="13.625" style="91" customWidth="1"/>
    <col min="14852" max="14852" width="1.625" style="91" customWidth="1"/>
    <col min="14853" max="14853" width="69.875" style="91" customWidth="1"/>
    <col min="14854" max="14854" width="30.75" style="91" customWidth="1"/>
    <col min="14855" max="15104" width="9" style="91"/>
    <col min="15105" max="15106" width="1.625" style="91" customWidth="1"/>
    <col min="15107" max="15107" width="13.625" style="91" customWidth="1"/>
    <col min="15108" max="15108" width="1.625" style="91" customWidth="1"/>
    <col min="15109" max="15109" width="69.875" style="91" customWidth="1"/>
    <col min="15110" max="15110" width="30.75" style="91" customWidth="1"/>
    <col min="15111" max="15360" width="9" style="91"/>
    <col min="15361" max="15362" width="1.625" style="91" customWidth="1"/>
    <col min="15363" max="15363" width="13.625" style="91" customWidth="1"/>
    <col min="15364" max="15364" width="1.625" style="91" customWidth="1"/>
    <col min="15365" max="15365" width="69.875" style="91" customWidth="1"/>
    <col min="15366" max="15366" width="30.75" style="91" customWidth="1"/>
    <col min="15367" max="15616" width="9" style="91"/>
    <col min="15617" max="15618" width="1.625" style="91" customWidth="1"/>
    <col min="15619" max="15619" width="13.625" style="91" customWidth="1"/>
    <col min="15620" max="15620" width="1.625" style="91" customWidth="1"/>
    <col min="15621" max="15621" width="69.875" style="91" customWidth="1"/>
    <col min="15622" max="15622" width="30.75" style="91" customWidth="1"/>
    <col min="15623" max="15872" width="9" style="91"/>
    <col min="15873" max="15874" width="1.625" style="91" customWidth="1"/>
    <col min="15875" max="15875" width="13.625" style="91" customWidth="1"/>
    <col min="15876" max="15876" width="1.625" style="91" customWidth="1"/>
    <col min="15877" max="15877" width="69.875" style="91" customWidth="1"/>
    <col min="15878" max="15878" width="30.75" style="91" customWidth="1"/>
    <col min="15879" max="16128" width="9" style="91"/>
    <col min="16129" max="16130" width="1.625" style="91" customWidth="1"/>
    <col min="16131" max="16131" width="13.625" style="91" customWidth="1"/>
    <col min="16132" max="16132" width="1.625" style="91" customWidth="1"/>
    <col min="16133" max="16133" width="69.875" style="91" customWidth="1"/>
    <col min="16134" max="16134" width="30.75" style="91" customWidth="1"/>
    <col min="16135" max="16384" width="9" style="91"/>
  </cols>
  <sheetData>
    <row r="1" spans="1:6" ht="19.5" customHeight="1" x14ac:dyDescent="0.15">
      <c r="A1" s="442" t="s">
        <v>370</v>
      </c>
      <c r="B1" s="442"/>
      <c r="C1" s="442"/>
      <c r="D1" s="442"/>
      <c r="E1" s="442"/>
      <c r="F1" s="442"/>
    </row>
    <row r="2" spans="1:6" ht="8.25" customHeight="1" thickBot="1" x14ac:dyDescent="0.2"/>
    <row r="3" spans="1:6" ht="18" customHeight="1" thickBot="1" x14ac:dyDescent="0.2">
      <c r="A3" s="443" t="s">
        <v>371</v>
      </c>
      <c r="B3" s="444"/>
      <c r="C3" s="444"/>
      <c r="D3" s="444"/>
      <c r="E3" s="444"/>
      <c r="F3" s="445"/>
    </row>
    <row r="4" spans="1:6" ht="18" customHeight="1" thickBot="1" x14ac:dyDescent="0.2">
      <c r="A4" s="446" t="s">
        <v>372</v>
      </c>
      <c r="B4" s="447"/>
      <c r="C4" s="447"/>
      <c r="D4" s="448"/>
      <c r="E4" s="232" t="s">
        <v>373</v>
      </c>
      <c r="F4" s="232" t="s">
        <v>374</v>
      </c>
    </row>
    <row r="5" spans="1:6" ht="20.100000000000001" customHeight="1" x14ac:dyDescent="0.15">
      <c r="A5" s="233"/>
      <c r="B5" s="449" t="s">
        <v>375</v>
      </c>
      <c r="C5" s="449"/>
      <c r="D5" s="234"/>
      <c r="E5" s="235" t="s">
        <v>376</v>
      </c>
      <c r="F5" s="236"/>
    </row>
    <row r="6" spans="1:6" ht="30" customHeight="1" x14ac:dyDescent="0.15">
      <c r="A6" s="237"/>
      <c r="B6" s="450" t="s">
        <v>377</v>
      </c>
      <c r="C6" s="450"/>
      <c r="D6" s="238"/>
      <c r="E6" s="451" t="s">
        <v>378</v>
      </c>
      <c r="F6" s="452" t="s">
        <v>379</v>
      </c>
    </row>
    <row r="7" spans="1:6" ht="30" customHeight="1" x14ac:dyDescent="0.15">
      <c r="A7" s="239"/>
      <c r="B7" s="240"/>
      <c r="C7" s="241" t="s">
        <v>380</v>
      </c>
      <c r="D7" s="242"/>
      <c r="E7" s="452"/>
      <c r="F7" s="453"/>
    </row>
    <row r="8" spans="1:6" ht="30" customHeight="1" x14ac:dyDescent="0.15">
      <c r="A8" s="239"/>
      <c r="B8" s="243"/>
      <c r="C8" s="244" t="s">
        <v>381</v>
      </c>
      <c r="D8" s="245"/>
      <c r="E8" s="452"/>
      <c r="F8" s="453"/>
    </row>
    <row r="9" spans="1:6" ht="30" customHeight="1" x14ac:dyDescent="0.15">
      <c r="A9" s="246"/>
      <c r="B9" s="247"/>
      <c r="C9" s="248" t="s">
        <v>382</v>
      </c>
      <c r="D9" s="249"/>
      <c r="E9" s="452"/>
      <c r="F9" s="453"/>
    </row>
    <row r="10" spans="1:6" ht="20.100000000000001" customHeight="1" x14ac:dyDescent="0.15">
      <c r="A10" s="250"/>
      <c r="B10" s="450" t="s">
        <v>383</v>
      </c>
      <c r="C10" s="450"/>
      <c r="D10" s="238"/>
      <c r="E10" s="251" t="s">
        <v>384</v>
      </c>
      <c r="F10" s="252"/>
    </row>
    <row r="11" spans="1:6" ht="30" customHeight="1" x14ac:dyDescent="0.15">
      <c r="A11" s="250"/>
      <c r="B11" s="450" t="s">
        <v>38</v>
      </c>
      <c r="C11" s="450"/>
      <c r="D11" s="238"/>
      <c r="E11" s="251" t="s">
        <v>385</v>
      </c>
      <c r="F11" s="252"/>
    </row>
    <row r="12" spans="1:6" ht="20.100000000000001" customHeight="1" x14ac:dyDescent="0.15">
      <c r="A12" s="237"/>
      <c r="B12" s="450" t="s">
        <v>39</v>
      </c>
      <c r="C12" s="450"/>
      <c r="D12" s="238"/>
      <c r="E12" s="253"/>
      <c r="F12" s="252"/>
    </row>
    <row r="13" spans="1:6" ht="30" customHeight="1" x14ac:dyDescent="0.15">
      <c r="A13" s="239"/>
      <c r="B13" s="240"/>
      <c r="C13" s="241" t="s">
        <v>386</v>
      </c>
      <c r="D13" s="242"/>
      <c r="E13" s="254" t="s">
        <v>387</v>
      </c>
      <c r="F13" s="255"/>
    </row>
    <row r="14" spans="1:6" ht="30" customHeight="1" x14ac:dyDescent="0.15">
      <c r="A14" s="239"/>
      <c r="B14" s="243"/>
      <c r="C14" s="244" t="s">
        <v>51</v>
      </c>
      <c r="D14" s="245"/>
      <c r="E14" s="256" t="s">
        <v>388</v>
      </c>
      <c r="F14" s="257"/>
    </row>
    <row r="15" spans="1:6" ht="30" customHeight="1" x14ac:dyDescent="0.15">
      <c r="A15" s="239"/>
      <c r="B15" s="243"/>
      <c r="C15" s="244" t="s">
        <v>52</v>
      </c>
      <c r="D15" s="245"/>
      <c r="E15" s="256" t="s">
        <v>389</v>
      </c>
      <c r="F15" s="257"/>
    </row>
    <row r="16" spans="1:6" ht="20.100000000000001" customHeight="1" x14ac:dyDescent="0.15">
      <c r="A16" s="246"/>
      <c r="B16" s="247"/>
      <c r="C16" s="248" t="s">
        <v>53</v>
      </c>
      <c r="D16" s="249"/>
      <c r="E16" s="258" t="s">
        <v>390</v>
      </c>
      <c r="F16" s="259"/>
    </row>
    <row r="17" spans="1:6" ht="20.100000000000001" customHeight="1" x14ac:dyDescent="0.15">
      <c r="A17" s="237"/>
      <c r="B17" s="450" t="s">
        <v>40</v>
      </c>
      <c r="C17" s="450"/>
      <c r="D17" s="238"/>
      <c r="E17" s="253"/>
      <c r="F17" s="252"/>
    </row>
    <row r="18" spans="1:6" ht="30" customHeight="1" x14ac:dyDescent="0.15">
      <c r="A18" s="239"/>
      <c r="B18" s="240"/>
      <c r="C18" s="241" t="s">
        <v>391</v>
      </c>
      <c r="D18" s="242"/>
      <c r="E18" s="254" t="s">
        <v>392</v>
      </c>
      <c r="F18" s="255"/>
    </row>
    <row r="19" spans="1:6" ht="30" customHeight="1" x14ac:dyDescent="0.15">
      <c r="A19" s="246"/>
      <c r="B19" s="247"/>
      <c r="C19" s="248" t="s">
        <v>55</v>
      </c>
      <c r="D19" s="249"/>
      <c r="E19" s="258" t="s">
        <v>393</v>
      </c>
      <c r="F19" s="259"/>
    </row>
    <row r="20" spans="1:6" ht="30" customHeight="1" x14ac:dyDescent="0.15">
      <c r="A20" s="250"/>
      <c r="B20" s="450" t="s">
        <v>43</v>
      </c>
      <c r="C20" s="450"/>
      <c r="D20" s="238"/>
      <c r="E20" s="251" t="s">
        <v>394</v>
      </c>
      <c r="F20" s="252"/>
    </row>
    <row r="21" spans="1:6" ht="39.950000000000003" customHeight="1" thickBot="1" x14ac:dyDescent="0.2">
      <c r="A21" s="260"/>
      <c r="B21" s="441" t="s">
        <v>56</v>
      </c>
      <c r="C21" s="441"/>
      <c r="D21" s="261"/>
      <c r="E21" s="262" t="s">
        <v>395</v>
      </c>
      <c r="F21" s="263"/>
    </row>
    <row r="22" spans="1:6" ht="18" customHeight="1" thickBot="1" x14ac:dyDescent="0.2">
      <c r="A22" s="443" t="s">
        <v>396</v>
      </c>
      <c r="B22" s="444"/>
      <c r="C22" s="444"/>
      <c r="D22" s="444"/>
      <c r="E22" s="444"/>
      <c r="F22" s="445"/>
    </row>
    <row r="23" spans="1:6" ht="18" customHeight="1" thickBot="1" x14ac:dyDescent="0.2">
      <c r="A23" s="446" t="s">
        <v>372</v>
      </c>
      <c r="B23" s="447"/>
      <c r="C23" s="447"/>
      <c r="D23" s="448"/>
      <c r="E23" s="232" t="s">
        <v>373</v>
      </c>
      <c r="F23" s="232" t="s">
        <v>374</v>
      </c>
    </row>
    <row r="24" spans="1:6" ht="30" customHeight="1" x14ac:dyDescent="0.15">
      <c r="A24" s="264"/>
      <c r="B24" s="459" t="s">
        <v>45</v>
      </c>
      <c r="C24" s="459"/>
      <c r="D24" s="265"/>
      <c r="E24" s="454" t="s">
        <v>397</v>
      </c>
      <c r="F24" s="452" t="s">
        <v>398</v>
      </c>
    </row>
    <row r="25" spans="1:6" ht="30" customHeight="1" x14ac:dyDescent="0.15">
      <c r="A25" s="266"/>
      <c r="B25" s="240"/>
      <c r="C25" s="241" t="s">
        <v>380</v>
      </c>
      <c r="D25" s="242"/>
      <c r="E25" s="452"/>
      <c r="F25" s="453"/>
    </row>
    <row r="26" spans="1:6" ht="30" customHeight="1" x14ac:dyDescent="0.15">
      <c r="A26" s="266"/>
      <c r="B26" s="243"/>
      <c r="C26" s="244" t="s">
        <v>381</v>
      </c>
      <c r="D26" s="245"/>
      <c r="E26" s="452"/>
      <c r="F26" s="453"/>
    </row>
    <row r="27" spans="1:6" ht="30" customHeight="1" thickBot="1" x14ac:dyDescent="0.2">
      <c r="A27" s="267"/>
      <c r="B27" s="268"/>
      <c r="C27" s="269" t="s">
        <v>382</v>
      </c>
      <c r="D27" s="270"/>
      <c r="E27" s="460"/>
      <c r="F27" s="453"/>
    </row>
    <row r="28" spans="1:6" ht="18" customHeight="1" thickBot="1" x14ac:dyDescent="0.2">
      <c r="A28" s="443" t="s">
        <v>399</v>
      </c>
      <c r="B28" s="444"/>
      <c r="C28" s="444"/>
      <c r="D28" s="444"/>
      <c r="E28" s="444"/>
      <c r="F28" s="445"/>
    </row>
    <row r="29" spans="1:6" ht="18" customHeight="1" thickBot="1" x14ac:dyDescent="0.2">
      <c r="A29" s="446" t="s">
        <v>372</v>
      </c>
      <c r="B29" s="447"/>
      <c r="C29" s="447"/>
      <c r="D29" s="448"/>
      <c r="E29" s="232" t="s">
        <v>373</v>
      </c>
      <c r="F29" s="232" t="s">
        <v>374</v>
      </c>
    </row>
    <row r="30" spans="1:6" ht="31.5" customHeight="1" x14ac:dyDescent="0.15">
      <c r="A30" s="264"/>
      <c r="B30" s="459" t="s">
        <v>45</v>
      </c>
      <c r="C30" s="459"/>
      <c r="D30" s="265"/>
      <c r="E30" s="454" t="s">
        <v>400</v>
      </c>
      <c r="F30" s="456" t="s">
        <v>401</v>
      </c>
    </row>
    <row r="31" spans="1:6" ht="31.35" customHeight="1" x14ac:dyDescent="0.15">
      <c r="A31" s="266"/>
      <c r="B31" s="240"/>
      <c r="C31" s="241" t="s">
        <v>380</v>
      </c>
      <c r="D31" s="242"/>
      <c r="E31" s="452"/>
      <c r="F31" s="457"/>
    </row>
    <row r="32" spans="1:6" ht="31.35" customHeight="1" x14ac:dyDescent="0.15">
      <c r="A32" s="266"/>
      <c r="B32" s="243"/>
      <c r="C32" s="244" t="s">
        <v>381</v>
      </c>
      <c r="D32" s="245"/>
      <c r="E32" s="452"/>
      <c r="F32" s="457"/>
    </row>
    <row r="33" spans="1:6" ht="31.35" customHeight="1" x14ac:dyDescent="0.15">
      <c r="A33" s="266"/>
      <c r="B33" s="271"/>
      <c r="C33" s="272" t="s">
        <v>382</v>
      </c>
      <c r="D33" s="273"/>
      <c r="E33" s="455"/>
      <c r="F33" s="458"/>
    </row>
    <row r="34" spans="1:6" ht="20.100000000000001" customHeight="1" x14ac:dyDescent="0.15">
      <c r="A34" s="237"/>
      <c r="B34" s="450" t="s">
        <v>39</v>
      </c>
      <c r="C34" s="450"/>
      <c r="D34" s="238"/>
      <c r="E34" s="253"/>
      <c r="F34" s="252"/>
    </row>
    <row r="35" spans="1:6" ht="30" customHeight="1" x14ac:dyDescent="0.15">
      <c r="A35" s="239"/>
      <c r="B35" s="240"/>
      <c r="C35" s="241" t="s">
        <v>386</v>
      </c>
      <c r="D35" s="242"/>
      <c r="E35" s="254" t="s">
        <v>387</v>
      </c>
      <c r="F35" s="255"/>
    </row>
    <row r="36" spans="1:6" ht="30" customHeight="1" x14ac:dyDescent="0.15">
      <c r="A36" s="239"/>
      <c r="B36" s="243"/>
      <c r="C36" s="244" t="s">
        <v>51</v>
      </c>
      <c r="D36" s="245"/>
      <c r="E36" s="256" t="s">
        <v>388</v>
      </c>
      <c r="F36" s="257"/>
    </row>
    <row r="37" spans="1:6" ht="30" customHeight="1" x14ac:dyDescent="0.15">
      <c r="A37" s="239"/>
      <c r="B37" s="243"/>
      <c r="C37" s="244" t="s">
        <v>52</v>
      </c>
      <c r="D37" s="245"/>
      <c r="E37" s="256" t="s">
        <v>389</v>
      </c>
      <c r="F37" s="257"/>
    </row>
    <row r="38" spans="1:6" ht="30" customHeight="1" x14ac:dyDescent="0.15">
      <c r="A38" s="246"/>
      <c r="B38" s="247"/>
      <c r="C38" s="248" t="s">
        <v>53</v>
      </c>
      <c r="D38" s="249"/>
      <c r="E38" s="258" t="s">
        <v>390</v>
      </c>
      <c r="F38" s="259"/>
    </row>
    <row r="39" spans="1:6" ht="20.100000000000001" customHeight="1" x14ac:dyDescent="0.15">
      <c r="A39" s="237"/>
      <c r="B39" s="450" t="s">
        <v>40</v>
      </c>
      <c r="C39" s="450"/>
      <c r="D39" s="238"/>
      <c r="E39" s="253"/>
      <c r="F39" s="252"/>
    </row>
    <row r="40" spans="1:6" ht="30" customHeight="1" x14ac:dyDescent="0.15">
      <c r="A40" s="239"/>
      <c r="B40" s="240"/>
      <c r="C40" s="241" t="s">
        <v>391</v>
      </c>
      <c r="D40" s="242"/>
      <c r="E40" s="254" t="s">
        <v>392</v>
      </c>
      <c r="F40" s="255"/>
    </row>
    <row r="41" spans="1:6" ht="30" customHeight="1" x14ac:dyDescent="0.15">
      <c r="A41" s="246"/>
      <c r="B41" s="247"/>
      <c r="C41" s="248" t="s">
        <v>55</v>
      </c>
      <c r="D41" s="249"/>
      <c r="E41" s="258" t="s">
        <v>393</v>
      </c>
      <c r="F41" s="259"/>
    </row>
    <row r="42" spans="1:6" ht="30" customHeight="1" x14ac:dyDescent="0.15">
      <c r="A42" s="250"/>
      <c r="B42" s="450" t="s">
        <v>43</v>
      </c>
      <c r="C42" s="450"/>
      <c r="D42" s="238"/>
      <c r="E42" s="251" t="s">
        <v>394</v>
      </c>
      <c r="F42" s="252"/>
    </row>
    <row r="43" spans="1:6" ht="30" customHeight="1" thickBot="1" x14ac:dyDescent="0.2">
      <c r="A43" s="260"/>
      <c r="B43" s="441" t="s">
        <v>56</v>
      </c>
      <c r="C43" s="441"/>
      <c r="D43" s="261"/>
      <c r="E43" s="262" t="s">
        <v>395</v>
      </c>
      <c r="F43" s="263"/>
    </row>
    <row r="44" spans="1:6" ht="18.75" customHeight="1" thickBot="1" x14ac:dyDescent="0.2">
      <c r="A44" s="274"/>
      <c r="B44" s="461" t="s">
        <v>402</v>
      </c>
      <c r="C44" s="461"/>
      <c r="D44" s="275"/>
      <c r="E44" s="276" t="s">
        <v>403</v>
      </c>
      <c r="F44" s="277"/>
    </row>
  </sheetData>
  <mergeCells count="28">
    <mergeCell ref="B42:C42"/>
    <mergeCell ref="B43:C43"/>
    <mergeCell ref="B44:C44"/>
    <mergeCell ref="A29:D29"/>
    <mergeCell ref="B30:C30"/>
    <mergeCell ref="E30:E33"/>
    <mergeCell ref="F30:F33"/>
    <mergeCell ref="B34:C34"/>
    <mergeCell ref="B39:C39"/>
    <mergeCell ref="A22:F22"/>
    <mergeCell ref="A23:D23"/>
    <mergeCell ref="B24:C24"/>
    <mergeCell ref="E24:E27"/>
    <mergeCell ref="F24:F27"/>
    <mergeCell ref="A28:F28"/>
    <mergeCell ref="B21:C21"/>
    <mergeCell ref="A1:F1"/>
    <mergeCell ref="A3:F3"/>
    <mergeCell ref="A4:D4"/>
    <mergeCell ref="B5:C5"/>
    <mergeCell ref="B6:C6"/>
    <mergeCell ref="E6:E9"/>
    <mergeCell ref="F6:F9"/>
    <mergeCell ref="B10:C10"/>
    <mergeCell ref="B11:C11"/>
    <mergeCell ref="B12:C12"/>
    <mergeCell ref="B17:C17"/>
    <mergeCell ref="B20:C20"/>
  </mergeCells>
  <phoneticPr fontId="4"/>
  <printOptions horizontalCentered="1"/>
  <pageMargins left="0.19685039370078741" right="0.19685039370078741" top="0.19685039370078741" bottom="0.19685039370078741" header="0.39370078740157483" footer="0"/>
  <pageSetup paperSize="9" scale="77"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C000"/>
  </sheetPr>
  <dimension ref="A1:AJ53"/>
  <sheetViews>
    <sheetView view="pageBreakPreview" topLeftCell="A12" zoomScale="90" zoomScaleNormal="80" zoomScaleSheetLayoutView="90" workbookViewId="0">
      <selection activeCell="M20" sqref="M20"/>
    </sheetView>
  </sheetViews>
  <sheetFormatPr defaultColWidth="9" defaultRowHeight="13.5" x14ac:dyDescent="0.15"/>
  <cols>
    <col min="1" max="1" width="6.5" style="1" customWidth="1"/>
    <col min="2" max="3" width="6.125" style="1" customWidth="1"/>
    <col min="4" max="7" width="5.125" style="1" customWidth="1"/>
    <col min="8" max="13" width="6.5" style="1" customWidth="1"/>
    <col min="14" max="15" width="6" style="1" customWidth="1"/>
    <col min="16" max="16" width="16.375" style="1" customWidth="1"/>
    <col min="17" max="22" width="5.125" style="1" customWidth="1"/>
    <col min="23" max="28" width="5.625" style="1" customWidth="1"/>
    <col min="29" max="30" width="5.125" style="1" customWidth="1"/>
    <col min="31" max="31" width="12.375" style="1" customWidth="1"/>
    <col min="32" max="32" width="9.25" style="1" customWidth="1"/>
    <col min="33" max="34" width="24.125" style="1" customWidth="1"/>
    <col min="35" max="16384" width="9" style="1"/>
  </cols>
  <sheetData>
    <row r="1" spans="1:36" ht="24" x14ac:dyDescent="0.15">
      <c r="A1" s="144" t="s">
        <v>266</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row>
    <row r="2" spans="1:36" x14ac:dyDescent="0.15">
      <c r="A2" s="1" t="s">
        <v>347</v>
      </c>
    </row>
    <row r="4" spans="1:36" ht="24.75" customHeight="1" x14ac:dyDescent="0.15">
      <c r="A4" s="336" t="s">
        <v>413</v>
      </c>
      <c r="B4" s="336"/>
      <c r="C4" s="336"/>
      <c r="D4" s="336"/>
      <c r="E4" s="336"/>
      <c r="F4" s="336"/>
      <c r="G4" s="336"/>
      <c r="H4" s="336"/>
      <c r="I4" s="336"/>
      <c r="J4" s="336"/>
      <c r="K4" s="336"/>
      <c r="L4" s="336"/>
      <c r="M4" s="336"/>
      <c r="N4" s="336"/>
      <c r="O4" s="336"/>
      <c r="P4" s="336"/>
      <c r="Q4" s="336"/>
      <c r="R4" s="336"/>
      <c r="S4" s="336"/>
      <c r="T4" s="336"/>
      <c r="U4" s="336"/>
      <c r="V4" s="336"/>
      <c r="W4" s="336"/>
      <c r="X4" s="336"/>
      <c r="Y4" s="336"/>
      <c r="Z4" s="336"/>
      <c r="AA4" s="336"/>
      <c r="AB4" s="336"/>
      <c r="AC4" s="336"/>
      <c r="AD4" s="336"/>
      <c r="AE4" s="336"/>
      <c r="AF4" s="336"/>
    </row>
    <row r="5" spans="1:36" ht="29.25" customHeight="1" x14ac:dyDescent="0.15"/>
    <row r="6" spans="1:36" ht="18.75" customHeight="1" x14ac:dyDescent="0.15">
      <c r="AC6" s="32"/>
      <c r="AD6" s="79" t="s">
        <v>127</v>
      </c>
      <c r="AE6" s="473" t="str">
        <f>IF(入力シート!C10=""," ",入力シート!C10)</f>
        <v xml:space="preserve"> </v>
      </c>
      <c r="AF6" s="473"/>
    </row>
    <row r="7" spans="1:36" ht="14.25" thickBot="1" x14ac:dyDescent="0.2"/>
    <row r="8" spans="1:36" ht="33" customHeight="1" x14ac:dyDescent="0.15">
      <c r="A8" s="462" t="s">
        <v>58</v>
      </c>
      <c r="B8" s="465" t="s">
        <v>59</v>
      </c>
      <c r="C8" s="465" t="s">
        <v>60</v>
      </c>
      <c r="D8" s="484" t="s">
        <v>113</v>
      </c>
      <c r="E8" s="487" t="s">
        <v>116</v>
      </c>
      <c r="F8" s="484" t="s">
        <v>115</v>
      </c>
      <c r="G8" s="487" t="s">
        <v>114</v>
      </c>
      <c r="H8" s="492" t="s">
        <v>261</v>
      </c>
      <c r="I8" s="493"/>
      <c r="J8" s="494"/>
      <c r="K8" s="484" t="s">
        <v>260</v>
      </c>
      <c r="L8" s="490"/>
      <c r="M8" s="491"/>
      <c r="N8" s="465" t="s">
        <v>117</v>
      </c>
      <c r="O8" s="465" t="s">
        <v>425</v>
      </c>
      <c r="P8" s="465" t="s">
        <v>63</v>
      </c>
      <c r="Q8" s="468" t="s">
        <v>64</v>
      </c>
      <c r="R8" s="469"/>
      <c r="S8" s="469"/>
      <c r="T8" s="469"/>
      <c r="U8" s="469"/>
      <c r="V8" s="470"/>
      <c r="W8" s="474" t="s">
        <v>65</v>
      </c>
      <c r="X8" s="474" t="s">
        <v>66</v>
      </c>
      <c r="Y8" s="468" t="s">
        <v>67</v>
      </c>
      <c r="Z8" s="469"/>
      <c r="AA8" s="469"/>
      <c r="AB8" s="469"/>
      <c r="AC8" s="469"/>
      <c r="AD8" s="469"/>
      <c r="AE8" s="469"/>
      <c r="AF8" s="477" t="s">
        <v>68</v>
      </c>
    </row>
    <row r="9" spans="1:36" ht="33" customHeight="1" x14ac:dyDescent="0.15">
      <c r="A9" s="463"/>
      <c r="B9" s="466"/>
      <c r="C9" s="466"/>
      <c r="D9" s="485"/>
      <c r="E9" s="488"/>
      <c r="F9" s="485"/>
      <c r="G9" s="488"/>
      <c r="H9" s="466" t="s">
        <v>61</v>
      </c>
      <c r="I9" s="466" t="s">
        <v>256</v>
      </c>
      <c r="J9" s="466" t="s">
        <v>257</v>
      </c>
      <c r="K9" s="480" t="s">
        <v>62</v>
      </c>
      <c r="L9" s="480" t="s">
        <v>258</v>
      </c>
      <c r="M9" s="480" t="s">
        <v>259</v>
      </c>
      <c r="N9" s="466"/>
      <c r="O9" s="466"/>
      <c r="P9" s="466"/>
      <c r="Q9" s="471" t="s">
        <v>69</v>
      </c>
      <c r="R9" s="472"/>
      <c r="S9" s="471" t="s">
        <v>70</v>
      </c>
      <c r="T9" s="472"/>
      <c r="U9" s="471" t="s">
        <v>71</v>
      </c>
      <c r="V9" s="472"/>
      <c r="W9" s="475"/>
      <c r="X9" s="475"/>
      <c r="Y9" s="471" t="s">
        <v>111</v>
      </c>
      <c r="Z9" s="482"/>
      <c r="AA9" s="482"/>
      <c r="AB9" s="483"/>
      <c r="AC9" s="480" t="s">
        <v>72</v>
      </c>
      <c r="AD9" s="480" t="s">
        <v>73</v>
      </c>
      <c r="AE9" s="480" t="s">
        <v>265</v>
      </c>
      <c r="AF9" s="478"/>
    </row>
    <row r="10" spans="1:36" ht="33" customHeight="1" thickBot="1" x14ac:dyDescent="0.2">
      <c r="A10" s="464"/>
      <c r="B10" s="467"/>
      <c r="C10" s="467"/>
      <c r="D10" s="486"/>
      <c r="E10" s="489"/>
      <c r="F10" s="486"/>
      <c r="G10" s="489"/>
      <c r="H10" s="467"/>
      <c r="I10" s="467"/>
      <c r="J10" s="467"/>
      <c r="K10" s="467"/>
      <c r="L10" s="467"/>
      <c r="M10" s="467"/>
      <c r="N10" s="467"/>
      <c r="O10" s="467"/>
      <c r="P10" s="467"/>
      <c r="Q10" s="80" t="s">
        <v>75</v>
      </c>
      <c r="R10" s="80" t="s">
        <v>76</v>
      </c>
      <c r="S10" s="80" t="s">
        <v>75</v>
      </c>
      <c r="T10" s="80" t="s">
        <v>76</v>
      </c>
      <c r="U10" s="80" t="s">
        <v>75</v>
      </c>
      <c r="V10" s="80" t="s">
        <v>76</v>
      </c>
      <c r="W10" s="476"/>
      <c r="X10" s="476"/>
      <c r="Y10" s="81" t="s">
        <v>112</v>
      </c>
      <c r="Z10" s="82" t="s">
        <v>199</v>
      </c>
      <c r="AA10" s="82" t="s">
        <v>200</v>
      </c>
      <c r="AB10" s="82" t="s">
        <v>201</v>
      </c>
      <c r="AC10" s="481"/>
      <c r="AD10" s="481"/>
      <c r="AE10" s="481"/>
      <c r="AF10" s="479"/>
    </row>
    <row r="11" spans="1:36" s="3" customFormat="1" ht="12" customHeight="1" x14ac:dyDescent="0.15">
      <c r="A11" s="40" t="s">
        <v>77</v>
      </c>
      <c r="B11" s="41" t="s">
        <v>25</v>
      </c>
      <c r="C11" s="41" t="s">
        <v>25</v>
      </c>
      <c r="D11" s="83" t="s">
        <v>25</v>
      </c>
      <c r="E11" s="84" t="s">
        <v>25</v>
      </c>
      <c r="F11" s="83" t="s">
        <v>25</v>
      </c>
      <c r="G11" s="84" t="s">
        <v>25</v>
      </c>
      <c r="H11" s="41" t="s">
        <v>78</v>
      </c>
      <c r="I11" s="41" t="s">
        <v>78</v>
      </c>
      <c r="J11" s="41" t="s">
        <v>78</v>
      </c>
      <c r="K11" s="41" t="s">
        <v>78</v>
      </c>
      <c r="L11" s="41" t="s">
        <v>78</v>
      </c>
      <c r="M11" s="41" t="s">
        <v>78</v>
      </c>
      <c r="N11" s="41"/>
      <c r="O11" s="41"/>
      <c r="P11" s="85"/>
      <c r="Q11" s="41" t="s">
        <v>25</v>
      </c>
      <c r="R11" s="41" t="s">
        <v>25</v>
      </c>
      <c r="S11" s="41" t="s">
        <v>25</v>
      </c>
      <c r="T11" s="41" t="s">
        <v>25</v>
      </c>
      <c r="U11" s="41" t="s">
        <v>25</v>
      </c>
      <c r="V11" s="41" t="s">
        <v>25</v>
      </c>
      <c r="W11" s="85"/>
      <c r="X11" s="85"/>
      <c r="Y11" s="41" t="s">
        <v>25</v>
      </c>
      <c r="Z11" s="41" t="s">
        <v>25</v>
      </c>
      <c r="AA11" s="41" t="s">
        <v>25</v>
      </c>
      <c r="AB11" s="41" t="s">
        <v>25</v>
      </c>
      <c r="AC11" s="41" t="s">
        <v>79</v>
      </c>
      <c r="AD11" s="41" t="s">
        <v>80</v>
      </c>
      <c r="AE11" s="85"/>
      <c r="AF11" s="86"/>
    </row>
    <row r="12" spans="1:36" s="32" customFormat="1" ht="108.75" customHeight="1" thickBot="1" x14ac:dyDescent="0.2">
      <c r="A12" s="4"/>
      <c r="B12" s="5"/>
      <c r="C12" s="220"/>
      <c r="D12" s="221"/>
      <c r="E12" s="222"/>
      <c r="F12" s="221"/>
      <c r="G12" s="29"/>
      <c r="H12" s="7"/>
      <c r="I12" s="7"/>
      <c r="J12" s="7"/>
      <c r="K12" s="7"/>
      <c r="L12" s="7"/>
      <c r="M12" s="7"/>
      <c r="N12" s="7"/>
      <c r="O12" s="5"/>
      <c r="P12" s="9"/>
      <c r="Q12" s="8"/>
      <c r="R12" s="8"/>
      <c r="S12" s="8"/>
      <c r="T12" s="8"/>
      <c r="U12" s="8"/>
      <c r="V12" s="8"/>
      <c r="W12" s="5"/>
      <c r="X12" s="5"/>
      <c r="Y12" s="87">
        <f>SUM(Z12:AB12)</f>
        <v>0</v>
      </c>
      <c r="Z12" s="11"/>
      <c r="AA12" s="11"/>
      <c r="AB12" s="11"/>
      <c r="AC12" s="5"/>
      <c r="AD12" s="5"/>
      <c r="AE12" s="142"/>
      <c r="AF12" s="143"/>
    </row>
    <row r="13" spans="1:36" ht="7.5" customHeight="1" x14ac:dyDescent="0.15">
      <c r="A13" s="128"/>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row>
    <row r="14" spans="1:36" s="3" customFormat="1" ht="18" customHeight="1" x14ac:dyDescent="0.15">
      <c r="A14" s="34" t="s">
        <v>57</v>
      </c>
      <c r="B14" s="1" t="s">
        <v>419</v>
      </c>
      <c r="C14" s="2"/>
      <c r="D14" s="129"/>
      <c r="E14" s="129"/>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row>
    <row r="15" spans="1:36" s="3" customFormat="1" ht="18" customHeight="1" x14ac:dyDescent="0.15">
      <c r="A15" s="129"/>
      <c r="B15" s="2" t="s">
        <v>123</v>
      </c>
      <c r="C15" s="2"/>
      <c r="D15" s="129"/>
      <c r="E15" s="129"/>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row>
    <row r="16" spans="1:36" s="3" customFormat="1" ht="18" customHeight="1" x14ac:dyDescent="0.15">
      <c r="A16" s="129"/>
      <c r="B16" s="2" t="s">
        <v>124</v>
      </c>
      <c r="C16" s="2"/>
      <c r="D16" s="129"/>
      <c r="E16" s="129"/>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row>
    <row r="17" spans="1:32" s="3" customFormat="1" ht="18" customHeight="1" x14ac:dyDescent="0.15">
      <c r="A17" s="129"/>
      <c r="B17" s="2" t="s">
        <v>125</v>
      </c>
      <c r="C17" s="2"/>
      <c r="D17" s="129"/>
      <c r="E17" s="129"/>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row>
    <row r="18" spans="1:32" s="3" customFormat="1" ht="18" customHeight="1" x14ac:dyDescent="0.15">
      <c r="A18" s="129"/>
      <c r="B18" s="2" t="s">
        <v>198</v>
      </c>
      <c r="C18" s="2"/>
      <c r="D18" s="129"/>
      <c r="E18" s="129"/>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row>
    <row r="19" spans="1:32" s="3" customFormat="1" ht="18" customHeight="1" x14ac:dyDescent="0.15">
      <c r="A19" s="129"/>
      <c r="B19" s="1" t="s">
        <v>426</v>
      </c>
      <c r="C19" s="2"/>
      <c r="D19" s="129"/>
      <c r="E19" s="129"/>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row>
    <row r="20" spans="1:32" s="3" customFormat="1" ht="18" customHeight="1" x14ac:dyDescent="0.15">
      <c r="A20" s="129"/>
      <c r="B20" s="2" t="s">
        <v>262</v>
      </c>
      <c r="C20" s="2"/>
      <c r="D20" s="129"/>
      <c r="E20" s="129"/>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row>
    <row r="21" spans="1:32" s="3" customFormat="1" ht="18" customHeight="1" x14ac:dyDescent="0.15">
      <c r="A21" s="129"/>
      <c r="B21" s="2" t="s">
        <v>126</v>
      </c>
      <c r="C21" s="141" t="s">
        <v>420</v>
      </c>
      <c r="D21" s="129"/>
      <c r="E21" s="129"/>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row>
    <row r="22" spans="1:32" s="3" customFormat="1" ht="18" customHeight="1" x14ac:dyDescent="0.15">
      <c r="A22" s="129"/>
      <c r="B22" s="2" t="s">
        <v>126</v>
      </c>
      <c r="C22" s="141" t="s">
        <v>263</v>
      </c>
      <c r="D22" s="129"/>
      <c r="E22" s="129"/>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row>
    <row r="23" spans="1:32" s="3" customFormat="1" ht="18" customHeight="1" x14ac:dyDescent="0.15">
      <c r="A23" s="129"/>
      <c r="B23" s="1" t="s">
        <v>427</v>
      </c>
      <c r="C23" s="2"/>
      <c r="D23" s="129"/>
      <c r="E23" s="129"/>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row>
    <row r="24" spans="1:32" s="3" customFormat="1" ht="18" customHeight="1" x14ac:dyDescent="0.15">
      <c r="A24" s="129"/>
      <c r="B24" s="2" t="s">
        <v>264</v>
      </c>
      <c r="C24" s="2"/>
      <c r="D24" s="129"/>
      <c r="E24" s="129"/>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row>
    <row r="25" spans="1:32" s="3" customFormat="1" ht="18" customHeight="1" x14ac:dyDescent="0.15">
      <c r="A25" s="129"/>
      <c r="B25" s="2"/>
      <c r="C25" s="141" t="s">
        <v>421</v>
      </c>
      <c r="D25" s="129"/>
      <c r="E25" s="129"/>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row>
    <row r="26" spans="1:32" s="3" customFormat="1" ht="18" customHeight="1" x14ac:dyDescent="0.15">
      <c r="A26" s="129"/>
      <c r="B26" s="2"/>
      <c r="C26" s="141" t="s">
        <v>422</v>
      </c>
      <c r="D26" s="129"/>
      <c r="E26" s="129"/>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row>
    <row r="27" spans="1:32" s="3" customFormat="1" ht="18" customHeight="1" x14ac:dyDescent="0.15">
      <c r="A27" s="129"/>
      <c r="B27" s="1" t="s">
        <v>423</v>
      </c>
      <c r="C27" s="2"/>
      <c r="D27" s="129"/>
      <c r="E27" s="129"/>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row>
    <row r="28" spans="1:32" s="3" customFormat="1" ht="18" customHeight="1" x14ac:dyDescent="0.15">
      <c r="A28" s="129"/>
      <c r="B28" s="1" t="s">
        <v>348</v>
      </c>
      <c r="C28" s="2"/>
      <c r="D28" s="129"/>
      <c r="E28" s="129"/>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row>
    <row r="29" spans="1:32" s="3" customFormat="1" ht="18" customHeight="1" x14ac:dyDescent="0.15">
      <c r="A29" s="129"/>
      <c r="B29" s="1" t="s">
        <v>416</v>
      </c>
      <c r="C29" s="2"/>
      <c r="D29" s="129"/>
      <c r="E29" s="129"/>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row>
    <row r="30" spans="1:32" s="3" customFormat="1" ht="18" customHeight="1" x14ac:dyDescent="0.15">
      <c r="A30" s="129"/>
      <c r="B30" s="1" t="s">
        <v>424</v>
      </c>
      <c r="C30" s="2"/>
      <c r="D30" s="129"/>
      <c r="E30" s="129"/>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row>
    <row r="31" spans="1:32" s="3" customFormat="1" ht="18" customHeight="1" x14ac:dyDescent="0.15">
      <c r="A31" s="129"/>
      <c r="B31" s="2" t="s">
        <v>238</v>
      </c>
      <c r="C31" s="2"/>
      <c r="D31" s="129"/>
      <c r="E31" s="129"/>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row>
    <row r="32" spans="1:32" s="3" customFormat="1" ht="18" customHeight="1" x14ac:dyDescent="0.15">
      <c r="A32" s="129"/>
      <c r="B32" s="2" t="s">
        <v>121</v>
      </c>
      <c r="C32" s="2"/>
      <c r="D32" s="129"/>
      <c r="E32" s="129"/>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row>
    <row r="33" spans="1:35" s="3" customFormat="1" ht="18" customHeight="1" x14ac:dyDescent="0.15">
      <c r="A33" s="129"/>
      <c r="B33" s="2" t="s">
        <v>122</v>
      </c>
      <c r="C33" s="2"/>
      <c r="D33" s="129"/>
      <c r="E33" s="129"/>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c r="AD33" s="137"/>
      <c r="AE33" s="137"/>
      <c r="AF33" s="137"/>
    </row>
    <row r="34" spans="1:35" s="3" customFormat="1" ht="18" customHeight="1" x14ac:dyDescent="0.15">
      <c r="A34" s="129"/>
      <c r="B34" s="1" t="s">
        <v>350</v>
      </c>
      <c r="C34" s="2"/>
      <c r="D34" s="129"/>
      <c r="E34" s="129"/>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row>
    <row r="35" spans="1:35" x14ac:dyDescent="0.15">
      <c r="A35" s="128"/>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row>
    <row r="38" spans="1:35" s="10" customForma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138" t="s">
        <v>244</v>
      </c>
      <c r="AH38" s="138" t="s">
        <v>74</v>
      </c>
    </row>
    <row r="39" spans="1:35" s="10" customFormat="1" x14ac:dyDescent="0.15">
      <c r="B39" s="89" t="s">
        <v>246</v>
      </c>
      <c r="C39" s="89" t="s">
        <v>83</v>
      </c>
      <c r="D39" s="89"/>
      <c r="E39" s="89" t="s">
        <v>248</v>
      </c>
      <c r="F39" s="89"/>
      <c r="G39" s="89"/>
      <c r="H39" s="89" t="s">
        <v>84</v>
      </c>
      <c r="I39" s="89"/>
      <c r="J39" s="89"/>
      <c r="AG39" s="139" t="s">
        <v>249</v>
      </c>
      <c r="AH39" s="139" t="s">
        <v>84</v>
      </c>
    </row>
    <row r="40" spans="1:35" s="10" customFormat="1" x14ac:dyDescent="0.15">
      <c r="B40" s="89" t="s">
        <v>245</v>
      </c>
      <c r="C40" s="89" t="s">
        <v>85</v>
      </c>
      <c r="D40" s="89"/>
      <c r="E40" s="89" t="s">
        <v>250</v>
      </c>
      <c r="F40" s="89"/>
      <c r="G40" s="89"/>
      <c r="H40" s="89" t="s">
        <v>82</v>
      </c>
      <c r="I40" s="89"/>
      <c r="J40" s="89"/>
      <c r="AG40" s="139" t="s">
        <v>251</v>
      </c>
      <c r="AH40" s="139" t="s">
        <v>82</v>
      </c>
    </row>
    <row r="41" spans="1:35" s="10" customFormat="1" x14ac:dyDescent="0.15">
      <c r="B41" s="89" t="s">
        <v>243</v>
      </c>
      <c r="C41" s="89"/>
      <c r="D41" s="89"/>
      <c r="E41" s="89" t="s">
        <v>252</v>
      </c>
      <c r="F41" s="89"/>
      <c r="G41" s="89"/>
      <c r="H41" s="89" t="s">
        <v>118</v>
      </c>
      <c r="I41" s="89"/>
      <c r="J41" s="89"/>
      <c r="AG41" s="139" t="s">
        <v>253</v>
      </c>
      <c r="AH41" s="139" t="s">
        <v>118</v>
      </c>
    </row>
    <row r="42" spans="1:35" s="10" customFormat="1" x14ac:dyDescent="0.15">
      <c r="B42" s="89" t="s">
        <v>81</v>
      </c>
      <c r="C42" s="89"/>
      <c r="D42" s="89"/>
      <c r="E42" s="89" t="s">
        <v>254</v>
      </c>
      <c r="F42" s="89"/>
      <c r="G42" s="89"/>
      <c r="H42" s="89" t="s">
        <v>119</v>
      </c>
      <c r="I42" s="89"/>
      <c r="J42" s="89"/>
      <c r="AG42" s="139" t="s">
        <v>81</v>
      </c>
      <c r="AH42" s="139" t="s">
        <v>119</v>
      </c>
    </row>
    <row r="43" spans="1:35" s="10" customFormat="1" x14ac:dyDescent="0.15">
      <c r="B43" s="89" t="s">
        <v>87</v>
      </c>
      <c r="C43" s="89"/>
      <c r="D43" s="89"/>
      <c r="E43" s="89" t="s">
        <v>255</v>
      </c>
      <c r="F43" s="89"/>
      <c r="G43" s="89"/>
      <c r="H43" s="89" t="s">
        <v>120</v>
      </c>
      <c r="I43" s="89"/>
      <c r="J43" s="89"/>
      <c r="AG43" s="139" t="s">
        <v>87</v>
      </c>
      <c r="AH43" s="139" t="s">
        <v>120</v>
      </c>
    </row>
    <row r="44" spans="1:35" s="10" customFormat="1" x14ac:dyDescent="0.15">
      <c r="B44" s="89" t="s">
        <v>86</v>
      </c>
      <c r="C44" s="89"/>
      <c r="D44" s="89"/>
      <c r="E44" s="89" t="s">
        <v>267</v>
      </c>
      <c r="F44" s="89"/>
      <c r="G44" s="89"/>
      <c r="H44" s="89" t="s">
        <v>86</v>
      </c>
      <c r="I44" s="89"/>
      <c r="J44" s="89"/>
      <c r="AG44" s="139" t="s">
        <v>86</v>
      </c>
      <c r="AH44" s="139" t="s">
        <v>86</v>
      </c>
    </row>
    <row r="45" spans="1:35" s="10" customFormat="1" x14ac:dyDescent="0.15">
      <c r="E45" s="1" t="s">
        <v>268</v>
      </c>
      <c r="H45" s="89"/>
      <c r="I45" s="89"/>
      <c r="J45" s="89"/>
    </row>
    <row r="46" spans="1:35" x14ac:dyDescent="0.15">
      <c r="E46" s="1" t="s">
        <v>269</v>
      </c>
      <c r="H46" s="88"/>
      <c r="I46" s="88"/>
      <c r="J46" s="88"/>
    </row>
    <row r="47" spans="1:35" x14ac:dyDescent="0.15">
      <c r="E47" s="1" t="s">
        <v>291</v>
      </c>
    </row>
    <row r="48" spans="1:35" x14ac:dyDescent="0.15">
      <c r="E48" s="1" t="s">
        <v>349</v>
      </c>
    </row>
    <row r="49" spans="5:5" x14ac:dyDescent="0.15">
      <c r="E49" s="1" t="s">
        <v>407</v>
      </c>
    </row>
    <row r="50" spans="5:5" x14ac:dyDescent="0.15">
      <c r="E50" s="1" t="s">
        <v>408</v>
      </c>
    </row>
    <row r="51" spans="5:5" x14ac:dyDescent="0.15">
      <c r="E51" s="1" t="s">
        <v>409</v>
      </c>
    </row>
    <row r="52" spans="5:5" x14ac:dyDescent="0.15">
      <c r="E52" s="1" t="s">
        <v>414</v>
      </c>
    </row>
    <row r="53" spans="5:5" x14ac:dyDescent="0.15">
      <c r="E53" s="1" t="s">
        <v>417</v>
      </c>
    </row>
  </sheetData>
  <sheetProtection selectLockedCells="1"/>
  <mergeCells count="32">
    <mergeCell ref="S9:T9"/>
    <mergeCell ref="D8:D10"/>
    <mergeCell ref="F8:F10"/>
    <mergeCell ref="P8:P10"/>
    <mergeCell ref="E8:E10"/>
    <mergeCell ref="G8:G10"/>
    <mergeCell ref="N8:N10"/>
    <mergeCell ref="O8:O10"/>
    <mergeCell ref="M9:M10"/>
    <mergeCell ref="K8:M8"/>
    <mergeCell ref="K9:K10"/>
    <mergeCell ref="L9:L10"/>
    <mergeCell ref="H8:J8"/>
    <mergeCell ref="H9:H10"/>
    <mergeCell ref="I9:I10"/>
    <mergeCell ref="J9:J10"/>
    <mergeCell ref="A4:AF4"/>
    <mergeCell ref="A8:A10"/>
    <mergeCell ref="B8:B10"/>
    <mergeCell ref="C8:C10"/>
    <mergeCell ref="Q8:V8"/>
    <mergeCell ref="Q9:R9"/>
    <mergeCell ref="AE6:AF6"/>
    <mergeCell ref="U9:V9"/>
    <mergeCell ref="W8:W10"/>
    <mergeCell ref="X8:X10"/>
    <mergeCell ref="AF8:AF10"/>
    <mergeCell ref="Y8:AE8"/>
    <mergeCell ref="AC9:AC10"/>
    <mergeCell ref="AD9:AD10"/>
    <mergeCell ref="AE9:AE10"/>
    <mergeCell ref="Y9:AB9"/>
  </mergeCells>
  <phoneticPr fontId="4"/>
  <dataValidations count="6">
    <dataValidation imeMode="halfAlpha" allowBlank="1" showInputMessage="1" showErrorMessage="1" sqref="Q12:V12 A12:G12 Y12:AB12 AD12" xr:uid="{00000000-0002-0000-0700-000000000000}"/>
    <dataValidation type="list" allowBlank="1" showInputMessage="1" showErrorMessage="1" sqref="P12" xr:uid="{00000000-0002-0000-0700-000001000000}">
      <formula1>$B$39:$B$44</formula1>
    </dataValidation>
    <dataValidation type="list" allowBlank="1" showInputMessage="1" showErrorMessage="1" sqref="W12:X12 O12" xr:uid="{00000000-0002-0000-0700-000002000000}">
      <formula1>$C$39:$C$40</formula1>
    </dataValidation>
    <dataValidation type="list" allowBlank="1" showInputMessage="1" showErrorMessage="1" sqref="N12" xr:uid="{00000000-0002-0000-0700-000003000000}">
      <formula1>$E$39:$E$52</formula1>
    </dataValidation>
    <dataValidation type="list" allowBlank="1" showInputMessage="1" showErrorMessage="1" sqref="AE12" xr:uid="{00000000-0002-0000-0700-000004000000}">
      <formula1>$H$39:$H$44</formula1>
    </dataValidation>
    <dataValidation type="whole" imeMode="halfAlpha" allowBlank="1" showInputMessage="1" showErrorMessage="1" sqref="AC12" xr:uid="{00000000-0002-0000-0700-000005000000}">
      <formula1>2</formula1>
      <formula2>12</formula2>
    </dataValidation>
  </dataValidations>
  <printOptions horizontalCentered="1"/>
  <pageMargins left="0.19685039370078741" right="0.19685039370078741" top="0.78740157480314965" bottom="0.59055118110236227" header="0.39370078740157483" footer="0.39370078740157483"/>
  <pageSetup paperSize="9" scale="71"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53"/>
  <sheetViews>
    <sheetView view="pageBreakPreview" zoomScale="85" zoomScaleNormal="85" zoomScaleSheetLayoutView="85" workbookViewId="0">
      <pane xSplit="11" ySplit="10" topLeftCell="L29" activePane="bottomRight" state="frozen"/>
      <selection activeCell="A3" sqref="A3:AG3"/>
      <selection pane="topRight" activeCell="A3" sqref="A3:AG3"/>
      <selection pane="bottomLeft" activeCell="A3" sqref="A3:AG3"/>
      <selection pane="bottomRight" activeCell="L53" sqref="L53:M53"/>
    </sheetView>
  </sheetViews>
  <sheetFormatPr defaultRowHeight="13.5" x14ac:dyDescent="0.15"/>
  <cols>
    <col min="1" max="1" width="1.375" customWidth="1"/>
    <col min="2" max="5" width="3.125" customWidth="1"/>
    <col min="6" max="6" width="4.75" customWidth="1"/>
    <col min="7" max="7" width="3.125" customWidth="1"/>
    <col min="8" max="8" width="27.5" customWidth="1"/>
    <col min="9" max="9" width="7.125" customWidth="1"/>
    <col min="11" max="11" width="17.375" customWidth="1"/>
    <col min="12" max="33" width="6.625" customWidth="1"/>
  </cols>
  <sheetData>
    <row r="1" spans="1:33" x14ac:dyDescent="0.15">
      <c r="A1" s="1" t="s">
        <v>364</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row>
    <row r="2" spans="1:33" ht="18.75" customHeight="1" x14ac:dyDescent="0.15">
      <c r="A2" s="495" t="s">
        <v>412</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row>
    <row r="3" spans="1:33" x14ac:dyDescent="0.15">
      <c r="A3" s="145"/>
      <c r="B3" s="145"/>
      <c r="C3" s="145"/>
      <c r="D3" s="145"/>
      <c r="E3" s="145"/>
      <c r="F3" s="145"/>
      <c r="G3" s="145"/>
      <c r="H3" s="145"/>
      <c r="I3" s="145"/>
      <c r="J3" s="145"/>
      <c r="K3" s="145"/>
      <c r="L3" s="145"/>
      <c r="M3" s="145"/>
      <c r="N3" s="146"/>
      <c r="O3" s="146"/>
      <c r="P3" s="146"/>
      <c r="Q3" s="146"/>
      <c r="R3" s="146"/>
      <c r="S3" s="146"/>
      <c r="T3" s="146"/>
      <c r="U3" s="146"/>
      <c r="V3" s="146"/>
      <c r="W3" s="146"/>
      <c r="X3" s="146"/>
      <c r="Y3" s="146"/>
      <c r="Z3" s="146"/>
      <c r="AA3" s="146"/>
      <c r="AB3" s="146"/>
      <c r="AC3" s="146"/>
      <c r="AD3" s="146"/>
    </row>
    <row r="4" spans="1:33" ht="14.25" x14ac:dyDescent="0.15">
      <c r="A4" s="145"/>
      <c r="B4" s="145"/>
      <c r="C4" s="145"/>
      <c r="D4" s="145"/>
      <c r="E4" s="145"/>
      <c r="F4" s="145"/>
      <c r="G4" s="145"/>
      <c r="H4" s="145"/>
      <c r="J4" s="496" t="s">
        <v>270</v>
      </c>
      <c r="K4" s="496"/>
      <c r="L4" s="145"/>
      <c r="M4" s="145"/>
      <c r="N4" s="146"/>
      <c r="O4" s="146"/>
      <c r="P4" s="146"/>
      <c r="Q4" s="146"/>
      <c r="R4" s="146"/>
      <c r="S4" s="146"/>
      <c r="T4" s="146"/>
      <c r="U4" s="146"/>
      <c r="V4" s="146"/>
      <c r="W4" s="146"/>
      <c r="X4" s="497"/>
      <c r="Y4" s="497"/>
      <c r="Z4" s="280"/>
      <c r="AA4" s="497" t="str">
        <f>IF([1]入力シート!C10=""," ",[1]入力シート!C10)</f>
        <v xml:space="preserve"> </v>
      </c>
      <c r="AB4" s="497"/>
      <c r="AC4" s="497"/>
      <c r="AD4" s="497"/>
      <c r="AE4" s="497"/>
      <c r="AF4" s="497"/>
    </row>
    <row r="5" spans="1:33" ht="14.25" x14ac:dyDescent="0.15">
      <c r="A5" s="145"/>
      <c r="B5" s="145"/>
      <c r="C5" s="145"/>
      <c r="D5" s="145"/>
      <c r="E5" s="145"/>
      <c r="F5" s="145"/>
      <c r="G5" s="145"/>
      <c r="H5" s="145"/>
      <c r="I5" s="147"/>
      <c r="J5" s="279"/>
      <c r="K5" s="279"/>
      <c r="L5" s="145"/>
      <c r="M5" s="145"/>
      <c r="N5" s="146"/>
      <c r="O5" s="146"/>
      <c r="P5" s="146"/>
      <c r="Q5" s="146"/>
      <c r="R5" s="146"/>
      <c r="S5" s="146"/>
      <c r="T5" s="146"/>
      <c r="U5" s="146"/>
      <c r="V5" s="146"/>
      <c r="W5" s="146"/>
      <c r="X5" s="146"/>
      <c r="Y5" s="146"/>
      <c r="Z5" s="146"/>
      <c r="AA5" s="146"/>
      <c r="AB5" s="146"/>
      <c r="AC5" s="146"/>
      <c r="AD5" s="146"/>
    </row>
    <row r="6" spans="1:33" ht="14.25" thickBot="1" x14ac:dyDescent="0.2">
      <c r="A6" s="498" t="s">
        <v>271</v>
      </c>
      <c r="B6" s="499"/>
      <c r="C6" s="499"/>
      <c r="D6" s="499"/>
      <c r="E6" s="499"/>
      <c r="F6" s="499"/>
      <c r="G6" s="499"/>
      <c r="H6" s="500"/>
      <c r="I6" s="145"/>
      <c r="J6" s="145"/>
      <c r="K6" s="145"/>
      <c r="L6" s="145"/>
      <c r="M6" s="145"/>
      <c r="N6" s="146"/>
      <c r="O6" s="146"/>
      <c r="P6" s="146"/>
      <c r="Q6" s="146"/>
      <c r="R6" s="146"/>
      <c r="S6" s="146"/>
      <c r="T6" s="146"/>
      <c r="U6" s="146"/>
      <c r="V6" s="146"/>
      <c r="W6" s="146"/>
      <c r="X6" s="146"/>
      <c r="Y6" s="146"/>
      <c r="Z6" s="146"/>
      <c r="AA6" s="146"/>
      <c r="AB6" s="146"/>
      <c r="AC6" s="146"/>
      <c r="AD6" s="146"/>
    </row>
    <row r="7" spans="1:33" x14ac:dyDescent="0.15">
      <c r="A7" s="501" t="s">
        <v>239</v>
      </c>
      <c r="B7" s="502"/>
      <c r="C7" s="502"/>
      <c r="D7" s="502"/>
      <c r="E7" s="503"/>
      <c r="F7" s="510" t="s">
        <v>272</v>
      </c>
      <c r="G7" s="503"/>
      <c r="H7" s="513" t="s">
        <v>240</v>
      </c>
      <c r="I7" s="510" t="s">
        <v>273</v>
      </c>
      <c r="J7" s="148"/>
      <c r="K7" s="517" t="s">
        <v>68</v>
      </c>
      <c r="L7" s="520" t="s">
        <v>274</v>
      </c>
      <c r="M7" s="520"/>
      <c r="N7" s="521"/>
      <c r="O7" s="521"/>
      <c r="P7" s="521"/>
      <c r="Q7" s="521"/>
      <c r="R7" s="521"/>
      <c r="S7" s="521"/>
      <c r="T7" s="521"/>
      <c r="U7" s="521"/>
      <c r="V7" s="521"/>
      <c r="W7" s="521"/>
      <c r="X7" s="521"/>
      <c r="Y7" s="521"/>
      <c r="Z7" s="521"/>
      <c r="AA7" s="521"/>
      <c r="AB7" s="521"/>
      <c r="AC7" s="521"/>
      <c r="AD7" s="521"/>
      <c r="AE7" s="521"/>
      <c r="AF7" s="521"/>
      <c r="AG7" s="522"/>
    </row>
    <row r="8" spans="1:33" ht="22.5" x14ac:dyDescent="0.15">
      <c r="A8" s="504"/>
      <c r="B8" s="505"/>
      <c r="C8" s="505"/>
      <c r="D8" s="505"/>
      <c r="E8" s="506"/>
      <c r="F8" s="511"/>
      <c r="G8" s="506"/>
      <c r="H8" s="514"/>
      <c r="I8" s="516"/>
      <c r="J8" s="149" t="s">
        <v>88</v>
      </c>
      <c r="K8" s="518"/>
      <c r="L8" s="523" t="s">
        <v>275</v>
      </c>
      <c r="M8" s="524"/>
      <c r="N8" s="525" t="s">
        <v>234</v>
      </c>
      <c r="O8" s="526"/>
      <c r="P8" s="526"/>
      <c r="Q8" s="526"/>
      <c r="R8" s="526"/>
      <c r="S8" s="526"/>
      <c r="T8" s="526"/>
      <c r="U8" s="526"/>
      <c r="V8" s="526"/>
      <c r="W8" s="526"/>
      <c r="X8" s="526"/>
      <c r="Y8" s="526"/>
      <c r="Z8" s="526"/>
      <c r="AA8" s="526"/>
      <c r="AB8" s="526"/>
      <c r="AC8" s="526"/>
      <c r="AD8" s="526"/>
      <c r="AE8" s="526"/>
      <c r="AF8" s="526"/>
      <c r="AG8" s="527"/>
    </row>
    <row r="9" spans="1:33" x14ac:dyDescent="0.15">
      <c r="A9" s="504"/>
      <c r="B9" s="505"/>
      <c r="C9" s="505"/>
      <c r="D9" s="505"/>
      <c r="E9" s="506"/>
      <c r="F9" s="511"/>
      <c r="G9" s="506"/>
      <c r="H9" s="514"/>
      <c r="I9" s="281"/>
      <c r="J9" s="150"/>
      <c r="K9" s="518"/>
      <c r="L9" s="523"/>
      <c r="M9" s="524"/>
      <c r="N9" s="525"/>
      <c r="O9" s="524"/>
      <c r="P9" s="528"/>
      <c r="Q9" s="528"/>
      <c r="R9" s="528"/>
      <c r="S9" s="528"/>
      <c r="T9" s="528"/>
      <c r="U9" s="528"/>
      <c r="V9" s="528"/>
      <c r="W9" s="528"/>
      <c r="X9" s="528"/>
      <c r="Y9" s="528"/>
      <c r="Z9" s="525"/>
      <c r="AA9" s="524"/>
      <c r="AB9" s="525"/>
      <c r="AC9" s="524"/>
      <c r="AD9" s="525"/>
      <c r="AE9" s="524"/>
      <c r="AF9" s="525"/>
      <c r="AG9" s="527"/>
    </row>
    <row r="10" spans="1:33" ht="14.25" thickBot="1" x14ac:dyDescent="0.2">
      <c r="A10" s="507"/>
      <c r="B10" s="508"/>
      <c r="C10" s="508"/>
      <c r="D10" s="508"/>
      <c r="E10" s="509"/>
      <c r="F10" s="512"/>
      <c r="G10" s="509"/>
      <c r="H10" s="515"/>
      <c r="I10" s="151" t="s">
        <v>89</v>
      </c>
      <c r="J10" s="151" t="s">
        <v>89</v>
      </c>
      <c r="K10" s="519"/>
      <c r="L10" s="152" t="s">
        <v>276</v>
      </c>
      <c r="M10" s="152" t="s">
        <v>277</v>
      </c>
      <c r="N10" s="153" t="s">
        <v>276</v>
      </c>
      <c r="O10" s="153" t="s">
        <v>277</v>
      </c>
      <c r="P10" s="153" t="s">
        <v>276</v>
      </c>
      <c r="Q10" s="153" t="s">
        <v>277</v>
      </c>
      <c r="R10" s="153" t="s">
        <v>276</v>
      </c>
      <c r="S10" s="153" t="s">
        <v>277</v>
      </c>
      <c r="T10" s="153" t="s">
        <v>276</v>
      </c>
      <c r="U10" s="153" t="s">
        <v>277</v>
      </c>
      <c r="V10" s="153" t="s">
        <v>276</v>
      </c>
      <c r="W10" s="153" t="s">
        <v>277</v>
      </c>
      <c r="X10" s="153" t="s">
        <v>276</v>
      </c>
      <c r="Y10" s="153" t="s">
        <v>277</v>
      </c>
      <c r="Z10" s="153" t="s">
        <v>276</v>
      </c>
      <c r="AA10" s="153" t="s">
        <v>277</v>
      </c>
      <c r="AB10" s="153" t="s">
        <v>276</v>
      </c>
      <c r="AC10" s="153" t="s">
        <v>277</v>
      </c>
      <c r="AD10" s="153" t="s">
        <v>276</v>
      </c>
      <c r="AE10" s="153" t="s">
        <v>277</v>
      </c>
      <c r="AF10" s="300" t="s">
        <v>276</v>
      </c>
      <c r="AG10" s="301" t="s">
        <v>277</v>
      </c>
    </row>
    <row r="11" spans="1:33" ht="20.100000000000001" customHeight="1" x14ac:dyDescent="0.15">
      <c r="A11" s="537"/>
      <c r="B11" s="538"/>
      <c r="C11" s="539" t="s">
        <v>230</v>
      </c>
      <c r="D11" s="538"/>
      <c r="E11" s="540" t="s">
        <v>80</v>
      </c>
      <c r="F11" s="541"/>
      <c r="G11" s="552" t="s">
        <v>203</v>
      </c>
      <c r="H11" s="553"/>
      <c r="I11" s="554"/>
      <c r="J11" s="554"/>
      <c r="K11" s="555"/>
      <c r="L11" s="283"/>
      <c r="M11" s="284"/>
      <c r="N11" s="284"/>
      <c r="O11" s="284"/>
      <c r="P11" s="284"/>
      <c r="Q11" s="284"/>
      <c r="R11" s="284"/>
      <c r="S11" s="284"/>
      <c r="T11" s="284"/>
      <c r="U11" s="284"/>
      <c r="V11" s="284"/>
      <c r="W11" s="284"/>
      <c r="X11" s="284"/>
      <c r="Y11" s="284"/>
      <c r="Z11" s="284"/>
      <c r="AA11" s="284"/>
      <c r="AB11" s="284"/>
      <c r="AC11" s="284"/>
      <c r="AD11" s="284"/>
      <c r="AE11" s="284"/>
      <c r="AF11" s="284"/>
      <c r="AG11" s="285"/>
    </row>
    <row r="12" spans="1:33" ht="20.100000000000001" customHeight="1" x14ac:dyDescent="0.15">
      <c r="A12" s="530"/>
      <c r="B12" s="532"/>
      <c r="C12" s="534"/>
      <c r="D12" s="532"/>
      <c r="E12" s="536"/>
      <c r="F12" s="542"/>
      <c r="G12" s="545"/>
      <c r="H12" s="547"/>
      <c r="I12" s="549"/>
      <c r="J12" s="549"/>
      <c r="K12" s="551"/>
      <c r="L12" s="286"/>
      <c r="M12" s="287"/>
      <c r="N12" s="287"/>
      <c r="O12" s="287"/>
      <c r="P12" s="287"/>
      <c r="Q12" s="287"/>
      <c r="R12" s="287"/>
      <c r="S12" s="287"/>
      <c r="T12" s="287"/>
      <c r="U12" s="287"/>
      <c r="V12" s="287"/>
      <c r="W12" s="287"/>
      <c r="X12" s="287"/>
      <c r="Y12" s="287"/>
      <c r="Z12" s="287"/>
      <c r="AA12" s="287"/>
      <c r="AB12" s="287"/>
      <c r="AC12" s="287"/>
      <c r="AD12" s="287"/>
      <c r="AE12" s="287"/>
      <c r="AF12" s="287"/>
      <c r="AG12" s="288"/>
    </row>
    <row r="13" spans="1:33" ht="20.100000000000001" customHeight="1" x14ac:dyDescent="0.15">
      <c r="A13" s="529"/>
      <c r="B13" s="531"/>
      <c r="C13" s="533" t="s">
        <v>230</v>
      </c>
      <c r="D13" s="531"/>
      <c r="E13" s="535" t="s">
        <v>80</v>
      </c>
      <c r="F13" s="543"/>
      <c r="G13" s="544" t="s">
        <v>203</v>
      </c>
      <c r="H13" s="546"/>
      <c r="I13" s="548"/>
      <c r="J13" s="548"/>
      <c r="K13" s="550"/>
      <c r="L13" s="289"/>
      <c r="M13" s="290"/>
      <c r="N13" s="290"/>
      <c r="O13" s="290"/>
      <c r="P13" s="290"/>
      <c r="Q13" s="290"/>
      <c r="R13" s="290"/>
      <c r="S13" s="290"/>
      <c r="T13" s="290"/>
      <c r="U13" s="290"/>
      <c r="V13" s="290"/>
      <c r="W13" s="290"/>
      <c r="X13" s="290"/>
      <c r="Y13" s="290"/>
      <c r="Z13" s="290"/>
      <c r="AA13" s="290"/>
      <c r="AB13" s="290"/>
      <c r="AC13" s="290"/>
      <c r="AD13" s="290"/>
      <c r="AE13" s="290"/>
      <c r="AF13" s="290"/>
      <c r="AG13" s="291"/>
    </row>
    <row r="14" spans="1:33" ht="20.100000000000001" customHeight="1" x14ac:dyDescent="0.15">
      <c r="A14" s="530"/>
      <c r="B14" s="532"/>
      <c r="C14" s="534"/>
      <c r="D14" s="532"/>
      <c r="E14" s="536"/>
      <c r="F14" s="542"/>
      <c r="G14" s="545"/>
      <c r="H14" s="547"/>
      <c r="I14" s="549"/>
      <c r="J14" s="549"/>
      <c r="K14" s="551"/>
      <c r="L14" s="292"/>
      <c r="M14" s="293"/>
      <c r="N14" s="294"/>
      <c r="O14" s="287"/>
      <c r="P14" s="287"/>
      <c r="Q14" s="287"/>
      <c r="R14" s="287"/>
      <c r="S14" s="287"/>
      <c r="T14" s="287"/>
      <c r="U14" s="287"/>
      <c r="V14" s="287"/>
      <c r="W14" s="287"/>
      <c r="X14" s="287"/>
      <c r="Y14" s="287"/>
      <c r="Z14" s="287"/>
      <c r="AA14" s="287"/>
      <c r="AB14" s="287"/>
      <c r="AC14" s="287"/>
      <c r="AD14" s="287"/>
      <c r="AE14" s="287"/>
      <c r="AF14" s="287"/>
      <c r="AG14" s="288"/>
    </row>
    <row r="15" spans="1:33" ht="20.100000000000001" customHeight="1" x14ac:dyDescent="0.15">
      <c r="A15" s="556"/>
      <c r="B15" s="531"/>
      <c r="C15" s="533" t="s">
        <v>230</v>
      </c>
      <c r="D15" s="531"/>
      <c r="E15" s="535" t="s">
        <v>80</v>
      </c>
      <c r="F15" s="543"/>
      <c r="G15" s="544" t="s">
        <v>203</v>
      </c>
      <c r="H15" s="546"/>
      <c r="I15" s="548"/>
      <c r="J15" s="548"/>
      <c r="K15" s="550"/>
      <c r="L15" s="289"/>
      <c r="M15" s="290"/>
      <c r="N15" s="290"/>
      <c r="O15" s="290"/>
      <c r="P15" s="290"/>
      <c r="Q15" s="290"/>
      <c r="R15" s="290"/>
      <c r="S15" s="290"/>
      <c r="T15" s="290"/>
      <c r="U15" s="290"/>
      <c r="V15" s="290"/>
      <c r="W15" s="290"/>
      <c r="X15" s="290"/>
      <c r="Y15" s="290"/>
      <c r="Z15" s="290"/>
      <c r="AA15" s="290"/>
      <c r="AB15" s="290"/>
      <c r="AC15" s="290"/>
      <c r="AD15" s="290"/>
      <c r="AE15" s="290"/>
      <c r="AF15" s="290"/>
      <c r="AG15" s="291"/>
    </row>
    <row r="16" spans="1:33" ht="20.100000000000001" customHeight="1" x14ac:dyDescent="0.15">
      <c r="A16" s="530"/>
      <c r="B16" s="532"/>
      <c r="C16" s="534"/>
      <c r="D16" s="532"/>
      <c r="E16" s="536"/>
      <c r="F16" s="542"/>
      <c r="G16" s="545"/>
      <c r="H16" s="547"/>
      <c r="I16" s="549"/>
      <c r="J16" s="549"/>
      <c r="K16" s="551"/>
      <c r="L16" s="286"/>
      <c r="M16" s="287"/>
      <c r="N16" s="287"/>
      <c r="O16" s="287"/>
      <c r="P16" s="287"/>
      <c r="Q16" s="287"/>
      <c r="R16" s="287"/>
      <c r="S16" s="287"/>
      <c r="T16" s="287"/>
      <c r="U16" s="287"/>
      <c r="V16" s="287"/>
      <c r="W16" s="287"/>
      <c r="X16" s="287"/>
      <c r="Y16" s="287"/>
      <c r="Z16" s="287"/>
      <c r="AA16" s="287"/>
      <c r="AB16" s="287"/>
      <c r="AC16" s="287"/>
      <c r="AD16" s="287"/>
      <c r="AE16" s="287"/>
      <c r="AF16" s="287"/>
      <c r="AG16" s="288"/>
    </row>
    <row r="17" spans="1:33" ht="20.100000000000001" customHeight="1" x14ac:dyDescent="0.15">
      <c r="A17" s="556"/>
      <c r="B17" s="557"/>
      <c r="C17" s="558" t="s">
        <v>230</v>
      </c>
      <c r="D17" s="557"/>
      <c r="E17" s="559" t="s">
        <v>80</v>
      </c>
      <c r="F17" s="560"/>
      <c r="G17" s="561" t="s">
        <v>203</v>
      </c>
      <c r="H17" s="546"/>
      <c r="I17" s="548"/>
      <c r="J17" s="548"/>
      <c r="K17" s="550"/>
      <c r="L17" s="289"/>
      <c r="M17" s="290"/>
      <c r="N17" s="290"/>
      <c r="O17" s="290"/>
      <c r="P17" s="290"/>
      <c r="Q17" s="290"/>
      <c r="R17" s="290"/>
      <c r="S17" s="290"/>
      <c r="T17" s="290"/>
      <c r="U17" s="290"/>
      <c r="V17" s="290"/>
      <c r="W17" s="290"/>
      <c r="X17" s="290"/>
      <c r="Y17" s="290"/>
      <c r="Z17" s="290"/>
      <c r="AA17" s="290"/>
      <c r="AB17" s="290"/>
      <c r="AC17" s="290"/>
      <c r="AD17" s="290"/>
      <c r="AE17" s="290"/>
      <c r="AF17" s="290"/>
      <c r="AG17" s="291"/>
    </row>
    <row r="18" spans="1:33" ht="20.100000000000001" customHeight="1" x14ac:dyDescent="0.15">
      <c r="A18" s="530"/>
      <c r="B18" s="532"/>
      <c r="C18" s="534"/>
      <c r="D18" s="532"/>
      <c r="E18" s="536"/>
      <c r="F18" s="542"/>
      <c r="G18" s="545"/>
      <c r="H18" s="547"/>
      <c r="I18" s="549"/>
      <c r="J18" s="549"/>
      <c r="K18" s="551"/>
      <c r="L18" s="293"/>
      <c r="M18" s="293"/>
      <c r="N18" s="293"/>
      <c r="O18" s="293"/>
      <c r="P18" s="293"/>
      <c r="Q18" s="293"/>
      <c r="R18" s="293"/>
      <c r="S18" s="293"/>
      <c r="T18" s="293"/>
      <c r="U18" s="293"/>
      <c r="V18" s="293"/>
      <c r="W18" s="293"/>
      <c r="X18" s="293"/>
      <c r="Y18" s="293"/>
      <c r="Z18" s="293"/>
      <c r="AA18" s="293"/>
      <c r="AB18" s="293"/>
      <c r="AC18" s="293"/>
      <c r="AD18" s="293"/>
      <c r="AE18" s="293"/>
      <c r="AF18" s="293"/>
      <c r="AG18" s="295"/>
    </row>
    <row r="19" spans="1:33" ht="20.100000000000001" customHeight="1" x14ac:dyDescent="0.15">
      <c r="A19" s="556"/>
      <c r="B19" s="531"/>
      <c r="C19" s="533" t="s">
        <v>230</v>
      </c>
      <c r="D19" s="531"/>
      <c r="E19" s="535" t="s">
        <v>80</v>
      </c>
      <c r="F19" s="543"/>
      <c r="G19" s="544" t="s">
        <v>203</v>
      </c>
      <c r="H19" s="546"/>
      <c r="I19" s="548"/>
      <c r="J19" s="548"/>
      <c r="K19" s="564"/>
      <c r="L19" s="289"/>
      <c r="M19" s="290"/>
      <c r="N19" s="290"/>
      <c r="O19" s="290"/>
      <c r="P19" s="290"/>
      <c r="Q19" s="290"/>
      <c r="R19" s="290"/>
      <c r="S19" s="290"/>
      <c r="T19" s="290"/>
      <c r="U19" s="290"/>
      <c r="V19" s="290"/>
      <c r="W19" s="290"/>
      <c r="X19" s="290"/>
      <c r="Y19" s="290"/>
      <c r="Z19" s="290"/>
      <c r="AA19" s="290"/>
      <c r="AB19" s="290"/>
      <c r="AC19" s="290"/>
      <c r="AD19" s="290"/>
      <c r="AE19" s="290"/>
      <c r="AF19" s="290"/>
      <c r="AG19" s="291"/>
    </row>
    <row r="20" spans="1:33" ht="20.100000000000001" customHeight="1" x14ac:dyDescent="0.15">
      <c r="A20" s="530"/>
      <c r="B20" s="532"/>
      <c r="C20" s="534"/>
      <c r="D20" s="532"/>
      <c r="E20" s="536"/>
      <c r="F20" s="542"/>
      <c r="G20" s="545"/>
      <c r="H20" s="547"/>
      <c r="I20" s="549"/>
      <c r="J20" s="549"/>
      <c r="K20" s="551"/>
      <c r="L20" s="286"/>
      <c r="M20" s="287"/>
      <c r="N20" s="287"/>
      <c r="O20" s="287"/>
      <c r="P20" s="287"/>
      <c r="Q20" s="287"/>
      <c r="R20" s="287"/>
      <c r="S20" s="287"/>
      <c r="T20" s="287"/>
      <c r="U20" s="287"/>
      <c r="V20" s="287"/>
      <c r="W20" s="287"/>
      <c r="X20" s="287"/>
      <c r="Y20" s="287"/>
      <c r="Z20" s="287"/>
      <c r="AA20" s="287"/>
      <c r="AB20" s="287"/>
      <c r="AC20" s="287"/>
      <c r="AD20" s="287"/>
      <c r="AE20" s="287"/>
      <c r="AF20" s="287"/>
      <c r="AG20" s="288"/>
    </row>
    <row r="21" spans="1:33" ht="20.100000000000001" customHeight="1" x14ac:dyDescent="0.15">
      <c r="A21" s="556"/>
      <c r="B21" s="557"/>
      <c r="C21" s="558" t="s">
        <v>230</v>
      </c>
      <c r="D21" s="557"/>
      <c r="E21" s="559" t="s">
        <v>80</v>
      </c>
      <c r="F21" s="560"/>
      <c r="G21" s="561" t="s">
        <v>203</v>
      </c>
      <c r="H21" s="562"/>
      <c r="I21" s="563"/>
      <c r="J21" s="563"/>
      <c r="K21" s="564"/>
      <c r="L21" s="289"/>
      <c r="M21" s="290"/>
      <c r="N21" s="290"/>
      <c r="O21" s="290"/>
      <c r="P21" s="290"/>
      <c r="Q21" s="290"/>
      <c r="R21" s="290"/>
      <c r="S21" s="290"/>
      <c r="T21" s="290"/>
      <c r="U21" s="290"/>
      <c r="V21" s="290"/>
      <c r="W21" s="290"/>
      <c r="X21" s="290"/>
      <c r="Y21" s="290"/>
      <c r="Z21" s="290"/>
      <c r="AA21" s="290"/>
      <c r="AB21" s="290"/>
      <c r="AC21" s="290"/>
      <c r="AD21" s="290"/>
      <c r="AE21" s="290"/>
      <c r="AF21" s="290"/>
      <c r="AG21" s="291"/>
    </row>
    <row r="22" spans="1:33" ht="20.100000000000001" customHeight="1" x14ac:dyDescent="0.15">
      <c r="A22" s="530"/>
      <c r="B22" s="532"/>
      <c r="C22" s="534"/>
      <c r="D22" s="532"/>
      <c r="E22" s="536"/>
      <c r="F22" s="542"/>
      <c r="G22" s="545"/>
      <c r="H22" s="547"/>
      <c r="I22" s="549"/>
      <c r="J22" s="549"/>
      <c r="K22" s="551"/>
      <c r="L22" s="286"/>
      <c r="M22" s="287"/>
      <c r="N22" s="287"/>
      <c r="O22" s="287"/>
      <c r="P22" s="287"/>
      <c r="Q22" s="287"/>
      <c r="R22" s="287"/>
      <c r="S22" s="287"/>
      <c r="T22" s="287"/>
      <c r="U22" s="287"/>
      <c r="V22" s="287"/>
      <c r="W22" s="287"/>
      <c r="X22" s="287"/>
      <c r="Y22" s="287"/>
      <c r="Z22" s="287"/>
      <c r="AA22" s="287"/>
      <c r="AB22" s="287"/>
      <c r="AC22" s="287"/>
      <c r="AD22" s="287"/>
      <c r="AE22" s="287"/>
      <c r="AF22" s="287"/>
      <c r="AG22" s="288"/>
    </row>
    <row r="23" spans="1:33" ht="20.100000000000001" customHeight="1" x14ac:dyDescent="0.15">
      <c r="A23" s="556"/>
      <c r="B23" s="531"/>
      <c r="C23" s="533" t="s">
        <v>230</v>
      </c>
      <c r="D23" s="531"/>
      <c r="E23" s="535" t="s">
        <v>80</v>
      </c>
      <c r="F23" s="543"/>
      <c r="G23" s="544" t="s">
        <v>203</v>
      </c>
      <c r="H23" s="546"/>
      <c r="I23" s="548"/>
      <c r="J23" s="548"/>
      <c r="K23" s="550"/>
      <c r="L23" s="289"/>
      <c r="M23" s="290"/>
      <c r="N23" s="290"/>
      <c r="O23" s="290"/>
      <c r="P23" s="290"/>
      <c r="Q23" s="290"/>
      <c r="R23" s="290"/>
      <c r="S23" s="290"/>
      <c r="T23" s="290"/>
      <c r="U23" s="290"/>
      <c r="V23" s="290"/>
      <c r="W23" s="290"/>
      <c r="X23" s="290"/>
      <c r="Y23" s="290"/>
      <c r="Z23" s="290"/>
      <c r="AA23" s="290"/>
      <c r="AB23" s="290"/>
      <c r="AC23" s="290"/>
      <c r="AD23" s="290"/>
      <c r="AE23" s="290"/>
      <c r="AF23" s="290"/>
      <c r="AG23" s="291"/>
    </row>
    <row r="24" spans="1:33" ht="20.100000000000001" customHeight="1" x14ac:dyDescent="0.15">
      <c r="A24" s="530"/>
      <c r="B24" s="532"/>
      <c r="C24" s="534"/>
      <c r="D24" s="532"/>
      <c r="E24" s="536"/>
      <c r="F24" s="542"/>
      <c r="G24" s="545"/>
      <c r="H24" s="547"/>
      <c r="I24" s="549"/>
      <c r="J24" s="549"/>
      <c r="K24" s="551"/>
      <c r="L24" s="286"/>
      <c r="M24" s="287"/>
      <c r="N24" s="287"/>
      <c r="O24" s="287"/>
      <c r="P24" s="287"/>
      <c r="Q24" s="287"/>
      <c r="R24" s="287"/>
      <c r="S24" s="287"/>
      <c r="T24" s="287"/>
      <c r="U24" s="287"/>
      <c r="V24" s="287"/>
      <c r="W24" s="287"/>
      <c r="X24" s="287"/>
      <c r="Y24" s="287"/>
      <c r="Z24" s="287"/>
      <c r="AA24" s="287"/>
      <c r="AB24" s="287"/>
      <c r="AC24" s="287"/>
      <c r="AD24" s="287"/>
      <c r="AE24" s="287"/>
      <c r="AF24" s="287"/>
      <c r="AG24" s="288"/>
    </row>
    <row r="25" spans="1:33" ht="20.100000000000001" customHeight="1" x14ac:dyDescent="0.15">
      <c r="A25" s="529"/>
      <c r="B25" s="531"/>
      <c r="C25" s="533" t="s">
        <v>230</v>
      </c>
      <c r="D25" s="531"/>
      <c r="E25" s="535" t="s">
        <v>80</v>
      </c>
      <c r="F25" s="543"/>
      <c r="G25" s="544" t="s">
        <v>203</v>
      </c>
      <c r="H25" s="546"/>
      <c r="I25" s="548"/>
      <c r="J25" s="548"/>
      <c r="K25" s="550"/>
      <c r="L25" s="289"/>
      <c r="M25" s="290"/>
      <c r="N25" s="290"/>
      <c r="O25" s="290"/>
      <c r="P25" s="290"/>
      <c r="Q25" s="290"/>
      <c r="R25" s="290"/>
      <c r="S25" s="290"/>
      <c r="T25" s="290"/>
      <c r="U25" s="290"/>
      <c r="V25" s="290"/>
      <c r="W25" s="290"/>
      <c r="X25" s="290"/>
      <c r="Y25" s="290"/>
      <c r="Z25" s="290"/>
      <c r="AA25" s="290"/>
      <c r="AB25" s="290"/>
      <c r="AC25" s="290"/>
      <c r="AD25" s="290"/>
      <c r="AE25" s="290"/>
      <c r="AF25" s="290"/>
      <c r="AG25" s="291"/>
    </row>
    <row r="26" spans="1:33" ht="20.100000000000001" customHeight="1" x14ac:dyDescent="0.15">
      <c r="A26" s="530"/>
      <c r="B26" s="532"/>
      <c r="C26" s="534"/>
      <c r="D26" s="532"/>
      <c r="E26" s="536"/>
      <c r="F26" s="542"/>
      <c r="G26" s="545"/>
      <c r="H26" s="547"/>
      <c r="I26" s="549"/>
      <c r="J26" s="549"/>
      <c r="K26" s="551"/>
      <c r="L26" s="292"/>
      <c r="M26" s="293"/>
      <c r="N26" s="293"/>
      <c r="O26" s="293"/>
      <c r="P26" s="293"/>
      <c r="Q26" s="293"/>
      <c r="R26" s="293"/>
      <c r="S26" s="293"/>
      <c r="T26" s="293"/>
      <c r="U26" s="293"/>
      <c r="V26" s="293"/>
      <c r="W26" s="293"/>
      <c r="X26" s="293"/>
      <c r="Y26" s="293"/>
      <c r="Z26" s="293"/>
      <c r="AA26" s="293"/>
      <c r="AB26" s="293"/>
      <c r="AC26" s="293"/>
      <c r="AD26" s="293"/>
      <c r="AE26" s="293"/>
      <c r="AF26" s="293"/>
      <c r="AG26" s="295"/>
    </row>
    <row r="27" spans="1:33" ht="20.100000000000001" customHeight="1" x14ac:dyDescent="0.15">
      <c r="A27" s="556"/>
      <c r="B27" s="531"/>
      <c r="C27" s="533" t="s">
        <v>230</v>
      </c>
      <c r="D27" s="531"/>
      <c r="E27" s="535" t="s">
        <v>80</v>
      </c>
      <c r="F27" s="543"/>
      <c r="G27" s="544" t="s">
        <v>203</v>
      </c>
      <c r="H27" s="546"/>
      <c r="I27" s="548"/>
      <c r="J27" s="548"/>
      <c r="K27" s="564"/>
      <c r="L27" s="289"/>
      <c r="M27" s="290"/>
      <c r="N27" s="290"/>
      <c r="O27" s="290"/>
      <c r="P27" s="290"/>
      <c r="Q27" s="290"/>
      <c r="R27" s="290"/>
      <c r="S27" s="290"/>
      <c r="T27" s="290"/>
      <c r="U27" s="290"/>
      <c r="V27" s="290"/>
      <c r="W27" s="290"/>
      <c r="X27" s="290"/>
      <c r="Y27" s="290"/>
      <c r="Z27" s="290"/>
      <c r="AA27" s="290"/>
      <c r="AB27" s="290"/>
      <c r="AC27" s="290"/>
      <c r="AD27" s="290"/>
      <c r="AE27" s="290"/>
      <c r="AF27" s="290"/>
      <c r="AG27" s="291"/>
    </row>
    <row r="28" spans="1:33" ht="20.100000000000001" customHeight="1" x14ac:dyDescent="0.15">
      <c r="A28" s="530"/>
      <c r="B28" s="532"/>
      <c r="C28" s="534"/>
      <c r="D28" s="532"/>
      <c r="E28" s="536"/>
      <c r="F28" s="542"/>
      <c r="G28" s="545"/>
      <c r="H28" s="547"/>
      <c r="I28" s="549"/>
      <c r="J28" s="549"/>
      <c r="K28" s="551"/>
      <c r="L28" s="286"/>
      <c r="M28" s="287"/>
      <c r="N28" s="287"/>
      <c r="O28" s="287"/>
      <c r="P28" s="287"/>
      <c r="Q28" s="287"/>
      <c r="R28" s="287"/>
      <c r="S28" s="287"/>
      <c r="T28" s="287"/>
      <c r="U28" s="287"/>
      <c r="V28" s="287"/>
      <c r="W28" s="287"/>
      <c r="X28" s="287"/>
      <c r="Y28" s="287"/>
      <c r="Z28" s="287"/>
      <c r="AA28" s="287"/>
      <c r="AB28" s="287"/>
      <c r="AC28" s="287"/>
      <c r="AD28" s="287"/>
      <c r="AE28" s="287"/>
      <c r="AF28" s="287"/>
      <c r="AG28" s="288"/>
    </row>
    <row r="29" spans="1:33" ht="20.100000000000001" customHeight="1" x14ac:dyDescent="0.15">
      <c r="A29" s="556"/>
      <c r="B29" s="557"/>
      <c r="C29" s="558" t="s">
        <v>230</v>
      </c>
      <c r="D29" s="557"/>
      <c r="E29" s="559" t="s">
        <v>80</v>
      </c>
      <c r="F29" s="560"/>
      <c r="G29" s="561" t="s">
        <v>203</v>
      </c>
      <c r="H29" s="562"/>
      <c r="I29" s="563"/>
      <c r="J29" s="563"/>
      <c r="K29" s="564"/>
      <c r="L29" s="289"/>
      <c r="M29" s="290"/>
      <c r="N29" s="290"/>
      <c r="O29" s="290"/>
      <c r="P29" s="290"/>
      <c r="Q29" s="290"/>
      <c r="R29" s="290"/>
      <c r="S29" s="290"/>
      <c r="T29" s="290"/>
      <c r="U29" s="290"/>
      <c r="V29" s="290"/>
      <c r="W29" s="290"/>
      <c r="X29" s="290"/>
      <c r="Y29" s="290"/>
      <c r="Z29" s="290"/>
      <c r="AA29" s="290"/>
      <c r="AB29" s="290"/>
      <c r="AC29" s="290"/>
      <c r="AD29" s="290"/>
      <c r="AE29" s="290"/>
      <c r="AF29" s="290"/>
      <c r="AG29" s="291"/>
    </row>
    <row r="30" spans="1:33" ht="20.100000000000001" customHeight="1" x14ac:dyDescent="0.15">
      <c r="A30" s="530"/>
      <c r="B30" s="532"/>
      <c r="C30" s="534"/>
      <c r="D30" s="532"/>
      <c r="E30" s="536"/>
      <c r="F30" s="542"/>
      <c r="G30" s="545"/>
      <c r="H30" s="547"/>
      <c r="I30" s="549"/>
      <c r="J30" s="549"/>
      <c r="K30" s="551"/>
      <c r="L30" s="286"/>
      <c r="M30" s="287"/>
      <c r="N30" s="287"/>
      <c r="O30" s="287"/>
      <c r="P30" s="287"/>
      <c r="Q30" s="287"/>
      <c r="R30" s="287"/>
      <c r="S30" s="287"/>
      <c r="T30" s="287"/>
      <c r="U30" s="287"/>
      <c r="V30" s="287"/>
      <c r="W30" s="287"/>
      <c r="X30" s="287"/>
      <c r="Y30" s="287"/>
      <c r="Z30" s="287"/>
      <c r="AA30" s="287"/>
      <c r="AB30" s="287"/>
      <c r="AC30" s="287"/>
      <c r="AD30" s="287"/>
      <c r="AE30" s="287"/>
      <c r="AF30" s="287"/>
      <c r="AG30" s="288"/>
    </row>
    <row r="31" spans="1:33" ht="20.100000000000001" customHeight="1" x14ac:dyDescent="0.15">
      <c r="A31" s="556"/>
      <c r="B31" s="531"/>
      <c r="C31" s="533" t="s">
        <v>230</v>
      </c>
      <c r="D31" s="531"/>
      <c r="E31" s="535" t="s">
        <v>80</v>
      </c>
      <c r="F31" s="543"/>
      <c r="G31" s="544" t="s">
        <v>203</v>
      </c>
      <c r="H31" s="546"/>
      <c r="I31" s="548"/>
      <c r="J31" s="548"/>
      <c r="K31" s="550"/>
      <c r="L31" s="289"/>
      <c r="M31" s="290"/>
      <c r="N31" s="290"/>
      <c r="O31" s="290"/>
      <c r="P31" s="290"/>
      <c r="Q31" s="290"/>
      <c r="R31" s="290"/>
      <c r="S31" s="290"/>
      <c r="T31" s="290"/>
      <c r="U31" s="290"/>
      <c r="V31" s="290"/>
      <c r="W31" s="290"/>
      <c r="X31" s="290"/>
      <c r="Y31" s="290"/>
      <c r="Z31" s="290"/>
      <c r="AA31" s="290"/>
      <c r="AB31" s="290"/>
      <c r="AC31" s="290"/>
      <c r="AD31" s="290"/>
      <c r="AE31" s="290"/>
      <c r="AF31" s="290"/>
      <c r="AG31" s="291"/>
    </row>
    <row r="32" spans="1:33" ht="20.100000000000001" customHeight="1" x14ac:dyDescent="0.15">
      <c r="A32" s="530"/>
      <c r="B32" s="532"/>
      <c r="C32" s="534"/>
      <c r="D32" s="532"/>
      <c r="E32" s="536"/>
      <c r="F32" s="542"/>
      <c r="G32" s="545"/>
      <c r="H32" s="547"/>
      <c r="I32" s="549"/>
      <c r="J32" s="549"/>
      <c r="K32" s="551"/>
      <c r="L32" s="286"/>
      <c r="M32" s="287"/>
      <c r="N32" s="287"/>
      <c r="O32" s="287"/>
      <c r="P32" s="287"/>
      <c r="Q32" s="287"/>
      <c r="R32" s="287"/>
      <c r="S32" s="287"/>
      <c r="T32" s="287"/>
      <c r="U32" s="287"/>
      <c r="V32" s="287"/>
      <c r="W32" s="287"/>
      <c r="X32" s="287"/>
      <c r="Y32" s="287"/>
      <c r="Z32" s="287"/>
      <c r="AA32" s="287"/>
      <c r="AB32" s="287"/>
      <c r="AC32" s="287"/>
      <c r="AD32" s="287"/>
      <c r="AE32" s="287"/>
      <c r="AF32" s="287"/>
      <c r="AG32" s="288"/>
    </row>
    <row r="33" spans="1:33" ht="20.100000000000001" customHeight="1" x14ac:dyDescent="0.15">
      <c r="A33" s="529"/>
      <c r="B33" s="531"/>
      <c r="C33" s="533" t="s">
        <v>230</v>
      </c>
      <c r="D33" s="531"/>
      <c r="E33" s="535" t="s">
        <v>80</v>
      </c>
      <c r="F33" s="543"/>
      <c r="G33" s="544" t="s">
        <v>203</v>
      </c>
      <c r="H33" s="546"/>
      <c r="I33" s="548"/>
      <c r="J33" s="548"/>
      <c r="K33" s="564"/>
      <c r="L33" s="289"/>
      <c r="M33" s="290"/>
      <c r="N33" s="290"/>
      <c r="O33" s="290"/>
      <c r="P33" s="290"/>
      <c r="Q33" s="290"/>
      <c r="R33" s="290"/>
      <c r="S33" s="290"/>
      <c r="T33" s="290"/>
      <c r="U33" s="290"/>
      <c r="V33" s="290"/>
      <c r="W33" s="290"/>
      <c r="X33" s="290"/>
      <c r="Y33" s="290"/>
      <c r="Z33" s="290"/>
      <c r="AA33" s="290"/>
      <c r="AB33" s="290"/>
      <c r="AC33" s="290"/>
      <c r="AD33" s="290"/>
      <c r="AE33" s="290"/>
      <c r="AF33" s="290"/>
      <c r="AG33" s="291"/>
    </row>
    <row r="34" spans="1:33" ht="20.100000000000001" customHeight="1" x14ac:dyDescent="0.15">
      <c r="A34" s="530"/>
      <c r="B34" s="532"/>
      <c r="C34" s="534"/>
      <c r="D34" s="532"/>
      <c r="E34" s="536"/>
      <c r="F34" s="542"/>
      <c r="G34" s="545"/>
      <c r="H34" s="547"/>
      <c r="I34" s="549"/>
      <c r="J34" s="549"/>
      <c r="K34" s="551"/>
      <c r="L34" s="286"/>
      <c r="M34" s="293"/>
      <c r="N34" s="293"/>
      <c r="O34" s="293"/>
      <c r="P34" s="293"/>
      <c r="Q34" s="293"/>
      <c r="R34" s="293"/>
      <c r="S34" s="293"/>
      <c r="T34" s="293"/>
      <c r="U34" s="293"/>
      <c r="V34" s="293"/>
      <c r="W34" s="293"/>
      <c r="X34" s="293"/>
      <c r="Y34" s="293"/>
      <c r="Z34" s="293"/>
      <c r="AA34" s="293"/>
      <c r="AB34" s="293"/>
      <c r="AC34" s="293"/>
      <c r="AD34" s="293"/>
      <c r="AE34" s="293"/>
      <c r="AF34" s="293"/>
      <c r="AG34" s="295"/>
    </row>
    <row r="35" spans="1:33" ht="20.100000000000001" customHeight="1" x14ac:dyDescent="0.15">
      <c r="A35" s="529"/>
      <c r="B35" s="531"/>
      <c r="C35" s="533" t="s">
        <v>230</v>
      </c>
      <c r="D35" s="531"/>
      <c r="E35" s="535" t="s">
        <v>80</v>
      </c>
      <c r="F35" s="543"/>
      <c r="G35" s="544" t="s">
        <v>203</v>
      </c>
      <c r="H35" s="546"/>
      <c r="I35" s="548"/>
      <c r="J35" s="548"/>
      <c r="K35" s="550"/>
      <c r="L35" s="296"/>
      <c r="M35" s="290"/>
      <c r="N35" s="290"/>
      <c r="O35" s="290"/>
      <c r="P35" s="290"/>
      <c r="Q35" s="290"/>
      <c r="R35" s="290"/>
      <c r="S35" s="290"/>
      <c r="T35" s="290"/>
      <c r="U35" s="290"/>
      <c r="V35" s="290"/>
      <c r="W35" s="290"/>
      <c r="X35" s="290"/>
      <c r="Y35" s="290"/>
      <c r="Z35" s="290"/>
      <c r="AA35" s="290"/>
      <c r="AB35" s="290"/>
      <c r="AC35" s="290"/>
      <c r="AD35" s="290"/>
      <c r="AE35" s="290"/>
      <c r="AF35" s="290"/>
      <c r="AG35" s="291"/>
    </row>
    <row r="36" spans="1:33" ht="20.100000000000001" customHeight="1" x14ac:dyDescent="0.15">
      <c r="A36" s="529"/>
      <c r="B36" s="532"/>
      <c r="C36" s="534"/>
      <c r="D36" s="532"/>
      <c r="E36" s="536"/>
      <c r="F36" s="542"/>
      <c r="G36" s="545"/>
      <c r="H36" s="547"/>
      <c r="I36" s="549"/>
      <c r="J36" s="549"/>
      <c r="K36" s="551"/>
      <c r="L36" s="286"/>
      <c r="M36" s="287"/>
      <c r="N36" s="287"/>
      <c r="O36" s="287"/>
      <c r="P36" s="287"/>
      <c r="Q36" s="287"/>
      <c r="R36" s="287"/>
      <c r="S36" s="287"/>
      <c r="T36" s="287"/>
      <c r="U36" s="287"/>
      <c r="V36" s="287"/>
      <c r="W36" s="287"/>
      <c r="X36" s="287"/>
      <c r="Y36" s="287"/>
      <c r="Z36" s="287"/>
      <c r="AA36" s="287"/>
      <c r="AB36" s="287"/>
      <c r="AC36" s="287"/>
      <c r="AD36" s="287"/>
      <c r="AE36" s="287"/>
      <c r="AF36" s="287"/>
      <c r="AG36" s="288"/>
    </row>
    <row r="37" spans="1:33" ht="20.100000000000001" customHeight="1" x14ac:dyDescent="0.15">
      <c r="A37" s="556"/>
      <c r="B37" s="531"/>
      <c r="C37" s="533" t="s">
        <v>230</v>
      </c>
      <c r="D37" s="531"/>
      <c r="E37" s="535" t="s">
        <v>80</v>
      </c>
      <c r="F37" s="543"/>
      <c r="G37" s="544" t="s">
        <v>203</v>
      </c>
      <c r="H37" s="546"/>
      <c r="I37" s="548"/>
      <c r="J37" s="548"/>
      <c r="K37" s="550"/>
      <c r="L37" s="289"/>
      <c r="M37" s="290"/>
      <c r="N37" s="290"/>
      <c r="O37" s="290"/>
      <c r="P37" s="290"/>
      <c r="Q37" s="290"/>
      <c r="R37" s="290"/>
      <c r="S37" s="290"/>
      <c r="T37" s="290"/>
      <c r="U37" s="290"/>
      <c r="V37" s="290"/>
      <c r="W37" s="290"/>
      <c r="X37" s="290"/>
      <c r="Y37" s="290"/>
      <c r="Z37" s="290"/>
      <c r="AA37" s="290"/>
      <c r="AB37" s="290"/>
      <c r="AC37" s="290"/>
      <c r="AD37" s="290"/>
      <c r="AE37" s="290"/>
      <c r="AF37" s="290"/>
      <c r="AG37" s="291"/>
    </row>
    <row r="38" spans="1:33" ht="20.100000000000001" customHeight="1" x14ac:dyDescent="0.15">
      <c r="A38" s="530"/>
      <c r="B38" s="532"/>
      <c r="C38" s="534"/>
      <c r="D38" s="532"/>
      <c r="E38" s="536"/>
      <c r="F38" s="542"/>
      <c r="G38" s="545"/>
      <c r="H38" s="547"/>
      <c r="I38" s="549"/>
      <c r="J38" s="549"/>
      <c r="K38" s="551"/>
      <c r="L38" s="286"/>
      <c r="M38" s="293"/>
      <c r="N38" s="293"/>
      <c r="O38" s="293"/>
      <c r="P38" s="293"/>
      <c r="Q38" s="293"/>
      <c r="R38" s="293"/>
      <c r="S38" s="293"/>
      <c r="T38" s="293"/>
      <c r="U38" s="293"/>
      <c r="V38" s="293"/>
      <c r="W38" s="293"/>
      <c r="X38" s="293"/>
      <c r="Y38" s="293"/>
      <c r="Z38" s="293"/>
      <c r="AA38" s="293"/>
      <c r="AB38" s="293"/>
      <c r="AC38" s="294"/>
      <c r="AD38" s="287"/>
      <c r="AE38" s="287"/>
      <c r="AF38" s="287"/>
      <c r="AG38" s="288"/>
    </row>
    <row r="39" spans="1:33" ht="20.100000000000001" customHeight="1" x14ac:dyDescent="0.15">
      <c r="A39" s="556"/>
      <c r="B39" s="531"/>
      <c r="C39" s="533" t="s">
        <v>230</v>
      </c>
      <c r="D39" s="531"/>
      <c r="E39" s="535" t="s">
        <v>80</v>
      </c>
      <c r="F39" s="543"/>
      <c r="G39" s="544" t="s">
        <v>203</v>
      </c>
      <c r="H39" s="546"/>
      <c r="I39" s="548"/>
      <c r="J39" s="548"/>
      <c r="K39" s="550"/>
      <c r="L39" s="289"/>
      <c r="M39" s="290"/>
      <c r="N39" s="290"/>
      <c r="O39" s="290"/>
      <c r="P39" s="290"/>
      <c r="Q39" s="290"/>
      <c r="R39" s="290"/>
      <c r="S39" s="290"/>
      <c r="T39" s="290"/>
      <c r="U39" s="290"/>
      <c r="V39" s="290"/>
      <c r="W39" s="290"/>
      <c r="X39" s="290"/>
      <c r="Y39" s="290"/>
      <c r="Z39" s="290"/>
      <c r="AA39" s="290"/>
      <c r="AB39" s="290"/>
      <c r="AC39" s="290"/>
      <c r="AD39" s="290"/>
      <c r="AE39" s="290"/>
      <c r="AF39" s="290"/>
      <c r="AG39" s="291"/>
    </row>
    <row r="40" spans="1:33" ht="20.100000000000001" customHeight="1" x14ac:dyDescent="0.15">
      <c r="A40" s="530"/>
      <c r="B40" s="532"/>
      <c r="C40" s="534"/>
      <c r="D40" s="532"/>
      <c r="E40" s="536"/>
      <c r="F40" s="542"/>
      <c r="G40" s="545"/>
      <c r="H40" s="547"/>
      <c r="I40" s="549"/>
      <c r="J40" s="549"/>
      <c r="K40" s="551"/>
      <c r="L40" s="286"/>
      <c r="M40" s="287"/>
      <c r="N40" s="287"/>
      <c r="O40" s="287"/>
      <c r="P40" s="287"/>
      <c r="Q40" s="287"/>
      <c r="R40" s="287"/>
      <c r="S40" s="287"/>
      <c r="T40" s="287"/>
      <c r="U40" s="287"/>
      <c r="V40" s="287"/>
      <c r="W40" s="287"/>
      <c r="X40" s="287"/>
      <c r="Y40" s="287"/>
      <c r="Z40" s="287"/>
      <c r="AA40" s="287"/>
      <c r="AB40" s="287"/>
      <c r="AC40" s="287"/>
      <c r="AD40" s="287"/>
      <c r="AE40" s="287"/>
      <c r="AF40" s="287"/>
      <c r="AG40" s="288"/>
    </row>
    <row r="41" spans="1:33" ht="20.100000000000001" customHeight="1" x14ac:dyDescent="0.15">
      <c r="A41" s="529"/>
      <c r="B41" s="531"/>
      <c r="C41" s="533" t="s">
        <v>230</v>
      </c>
      <c r="D41" s="531"/>
      <c r="E41" s="535" t="s">
        <v>80</v>
      </c>
      <c r="F41" s="543"/>
      <c r="G41" s="544" t="s">
        <v>203</v>
      </c>
      <c r="H41" s="546"/>
      <c r="I41" s="548"/>
      <c r="J41" s="548"/>
      <c r="K41" s="550"/>
      <c r="L41" s="289"/>
      <c r="M41" s="290"/>
      <c r="N41" s="290"/>
      <c r="O41" s="290"/>
      <c r="P41" s="290"/>
      <c r="Q41" s="290"/>
      <c r="R41" s="290"/>
      <c r="S41" s="290"/>
      <c r="T41" s="290"/>
      <c r="U41" s="290"/>
      <c r="V41" s="290"/>
      <c r="W41" s="290"/>
      <c r="X41" s="290"/>
      <c r="Y41" s="290"/>
      <c r="Z41" s="290"/>
      <c r="AA41" s="290"/>
      <c r="AB41" s="290"/>
      <c r="AC41" s="290"/>
      <c r="AD41" s="290"/>
      <c r="AE41" s="290"/>
      <c r="AF41" s="290"/>
      <c r="AG41" s="291"/>
    </row>
    <row r="42" spans="1:33" ht="20.100000000000001" customHeight="1" x14ac:dyDescent="0.15">
      <c r="A42" s="530"/>
      <c r="B42" s="532"/>
      <c r="C42" s="534"/>
      <c r="D42" s="532"/>
      <c r="E42" s="536"/>
      <c r="F42" s="542"/>
      <c r="G42" s="545"/>
      <c r="H42" s="547"/>
      <c r="I42" s="549"/>
      <c r="J42" s="549"/>
      <c r="K42" s="551"/>
      <c r="L42" s="292"/>
      <c r="M42" s="293"/>
      <c r="N42" s="293"/>
      <c r="O42" s="293"/>
      <c r="P42" s="293"/>
      <c r="Q42" s="293"/>
      <c r="R42" s="293"/>
      <c r="S42" s="293"/>
      <c r="T42" s="293"/>
      <c r="U42" s="293"/>
      <c r="V42" s="293"/>
      <c r="W42" s="293"/>
      <c r="X42" s="293"/>
      <c r="Y42" s="293"/>
      <c r="Z42" s="293"/>
      <c r="AA42" s="293"/>
      <c r="AB42" s="293"/>
      <c r="AC42" s="293"/>
      <c r="AD42" s="293"/>
      <c r="AE42" s="293"/>
      <c r="AF42" s="293"/>
      <c r="AG42" s="295"/>
    </row>
    <row r="43" spans="1:33" ht="20.100000000000001" customHeight="1" x14ac:dyDescent="0.15">
      <c r="A43" s="556"/>
      <c r="B43" s="557"/>
      <c r="C43" s="558" t="s">
        <v>230</v>
      </c>
      <c r="D43" s="557"/>
      <c r="E43" s="559" t="s">
        <v>80</v>
      </c>
      <c r="F43" s="560"/>
      <c r="G43" s="561" t="s">
        <v>203</v>
      </c>
      <c r="H43" s="562"/>
      <c r="I43" s="563"/>
      <c r="J43" s="563"/>
      <c r="K43" s="564"/>
      <c r="L43" s="289"/>
      <c r="M43" s="290"/>
      <c r="N43" s="290"/>
      <c r="O43" s="290"/>
      <c r="P43" s="290"/>
      <c r="Q43" s="290"/>
      <c r="R43" s="290"/>
      <c r="S43" s="290"/>
      <c r="T43" s="290"/>
      <c r="U43" s="290"/>
      <c r="V43" s="290"/>
      <c r="W43" s="290"/>
      <c r="X43" s="290"/>
      <c r="Y43" s="290"/>
      <c r="Z43" s="290"/>
      <c r="AA43" s="290"/>
      <c r="AB43" s="290"/>
      <c r="AC43" s="290"/>
      <c r="AD43" s="290"/>
      <c r="AE43" s="290"/>
      <c r="AF43" s="290"/>
      <c r="AG43" s="291"/>
    </row>
    <row r="44" spans="1:33" ht="20.100000000000001" customHeight="1" thickBot="1" x14ac:dyDescent="0.2">
      <c r="A44" s="572"/>
      <c r="B44" s="573"/>
      <c r="C44" s="574"/>
      <c r="D44" s="573"/>
      <c r="E44" s="575"/>
      <c r="F44" s="576"/>
      <c r="G44" s="565"/>
      <c r="H44" s="566"/>
      <c r="I44" s="567"/>
      <c r="J44" s="567"/>
      <c r="K44" s="568"/>
      <c r="L44" s="297"/>
      <c r="M44" s="298"/>
      <c r="N44" s="298"/>
      <c r="O44" s="298"/>
      <c r="P44" s="298"/>
      <c r="Q44" s="298"/>
      <c r="R44" s="298"/>
      <c r="S44" s="298"/>
      <c r="T44" s="298"/>
      <c r="U44" s="298"/>
      <c r="V44" s="298"/>
      <c r="W44" s="298"/>
      <c r="X44" s="298"/>
      <c r="Y44" s="298"/>
      <c r="Z44" s="298"/>
      <c r="AA44" s="298"/>
      <c r="AB44" s="298"/>
      <c r="AC44" s="298"/>
      <c r="AD44" s="298"/>
      <c r="AE44" s="298"/>
      <c r="AF44" s="298"/>
      <c r="AG44" s="299"/>
    </row>
    <row r="45" spans="1:33" x14ac:dyDescent="0.15">
      <c r="A45" s="154" t="s">
        <v>278</v>
      </c>
      <c r="B45" s="155"/>
      <c r="C45" s="156"/>
      <c r="D45" s="156"/>
      <c r="E45" s="156"/>
      <c r="F45" s="156"/>
      <c r="G45" s="156"/>
      <c r="H45" s="157"/>
      <c r="L45" s="158"/>
      <c r="M45" s="158"/>
      <c r="N45" s="158"/>
      <c r="O45" s="158"/>
      <c r="P45" s="158"/>
      <c r="Q45" s="158"/>
      <c r="R45" s="158"/>
      <c r="S45" s="158"/>
      <c r="T45" s="158"/>
      <c r="U45" s="158"/>
      <c r="V45" s="158"/>
      <c r="W45" s="158"/>
      <c r="X45" s="158"/>
      <c r="Y45" s="158"/>
      <c r="Z45" s="158"/>
      <c r="AA45" s="158"/>
      <c r="AB45" s="158"/>
      <c r="AC45" s="158"/>
      <c r="AD45" s="158"/>
      <c r="AE45" s="158"/>
      <c r="AF45" s="158"/>
      <c r="AG45" s="158"/>
    </row>
    <row r="46" spans="1:33" x14ac:dyDescent="0.15">
      <c r="A46" s="159" t="s">
        <v>279</v>
      </c>
      <c r="B46" s="155"/>
      <c r="C46" s="156"/>
      <c r="D46" s="156"/>
      <c r="E46" s="156"/>
      <c r="F46" s="156"/>
      <c r="G46" s="156"/>
      <c r="H46" s="157"/>
      <c r="L46" s="158"/>
      <c r="M46" s="158"/>
      <c r="N46" s="158"/>
      <c r="O46" s="158"/>
      <c r="P46" s="158"/>
      <c r="Q46" s="158"/>
      <c r="R46" s="158"/>
      <c r="S46" s="158"/>
      <c r="T46" s="158"/>
      <c r="U46" s="158"/>
      <c r="V46" s="158"/>
      <c r="W46" s="158"/>
      <c r="X46" s="158"/>
      <c r="Y46" s="158"/>
      <c r="Z46" s="158"/>
      <c r="AA46" s="158"/>
      <c r="AB46" s="158"/>
      <c r="AC46" s="158"/>
      <c r="AD46" s="158"/>
      <c r="AE46" s="158"/>
      <c r="AF46" s="158"/>
      <c r="AG46" s="158"/>
    </row>
    <row r="47" spans="1:33" x14ac:dyDescent="0.15">
      <c r="A47" t="s">
        <v>410</v>
      </c>
      <c r="B47" s="155"/>
      <c r="C47" s="156"/>
      <c r="D47" s="156"/>
      <c r="E47" s="156"/>
      <c r="F47" s="156"/>
      <c r="G47" s="156"/>
      <c r="H47" s="157"/>
      <c r="L47" s="158"/>
      <c r="M47" s="158"/>
      <c r="N47" s="158"/>
      <c r="O47" s="158"/>
      <c r="P47" s="158"/>
      <c r="Q47" s="158"/>
      <c r="R47" s="158"/>
      <c r="S47" s="158"/>
      <c r="T47" s="158"/>
      <c r="U47" s="158"/>
      <c r="V47" s="158"/>
      <c r="W47" s="158"/>
      <c r="X47" s="158"/>
      <c r="Y47" s="158"/>
      <c r="Z47" s="158"/>
      <c r="AA47" s="158"/>
      <c r="AB47" s="158"/>
      <c r="AC47" s="158"/>
      <c r="AD47" s="158"/>
      <c r="AE47" s="158"/>
      <c r="AF47" s="158"/>
      <c r="AG47" s="158"/>
    </row>
    <row r="48" spans="1:33" x14ac:dyDescent="0.15">
      <c r="A48" s="302" t="s">
        <v>411</v>
      </c>
      <c r="B48" s="155"/>
      <c r="C48" s="156"/>
      <c r="D48" s="156"/>
      <c r="E48" s="156"/>
      <c r="F48" s="156"/>
      <c r="G48" s="156"/>
      <c r="H48" s="157"/>
      <c r="L48" s="158"/>
      <c r="M48" s="158"/>
      <c r="N48" s="158"/>
      <c r="O48" s="158"/>
      <c r="P48" s="158"/>
      <c r="Q48" s="158"/>
      <c r="R48" s="158"/>
      <c r="S48" s="158"/>
      <c r="T48" s="158"/>
      <c r="U48" s="158"/>
      <c r="V48" s="158"/>
      <c r="W48" s="158"/>
      <c r="X48" s="158"/>
      <c r="Y48" s="158"/>
      <c r="Z48" s="158"/>
      <c r="AA48" s="158"/>
      <c r="AB48" s="158"/>
      <c r="AC48" s="158"/>
      <c r="AD48" s="158"/>
      <c r="AE48" s="158"/>
      <c r="AF48" s="158"/>
      <c r="AG48" s="158"/>
    </row>
    <row r="49" spans="1:33" x14ac:dyDescent="0.15">
      <c r="A49" s="302"/>
      <c r="B49" s="155"/>
      <c r="C49" s="156"/>
      <c r="D49" s="156"/>
      <c r="E49" s="156"/>
      <c r="F49" s="156"/>
      <c r="G49" s="156"/>
      <c r="H49" s="157"/>
      <c r="L49" s="158"/>
      <c r="M49" s="158"/>
      <c r="N49" s="158"/>
      <c r="O49" s="158"/>
      <c r="P49" s="158"/>
      <c r="Q49" s="158"/>
      <c r="R49" s="158"/>
      <c r="S49" s="158"/>
      <c r="T49" s="158"/>
      <c r="U49" s="158"/>
      <c r="V49" s="158"/>
      <c r="W49" s="158"/>
      <c r="X49" s="158"/>
      <c r="Y49" s="158"/>
      <c r="Z49" s="158"/>
      <c r="AA49" s="158"/>
      <c r="AB49" s="158"/>
      <c r="AC49" s="158"/>
      <c r="AD49" s="158"/>
      <c r="AE49" s="158"/>
      <c r="AF49" s="158"/>
      <c r="AG49" s="158"/>
    </row>
    <row r="50" spans="1:33" ht="14.25" thickBot="1" x14ac:dyDescent="0.2">
      <c r="A50" s="302"/>
      <c r="B50" s="155"/>
      <c r="C50" s="156"/>
      <c r="D50" s="156"/>
      <c r="E50" s="156"/>
      <c r="F50" s="156"/>
      <c r="G50" s="156"/>
      <c r="H50" s="157"/>
      <c r="L50" s="158"/>
      <c r="M50" s="158"/>
      <c r="N50" s="158"/>
      <c r="O50" s="158"/>
      <c r="P50" s="158"/>
      <c r="Q50" s="158"/>
      <c r="R50" s="158"/>
      <c r="S50" s="158"/>
      <c r="T50" s="158"/>
      <c r="U50" s="158"/>
      <c r="V50" s="158"/>
      <c r="W50" s="158"/>
      <c r="X50" s="158"/>
      <c r="Y50" s="158"/>
      <c r="Z50" s="158"/>
      <c r="AA50" s="158"/>
      <c r="AB50" s="158"/>
      <c r="AC50" s="158"/>
      <c r="AD50" s="158"/>
      <c r="AE50" s="158"/>
      <c r="AF50" s="158"/>
      <c r="AG50" s="158"/>
    </row>
    <row r="51" spans="1:33" x14ac:dyDescent="0.15">
      <c r="J51" s="501" t="s">
        <v>280</v>
      </c>
      <c r="K51" s="569"/>
      <c r="L51" s="581">
        <f>SUM(L11:M11,L13:M13,L15:M15,L17:M17,L19:M19,L21:M21,L23:M23,L25:M25,L27:M27,L29:M29,L31:M31,L33:M33,L35:M35,L37:M37,L39:M39,L41:M41,L43:M43)</f>
        <v>0</v>
      </c>
      <c r="M51" s="582"/>
      <c r="N51" s="583">
        <f>SUM(N11:O11,N13:O13,N15:O15,N17:O17,N19:O19,N21:O21,N23:O23,N25:O25,N27:O27,N29:O29,N31:O31,N33:O33,N35:O35,N37:O37,N39:O39,N41:O41,N43:O43)</f>
        <v>0</v>
      </c>
      <c r="O51" s="582"/>
      <c r="P51" s="583">
        <f t="shared" ref="P51:P52" si="0">SUM(P11:Q11,P13:Q13,P15:Q15,P17:Q17,P19:Q19,P21:Q21,P23:Q23,P25:Q25,P27:Q27,P29:Q29,P31:Q31,P33:Q33,P35:Q35,P37:Q37,P39:Q39,P41:Q41,P43:Q43)</f>
        <v>0</v>
      </c>
      <c r="Q51" s="582"/>
      <c r="R51" s="583">
        <f t="shared" ref="R51:R52" si="1">SUM(R11:S11,R13:S13,R15:S15,R17:S17,R19:S19,R21:S21,R23:S23,R25:S25,R27:S27,R29:S29,R31:S31,R33:S33,R35:S35,R37:S37,R39:S39,R41:S41,R43:S43)</f>
        <v>0</v>
      </c>
      <c r="S51" s="582"/>
      <c r="T51" s="583">
        <f t="shared" ref="T51:T52" si="2">SUM(T11:U11,T13:U13,T15:U15,T17:U17,T19:U19,T21:U21,T23:U23,T25:U25,T27:U27,T29:U29,T31:U31,T33:U33,T35:U35,T37:U37,T39:U39,T41:U41,T43:U43)</f>
        <v>0</v>
      </c>
      <c r="U51" s="582"/>
      <c r="V51" s="583">
        <f t="shared" ref="V51:V52" si="3">SUM(V11:W11,V13:W13,V15:W15,V17:W17,V19:W19,V21:W21,V23:W23,V25:W25,V27:W27,V29:W29,V31:W31,V33:W33,V35:W35,V37:W37,V39:W39,V41:W41,V43:W43)</f>
        <v>0</v>
      </c>
      <c r="W51" s="582"/>
      <c r="X51" s="583">
        <f t="shared" ref="X51:X52" si="4">SUM(X11:Y11,X13:Y13,X15:Y15,X17:Y17,X19:Y19,X21:Y21,X23:Y23,X25:Y25,X27:Y27,X29:Y29,X31:Y31,X33:Y33,X35:Y35,X37:Y37,X39:Y39,X41:Y41,X43:Y43)</f>
        <v>0</v>
      </c>
      <c r="Y51" s="582"/>
      <c r="Z51" s="583">
        <f t="shared" ref="Z51:Z52" si="5">SUM(Z11:AA11,Z13:AA13,Z15:AA15,Z17:AA17,Z19:AA19,Z21:AA21,Z23:AA23,Z25:AA25,Z27:AA27,Z29:AA29,Z31:AA31,Z33:AA33,Z35:AA35,Z37:AA37,Z39:AA39,Z41:AA41,Z43:AA43)</f>
        <v>0</v>
      </c>
      <c r="AA51" s="582"/>
      <c r="AB51" s="583">
        <f t="shared" ref="AB51:AB52" si="6">SUM(AB11:AC11,AB13:AC13,AB15:AC15,AB17:AC17,AB19:AC19,AB21:AC21,AB23:AC23,AB25:AC25,AB27:AC27,AB29:AC29,AB31:AC31,AB33:AC33,AB35:AC35,AB37:AC37,AB39:AC39,AB41:AC41,AB43:AC43)</f>
        <v>0</v>
      </c>
      <c r="AC51" s="582"/>
      <c r="AD51" s="583">
        <f t="shared" ref="AD51:AD52" si="7">SUM(AD11:AE11,AD13:AE13,AD15:AE15,AD17:AE17,AD19:AE19,AD21:AE21,AD23:AE23,AD25:AE25,AD27:AE27,AD29:AE29,AD31:AE31,AD33:AE33,AD35:AE35,AD37:AE37,AD39:AE39,AD41:AE41,AD43:AE43)</f>
        <v>0</v>
      </c>
      <c r="AE51" s="582"/>
      <c r="AF51" s="583">
        <f>SUM(AF11:AG11,AF13:AG13,AF15:AG15,AF17:AG17,AF19:AG19,AF21:AG21,AF23:AG23,AF25:AG25,AF27:AG27,AF29:AG29,AF31:AG31,AF33:AG33,AF35:AG35,AF37:AG37,AF39:AG39,AF41:AG41,AF43:AG43)</f>
        <v>0</v>
      </c>
      <c r="AG51" s="585"/>
    </row>
    <row r="52" spans="1:33" ht="14.25" thickBot="1" x14ac:dyDescent="0.2">
      <c r="J52" s="570"/>
      <c r="K52" s="571"/>
      <c r="L52" s="577">
        <f>SUM(L12:M12,L14:M14,L16:M16,L18:M18,L20:M20,L22:M22,L24:M24,L26:M26,L28:M28,L30:M30,L32:M32,L34:M34,L36:M36,L38:M38,L40:M40,L42:M42,L44:M44)</f>
        <v>0</v>
      </c>
      <c r="M52" s="578"/>
      <c r="N52" s="579">
        <f>SUM(N12:O12,N14:O14,N16:O16,N18:O18,N20:O20,N22:O22,N24:O24,N26:O26,N28:O28,N30:O30,N32:O32,N34:O34,N36:O36,N38:O38,N40:O40,N42:O42,N44:O44)</f>
        <v>0</v>
      </c>
      <c r="O52" s="580"/>
      <c r="P52" s="579">
        <f t="shared" si="0"/>
        <v>0</v>
      </c>
      <c r="Q52" s="580"/>
      <c r="R52" s="579">
        <f t="shared" si="1"/>
        <v>0</v>
      </c>
      <c r="S52" s="580"/>
      <c r="T52" s="579">
        <f t="shared" si="2"/>
        <v>0</v>
      </c>
      <c r="U52" s="580"/>
      <c r="V52" s="579">
        <f t="shared" si="3"/>
        <v>0</v>
      </c>
      <c r="W52" s="580"/>
      <c r="X52" s="579">
        <f t="shared" si="4"/>
        <v>0</v>
      </c>
      <c r="Y52" s="580"/>
      <c r="Z52" s="579">
        <f t="shared" si="5"/>
        <v>0</v>
      </c>
      <c r="AA52" s="580"/>
      <c r="AB52" s="579">
        <f t="shared" si="6"/>
        <v>0</v>
      </c>
      <c r="AC52" s="580"/>
      <c r="AD52" s="579">
        <f t="shared" si="7"/>
        <v>0</v>
      </c>
      <c r="AE52" s="580"/>
      <c r="AF52" s="579">
        <f t="shared" ref="AF52" si="8">SUM(AF12:AG12,AF14:AG14,AF16:AG16,AF18:AG18,AF20:AG20,AF22:AG22,AF24:AG24,AF26:AG26,AF28:AG28,AF30:AG30,AF32:AG32,AF34:AG34,AF36:AG36,AF38:AG38,AF40:AG40,AF42:AG42,AF44:AG44)</f>
        <v>0</v>
      </c>
      <c r="AG52" s="584"/>
    </row>
    <row r="53" spans="1:33" x14ac:dyDescent="0.15">
      <c r="K53" t="s">
        <v>415</v>
      </c>
      <c r="L53" s="586">
        <f>L51-L52</f>
        <v>0</v>
      </c>
      <c r="M53" s="587"/>
      <c r="N53" s="586">
        <f>N51-N52</f>
        <v>0</v>
      </c>
      <c r="O53" s="587"/>
      <c r="P53" s="586">
        <f t="shared" ref="P53" si="9">P51-P52</f>
        <v>0</v>
      </c>
      <c r="Q53" s="587"/>
      <c r="R53" s="586">
        <f t="shared" ref="R53" si="10">R51-R52</f>
        <v>0</v>
      </c>
      <c r="S53" s="587"/>
      <c r="T53" s="586">
        <f t="shared" ref="T53" si="11">T51-T52</f>
        <v>0</v>
      </c>
      <c r="U53" s="587"/>
      <c r="V53" s="586">
        <f t="shared" ref="V53" si="12">V51-V52</f>
        <v>0</v>
      </c>
      <c r="W53" s="587"/>
      <c r="X53" s="586">
        <f t="shared" ref="X53" si="13">X51-X52</f>
        <v>0</v>
      </c>
      <c r="Y53" s="587"/>
      <c r="Z53" s="586">
        <f t="shared" ref="Z53" si="14">Z51-Z52</f>
        <v>0</v>
      </c>
      <c r="AA53" s="587"/>
      <c r="AB53" s="586">
        <f t="shared" ref="AB53" si="15">AB51-AB52</f>
        <v>0</v>
      </c>
      <c r="AC53" s="587"/>
      <c r="AD53" s="586">
        <f t="shared" ref="AD53" si="16">AD51-AD52</f>
        <v>0</v>
      </c>
      <c r="AE53" s="587"/>
      <c r="AF53" s="586">
        <f t="shared" ref="AF53" si="17">AF51-AF52</f>
        <v>0</v>
      </c>
      <c r="AG53" s="587"/>
    </row>
  </sheetData>
  <mergeCells count="245">
    <mergeCell ref="AD53:AE53"/>
    <mergeCell ref="AF53:AG53"/>
    <mergeCell ref="L53:M53"/>
    <mergeCell ref="N53:O53"/>
    <mergeCell ref="P53:Q53"/>
    <mergeCell ref="R53:S53"/>
    <mergeCell ref="T53:U53"/>
    <mergeCell ref="V53:W53"/>
    <mergeCell ref="X53:Y53"/>
    <mergeCell ref="Z53:AA53"/>
    <mergeCell ref="AB53:AC53"/>
    <mergeCell ref="V52:W52"/>
    <mergeCell ref="X52:Y52"/>
    <mergeCell ref="Z52:AA52"/>
    <mergeCell ref="AB52:AC52"/>
    <mergeCell ref="AD52:AE52"/>
    <mergeCell ref="AF52:AG52"/>
    <mergeCell ref="X51:Y51"/>
    <mergeCell ref="Z51:AA51"/>
    <mergeCell ref="AB51:AC51"/>
    <mergeCell ref="AD51:AE51"/>
    <mergeCell ref="AF51:AG51"/>
    <mergeCell ref="V51:W51"/>
    <mergeCell ref="L52:M52"/>
    <mergeCell ref="N52:O52"/>
    <mergeCell ref="P52:Q52"/>
    <mergeCell ref="R52:S52"/>
    <mergeCell ref="T52:U52"/>
    <mergeCell ref="L51:M51"/>
    <mergeCell ref="N51:O51"/>
    <mergeCell ref="P51:Q51"/>
    <mergeCell ref="R51:S51"/>
    <mergeCell ref="T51:U51"/>
    <mergeCell ref="G43:G44"/>
    <mergeCell ref="H43:H44"/>
    <mergeCell ref="I43:I44"/>
    <mergeCell ref="J43:J44"/>
    <mergeCell ref="K43:K44"/>
    <mergeCell ref="J51:K52"/>
    <mergeCell ref="A43:A44"/>
    <mergeCell ref="B43:B44"/>
    <mergeCell ref="C43:C44"/>
    <mergeCell ref="D43:D44"/>
    <mergeCell ref="E43:E44"/>
    <mergeCell ref="F43:F44"/>
    <mergeCell ref="F41:F42"/>
    <mergeCell ref="G41:G42"/>
    <mergeCell ref="H41:H42"/>
    <mergeCell ref="I41:I42"/>
    <mergeCell ref="J41:J42"/>
    <mergeCell ref="K41:K42"/>
    <mergeCell ref="G39:G40"/>
    <mergeCell ref="H39:H40"/>
    <mergeCell ref="I39:I40"/>
    <mergeCell ref="J39:J40"/>
    <mergeCell ref="K39:K40"/>
    <mergeCell ref="F39:F40"/>
    <mergeCell ref="A41:A42"/>
    <mergeCell ref="B41:B42"/>
    <mergeCell ref="C41:C42"/>
    <mergeCell ref="D41:D42"/>
    <mergeCell ref="E41:E42"/>
    <mergeCell ref="A39:A40"/>
    <mergeCell ref="B39:B40"/>
    <mergeCell ref="C39:C40"/>
    <mergeCell ref="D39:D40"/>
    <mergeCell ref="E39:E40"/>
    <mergeCell ref="F37:F38"/>
    <mergeCell ref="G37:G38"/>
    <mergeCell ref="H37:H38"/>
    <mergeCell ref="I37:I38"/>
    <mergeCell ref="J37:J38"/>
    <mergeCell ref="K37:K38"/>
    <mergeCell ref="G35:G36"/>
    <mergeCell ref="H35:H36"/>
    <mergeCell ref="I35:I36"/>
    <mergeCell ref="J35:J36"/>
    <mergeCell ref="K35:K36"/>
    <mergeCell ref="F35:F36"/>
    <mergeCell ref="A37:A38"/>
    <mergeCell ref="B37:B38"/>
    <mergeCell ref="C37:C38"/>
    <mergeCell ref="D37:D38"/>
    <mergeCell ref="E37:E38"/>
    <mergeCell ref="A35:A36"/>
    <mergeCell ref="B35:B36"/>
    <mergeCell ref="C35:C36"/>
    <mergeCell ref="D35:D36"/>
    <mergeCell ref="E35:E36"/>
    <mergeCell ref="F33:F34"/>
    <mergeCell ref="G33:G34"/>
    <mergeCell ref="H33:H34"/>
    <mergeCell ref="I33:I34"/>
    <mergeCell ref="J33:J34"/>
    <mergeCell ref="K33:K34"/>
    <mergeCell ref="G31:G32"/>
    <mergeCell ref="H31:H32"/>
    <mergeCell ref="I31:I32"/>
    <mergeCell ref="J31:J32"/>
    <mergeCell ref="K31:K32"/>
    <mergeCell ref="F31:F32"/>
    <mergeCell ref="A33:A34"/>
    <mergeCell ref="B33:B34"/>
    <mergeCell ref="C33:C34"/>
    <mergeCell ref="D33:D34"/>
    <mergeCell ref="E33:E34"/>
    <mergeCell ref="A31:A32"/>
    <mergeCell ref="B31:B32"/>
    <mergeCell ref="C31:C32"/>
    <mergeCell ref="D31:D32"/>
    <mergeCell ref="E31:E32"/>
    <mergeCell ref="F29:F30"/>
    <mergeCell ref="G29:G30"/>
    <mergeCell ref="H29:H30"/>
    <mergeCell ref="I29:I30"/>
    <mergeCell ref="J29:J30"/>
    <mergeCell ref="K29:K30"/>
    <mergeCell ref="G27:G28"/>
    <mergeCell ref="H27:H28"/>
    <mergeCell ref="I27:I28"/>
    <mergeCell ref="J27:J28"/>
    <mergeCell ref="K27:K28"/>
    <mergeCell ref="F27:F28"/>
    <mergeCell ref="A29:A30"/>
    <mergeCell ref="B29:B30"/>
    <mergeCell ref="C29:C30"/>
    <mergeCell ref="D29:D30"/>
    <mergeCell ref="E29:E30"/>
    <mergeCell ref="A27:A28"/>
    <mergeCell ref="B27:B28"/>
    <mergeCell ref="C27:C28"/>
    <mergeCell ref="D27:D28"/>
    <mergeCell ref="E27:E28"/>
    <mergeCell ref="F25:F26"/>
    <mergeCell ref="G25:G26"/>
    <mergeCell ref="H25:H26"/>
    <mergeCell ref="I25:I26"/>
    <mergeCell ref="J25:J26"/>
    <mergeCell ref="K25:K26"/>
    <mergeCell ref="G23:G24"/>
    <mergeCell ref="H23:H24"/>
    <mergeCell ref="I23:I24"/>
    <mergeCell ref="J23:J24"/>
    <mergeCell ref="K23:K24"/>
    <mergeCell ref="F23:F24"/>
    <mergeCell ref="A25:A26"/>
    <mergeCell ref="B25:B26"/>
    <mergeCell ref="C25:C26"/>
    <mergeCell ref="D25:D26"/>
    <mergeCell ref="E25:E26"/>
    <mergeCell ref="A23:A24"/>
    <mergeCell ref="B23:B24"/>
    <mergeCell ref="C23:C24"/>
    <mergeCell ref="D23:D24"/>
    <mergeCell ref="E23:E24"/>
    <mergeCell ref="F21:F22"/>
    <mergeCell ref="G21:G22"/>
    <mergeCell ref="H21:H22"/>
    <mergeCell ref="I21:I22"/>
    <mergeCell ref="J21:J22"/>
    <mergeCell ref="K21:K22"/>
    <mergeCell ref="G19:G20"/>
    <mergeCell ref="H19:H20"/>
    <mergeCell ref="I19:I20"/>
    <mergeCell ref="J19:J20"/>
    <mergeCell ref="K19:K20"/>
    <mergeCell ref="F19:F20"/>
    <mergeCell ref="A21:A22"/>
    <mergeCell ref="B21:B22"/>
    <mergeCell ref="C21:C22"/>
    <mergeCell ref="D21:D22"/>
    <mergeCell ref="E21:E22"/>
    <mergeCell ref="A19:A20"/>
    <mergeCell ref="B19:B20"/>
    <mergeCell ref="C19:C20"/>
    <mergeCell ref="D19:D20"/>
    <mergeCell ref="E19:E20"/>
    <mergeCell ref="J11:J12"/>
    <mergeCell ref="K11:K12"/>
    <mergeCell ref="A17:A18"/>
    <mergeCell ref="B17:B18"/>
    <mergeCell ref="C17:C18"/>
    <mergeCell ref="D17:D18"/>
    <mergeCell ref="E17:E18"/>
    <mergeCell ref="A15:A16"/>
    <mergeCell ref="B15:B16"/>
    <mergeCell ref="C15:C16"/>
    <mergeCell ref="D15:D16"/>
    <mergeCell ref="E15:E16"/>
    <mergeCell ref="F17:F18"/>
    <mergeCell ref="G17:G18"/>
    <mergeCell ref="H17:H18"/>
    <mergeCell ref="I17:I18"/>
    <mergeCell ref="J17:J18"/>
    <mergeCell ref="K17:K18"/>
    <mergeCell ref="G15:G16"/>
    <mergeCell ref="H15:H16"/>
    <mergeCell ref="I15:I16"/>
    <mergeCell ref="J15:J16"/>
    <mergeCell ref="K15:K16"/>
    <mergeCell ref="F15:F16"/>
    <mergeCell ref="A13:A14"/>
    <mergeCell ref="B13:B14"/>
    <mergeCell ref="C13:C14"/>
    <mergeCell ref="D13:D14"/>
    <mergeCell ref="E13:E14"/>
    <mergeCell ref="Z9:AA9"/>
    <mergeCell ref="AB9:AC9"/>
    <mergeCell ref="AD9:AE9"/>
    <mergeCell ref="AF9:AG9"/>
    <mergeCell ref="A11:A12"/>
    <mergeCell ref="B11:B12"/>
    <mergeCell ref="C11:C12"/>
    <mergeCell ref="D11:D12"/>
    <mergeCell ref="E11:E12"/>
    <mergeCell ref="F11:F12"/>
    <mergeCell ref="F13:F14"/>
    <mergeCell ref="G13:G14"/>
    <mergeCell ref="H13:H14"/>
    <mergeCell ref="I13:I14"/>
    <mergeCell ref="J13:J14"/>
    <mergeCell ref="K13:K14"/>
    <mergeCell ref="G11:G12"/>
    <mergeCell ref="H11:H12"/>
    <mergeCell ref="I11:I12"/>
    <mergeCell ref="A2:AG2"/>
    <mergeCell ref="J4:K4"/>
    <mergeCell ref="X4:Y4"/>
    <mergeCell ref="AA4:AF4"/>
    <mergeCell ref="A6:H6"/>
    <mergeCell ref="A7:E10"/>
    <mergeCell ref="F7:G10"/>
    <mergeCell ref="H7:H10"/>
    <mergeCell ref="I7:I8"/>
    <mergeCell ref="K7:K10"/>
    <mergeCell ref="L7:AG7"/>
    <mergeCell ref="L8:M8"/>
    <mergeCell ref="N8:AG8"/>
    <mergeCell ref="L9:M9"/>
    <mergeCell ref="N9:O9"/>
    <mergeCell ref="P9:Q9"/>
    <mergeCell ref="R9:S9"/>
    <mergeCell ref="T9:U9"/>
    <mergeCell ref="V9:W9"/>
    <mergeCell ref="X9:Y9"/>
  </mergeCells>
  <phoneticPr fontId="4"/>
  <dataValidations count="1">
    <dataValidation type="list" allowBlank="1" showInputMessage="1" showErrorMessage="1" sqref="A6:H6" xr:uid="{00000000-0002-0000-0800-000000000000}">
      <formula1>"(新人看護職員研修),(新人保健師研修),（新人助産師研修）"</formula1>
    </dataValidation>
  </dataValidations>
  <pageMargins left="0.51181102362204722" right="0.51181102362204722" top="0.35433070866141736" bottom="0.74803149606299213" header="0.31496062992125984" footer="0.31496062992125984"/>
  <pageSetup paperSize="9" scale="5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53"/>
  <sheetViews>
    <sheetView view="pageBreakPreview" zoomScale="85" zoomScaleNormal="85" zoomScaleSheetLayoutView="85" workbookViewId="0">
      <pane xSplit="11" ySplit="10" topLeftCell="L11" activePane="bottomRight" state="frozen"/>
      <selection activeCell="A3" sqref="A3:AG3"/>
      <selection pane="topRight" activeCell="A3" sqref="A3:AG3"/>
      <selection pane="bottomLeft" activeCell="A3" sqref="A3:AG3"/>
      <selection pane="bottomRight" activeCell="K13" sqref="K13:K14"/>
    </sheetView>
  </sheetViews>
  <sheetFormatPr defaultRowHeight="13.5" x14ac:dyDescent="0.15"/>
  <cols>
    <col min="1" max="1" width="1.375" customWidth="1"/>
    <col min="2" max="5" width="3.125" customWidth="1"/>
    <col min="6" max="6" width="4.75" customWidth="1"/>
    <col min="7" max="7" width="3.125" customWidth="1"/>
    <col min="8" max="8" width="27.5" customWidth="1"/>
    <col min="9" max="9" width="7.125" customWidth="1"/>
    <col min="11" max="11" width="17.375" customWidth="1"/>
    <col min="12" max="33" width="6.625" customWidth="1"/>
  </cols>
  <sheetData>
    <row r="1" spans="1:33" x14ac:dyDescent="0.15">
      <c r="A1" s="1" t="s">
        <v>364</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row>
    <row r="2" spans="1:33" ht="18.75" customHeight="1" x14ac:dyDescent="0.15">
      <c r="A2" s="495" t="s">
        <v>351</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row>
    <row r="3" spans="1:33" x14ac:dyDescent="0.15">
      <c r="A3" s="145"/>
      <c r="B3" s="145"/>
      <c r="C3" s="145"/>
      <c r="D3" s="145"/>
      <c r="E3" s="145"/>
      <c r="F3" s="145"/>
      <c r="G3" s="145"/>
      <c r="H3" s="145"/>
      <c r="I3" s="145"/>
      <c r="J3" s="145"/>
      <c r="K3" s="145"/>
      <c r="L3" s="145"/>
      <c r="M3" s="145"/>
      <c r="N3" s="146"/>
      <c r="O3" s="146"/>
      <c r="P3" s="146"/>
      <c r="Q3" s="146"/>
      <c r="R3" s="146"/>
      <c r="S3" s="146"/>
      <c r="T3" s="146"/>
      <c r="U3" s="146"/>
      <c r="V3" s="146"/>
      <c r="W3" s="146"/>
      <c r="X3" s="146"/>
      <c r="Y3" s="146"/>
      <c r="Z3" s="146"/>
      <c r="AA3" s="146"/>
      <c r="AB3" s="146"/>
      <c r="AC3" s="146"/>
      <c r="AD3" s="146"/>
    </row>
    <row r="4" spans="1:33" ht="14.25" x14ac:dyDescent="0.15">
      <c r="A4" s="145"/>
      <c r="B4" s="145"/>
      <c r="C4" s="145"/>
      <c r="D4" s="145"/>
      <c r="E4" s="145"/>
      <c r="F4" s="145"/>
      <c r="G4" s="145"/>
      <c r="H4" s="145"/>
      <c r="J4" s="496" t="s">
        <v>270</v>
      </c>
      <c r="K4" s="496"/>
      <c r="L4" s="145"/>
      <c r="M4" s="145"/>
      <c r="N4" s="146"/>
      <c r="O4" s="146"/>
      <c r="P4" s="146"/>
      <c r="Q4" s="146"/>
      <c r="R4" s="146"/>
      <c r="S4" s="146"/>
      <c r="T4" s="146"/>
      <c r="U4" s="146"/>
      <c r="V4" s="146"/>
      <c r="W4" s="146"/>
      <c r="X4" s="497"/>
      <c r="Y4" s="497"/>
      <c r="Z4" s="280"/>
      <c r="AA4" s="497" t="str">
        <f>IF([1]入力シート!C10=""," ",[1]入力シート!C10)</f>
        <v xml:space="preserve"> </v>
      </c>
      <c r="AB4" s="497"/>
      <c r="AC4" s="497"/>
      <c r="AD4" s="497"/>
      <c r="AE4" s="497"/>
      <c r="AF4" s="497"/>
    </row>
    <row r="5" spans="1:33" ht="14.25" x14ac:dyDescent="0.15">
      <c r="A5" s="145"/>
      <c r="B5" s="145"/>
      <c r="C5" s="145"/>
      <c r="D5" s="145"/>
      <c r="E5" s="145"/>
      <c r="F5" s="145"/>
      <c r="G5" s="145"/>
      <c r="H5" s="145"/>
      <c r="I5" s="147"/>
      <c r="J5" s="279"/>
      <c r="K5" s="279"/>
      <c r="L5" s="145"/>
      <c r="M5" s="145"/>
      <c r="N5" s="146"/>
      <c r="O5" s="146"/>
      <c r="P5" s="146"/>
      <c r="Q5" s="146"/>
      <c r="R5" s="146"/>
      <c r="S5" s="146"/>
      <c r="T5" s="146"/>
      <c r="U5" s="146"/>
      <c r="V5" s="146"/>
      <c r="W5" s="146"/>
      <c r="X5" s="146"/>
      <c r="Y5" s="146"/>
      <c r="Z5" s="146"/>
      <c r="AA5" s="146"/>
      <c r="AB5" s="146"/>
      <c r="AC5" s="146"/>
      <c r="AD5" s="146"/>
    </row>
    <row r="6" spans="1:33" ht="14.25" thickBot="1" x14ac:dyDescent="0.2">
      <c r="A6" s="498" t="s">
        <v>271</v>
      </c>
      <c r="B6" s="499"/>
      <c r="C6" s="499"/>
      <c r="D6" s="499"/>
      <c r="E6" s="499"/>
      <c r="F6" s="499"/>
      <c r="G6" s="499"/>
      <c r="H6" s="500"/>
      <c r="I6" s="145"/>
      <c r="J6" s="145"/>
      <c r="K6" s="145"/>
      <c r="L6" s="145"/>
      <c r="M6" s="145"/>
      <c r="N6" s="146"/>
      <c r="O6" s="146"/>
      <c r="P6" s="146"/>
      <c r="Q6" s="146"/>
      <c r="R6" s="146"/>
      <c r="S6" s="146"/>
      <c r="T6" s="146"/>
      <c r="U6" s="146"/>
      <c r="V6" s="146"/>
      <c r="W6" s="146"/>
      <c r="X6" s="146"/>
      <c r="Y6" s="146"/>
      <c r="Z6" s="146"/>
      <c r="AA6" s="146"/>
      <c r="AB6" s="146"/>
      <c r="AC6" s="146"/>
      <c r="AD6" s="146"/>
    </row>
    <row r="7" spans="1:33" x14ac:dyDescent="0.15">
      <c r="A7" s="501" t="s">
        <v>239</v>
      </c>
      <c r="B7" s="502"/>
      <c r="C7" s="502"/>
      <c r="D7" s="502"/>
      <c r="E7" s="503"/>
      <c r="F7" s="510" t="s">
        <v>272</v>
      </c>
      <c r="G7" s="503"/>
      <c r="H7" s="513" t="s">
        <v>240</v>
      </c>
      <c r="I7" s="510" t="s">
        <v>273</v>
      </c>
      <c r="J7" s="148"/>
      <c r="K7" s="517" t="s">
        <v>68</v>
      </c>
      <c r="L7" s="520" t="s">
        <v>274</v>
      </c>
      <c r="M7" s="520"/>
      <c r="N7" s="521"/>
      <c r="O7" s="521"/>
      <c r="P7" s="521"/>
      <c r="Q7" s="521"/>
      <c r="R7" s="521"/>
      <c r="S7" s="521"/>
      <c r="T7" s="521"/>
      <c r="U7" s="521"/>
      <c r="V7" s="521"/>
      <c r="W7" s="521"/>
      <c r="X7" s="521"/>
      <c r="Y7" s="521"/>
      <c r="Z7" s="521"/>
      <c r="AA7" s="521"/>
      <c r="AB7" s="521"/>
      <c r="AC7" s="521"/>
      <c r="AD7" s="521"/>
      <c r="AE7" s="521"/>
      <c r="AF7" s="521"/>
      <c r="AG7" s="522"/>
    </row>
    <row r="8" spans="1:33" ht="22.5" x14ac:dyDescent="0.15">
      <c r="A8" s="504"/>
      <c r="B8" s="505"/>
      <c r="C8" s="505"/>
      <c r="D8" s="505"/>
      <c r="E8" s="506"/>
      <c r="F8" s="511"/>
      <c r="G8" s="506"/>
      <c r="H8" s="514"/>
      <c r="I8" s="516"/>
      <c r="J8" s="149" t="s">
        <v>88</v>
      </c>
      <c r="K8" s="518"/>
      <c r="L8" s="523" t="s">
        <v>275</v>
      </c>
      <c r="M8" s="524"/>
      <c r="N8" s="525" t="s">
        <v>234</v>
      </c>
      <c r="O8" s="526"/>
      <c r="P8" s="526"/>
      <c r="Q8" s="526"/>
      <c r="R8" s="526"/>
      <c r="S8" s="526"/>
      <c r="T8" s="526"/>
      <c r="U8" s="526"/>
      <c r="V8" s="526"/>
      <c r="W8" s="526"/>
      <c r="X8" s="526"/>
      <c r="Y8" s="526"/>
      <c r="Z8" s="526"/>
      <c r="AA8" s="526"/>
      <c r="AB8" s="526"/>
      <c r="AC8" s="526"/>
      <c r="AD8" s="526"/>
      <c r="AE8" s="526"/>
      <c r="AF8" s="526"/>
      <c r="AG8" s="527"/>
    </row>
    <row r="9" spans="1:33" x14ac:dyDescent="0.15">
      <c r="A9" s="504"/>
      <c r="B9" s="505"/>
      <c r="C9" s="505"/>
      <c r="D9" s="505"/>
      <c r="E9" s="506"/>
      <c r="F9" s="511"/>
      <c r="G9" s="506"/>
      <c r="H9" s="514"/>
      <c r="I9" s="281"/>
      <c r="J9" s="150"/>
      <c r="K9" s="518"/>
      <c r="L9" s="588" t="s">
        <v>352</v>
      </c>
      <c r="M9" s="589"/>
      <c r="N9" s="590" t="s">
        <v>353</v>
      </c>
      <c r="O9" s="589"/>
      <c r="P9" s="591" t="s">
        <v>354</v>
      </c>
      <c r="Q9" s="591"/>
      <c r="R9" s="528"/>
      <c r="S9" s="528"/>
      <c r="T9" s="528"/>
      <c r="U9" s="528"/>
      <c r="V9" s="528"/>
      <c r="W9" s="528"/>
      <c r="X9" s="528"/>
      <c r="Y9" s="528"/>
      <c r="Z9" s="525"/>
      <c r="AA9" s="524"/>
      <c r="AB9" s="525"/>
      <c r="AC9" s="524"/>
      <c r="AD9" s="525"/>
      <c r="AE9" s="524"/>
      <c r="AF9" s="525"/>
      <c r="AG9" s="527"/>
    </row>
    <row r="10" spans="1:33" ht="14.25" thickBot="1" x14ac:dyDescent="0.2">
      <c r="A10" s="507"/>
      <c r="B10" s="508"/>
      <c r="C10" s="508"/>
      <c r="D10" s="508"/>
      <c r="E10" s="509"/>
      <c r="F10" s="512"/>
      <c r="G10" s="509"/>
      <c r="H10" s="515"/>
      <c r="I10" s="151" t="s">
        <v>89</v>
      </c>
      <c r="J10" s="151" t="s">
        <v>89</v>
      </c>
      <c r="K10" s="519"/>
      <c r="L10" s="152" t="s">
        <v>276</v>
      </c>
      <c r="M10" s="152" t="s">
        <v>277</v>
      </c>
      <c r="N10" s="153" t="s">
        <v>276</v>
      </c>
      <c r="O10" s="153" t="s">
        <v>277</v>
      </c>
      <c r="P10" s="153" t="s">
        <v>276</v>
      </c>
      <c r="Q10" s="153" t="s">
        <v>277</v>
      </c>
      <c r="R10" s="153" t="s">
        <v>276</v>
      </c>
      <c r="S10" s="153" t="s">
        <v>277</v>
      </c>
      <c r="T10" s="153" t="s">
        <v>276</v>
      </c>
      <c r="U10" s="153" t="s">
        <v>277</v>
      </c>
      <c r="V10" s="153" t="s">
        <v>276</v>
      </c>
      <c r="W10" s="153" t="s">
        <v>277</v>
      </c>
      <c r="X10" s="153" t="s">
        <v>276</v>
      </c>
      <c r="Y10" s="153" t="s">
        <v>277</v>
      </c>
      <c r="Z10" s="153" t="s">
        <v>276</v>
      </c>
      <c r="AA10" s="153" t="s">
        <v>277</v>
      </c>
      <c r="AB10" s="153" t="s">
        <v>276</v>
      </c>
      <c r="AC10" s="153" t="s">
        <v>277</v>
      </c>
      <c r="AD10" s="153" t="s">
        <v>276</v>
      </c>
      <c r="AE10" s="153" t="s">
        <v>277</v>
      </c>
      <c r="AF10" s="300" t="s">
        <v>276</v>
      </c>
      <c r="AG10" s="301" t="s">
        <v>277</v>
      </c>
    </row>
    <row r="11" spans="1:33" ht="20.100000000000001" customHeight="1" x14ac:dyDescent="0.15">
      <c r="A11" s="537"/>
      <c r="B11" s="538">
        <v>4</v>
      </c>
      <c r="C11" s="539" t="s">
        <v>230</v>
      </c>
      <c r="D11" s="538">
        <v>3</v>
      </c>
      <c r="E11" s="540" t="s">
        <v>80</v>
      </c>
      <c r="F11" s="541">
        <v>3</v>
      </c>
      <c r="G11" s="552" t="s">
        <v>203</v>
      </c>
      <c r="H11" s="553" t="s">
        <v>281</v>
      </c>
      <c r="I11" s="554">
        <v>7</v>
      </c>
      <c r="J11" s="554"/>
      <c r="K11" s="555"/>
      <c r="L11" s="283">
        <v>3</v>
      </c>
      <c r="M11" s="284"/>
      <c r="N11" s="284">
        <v>3</v>
      </c>
      <c r="O11" s="284"/>
      <c r="P11" s="284"/>
      <c r="Q11" s="284"/>
      <c r="R11" s="284"/>
      <c r="S11" s="284"/>
      <c r="T11" s="284"/>
      <c r="U11" s="284"/>
      <c r="V11" s="284"/>
      <c r="W11" s="284"/>
      <c r="X11" s="284"/>
      <c r="Y11" s="284"/>
      <c r="Z11" s="284"/>
      <c r="AA11" s="284"/>
      <c r="AB11" s="284"/>
      <c r="AC11" s="284"/>
      <c r="AD11" s="284"/>
      <c r="AE11" s="284"/>
      <c r="AF11" s="284"/>
      <c r="AG11" s="285"/>
    </row>
    <row r="12" spans="1:33" ht="20.100000000000001" customHeight="1" x14ac:dyDescent="0.15">
      <c r="A12" s="530"/>
      <c r="B12" s="532"/>
      <c r="C12" s="534"/>
      <c r="D12" s="532"/>
      <c r="E12" s="536"/>
      <c r="F12" s="542"/>
      <c r="G12" s="545"/>
      <c r="H12" s="547"/>
      <c r="I12" s="549"/>
      <c r="J12" s="549"/>
      <c r="K12" s="551"/>
      <c r="L12" s="286"/>
      <c r="M12" s="287"/>
      <c r="N12" s="287"/>
      <c r="O12" s="287"/>
      <c r="P12" s="287"/>
      <c r="Q12" s="287"/>
      <c r="R12" s="287"/>
      <c r="S12" s="287"/>
      <c r="T12" s="287"/>
      <c r="U12" s="287"/>
      <c r="V12" s="287"/>
      <c r="W12" s="287"/>
      <c r="X12" s="287"/>
      <c r="Y12" s="287"/>
      <c r="Z12" s="287"/>
      <c r="AA12" s="287"/>
      <c r="AB12" s="287"/>
      <c r="AC12" s="287"/>
      <c r="AD12" s="287"/>
      <c r="AE12" s="287"/>
      <c r="AF12" s="287"/>
      <c r="AG12" s="288"/>
    </row>
    <row r="13" spans="1:33" ht="20.100000000000001" customHeight="1" x14ac:dyDescent="0.15">
      <c r="A13" s="529"/>
      <c r="B13" s="531">
        <v>4</v>
      </c>
      <c r="C13" s="533" t="s">
        <v>230</v>
      </c>
      <c r="D13" s="531">
        <v>5</v>
      </c>
      <c r="E13" s="535" t="s">
        <v>80</v>
      </c>
      <c r="F13" s="543">
        <v>0.75</v>
      </c>
      <c r="G13" s="544" t="s">
        <v>203</v>
      </c>
      <c r="H13" s="546" t="s">
        <v>282</v>
      </c>
      <c r="I13" s="548">
        <v>6</v>
      </c>
      <c r="J13" s="548"/>
      <c r="K13" s="550"/>
      <c r="L13" s="289">
        <v>0.75</v>
      </c>
      <c r="M13" s="290"/>
      <c r="N13" s="290"/>
      <c r="O13" s="290"/>
      <c r="P13" s="290">
        <v>0.75</v>
      </c>
      <c r="Q13" s="290"/>
      <c r="R13" s="290"/>
      <c r="S13" s="290"/>
      <c r="T13" s="290"/>
      <c r="U13" s="290"/>
      <c r="V13" s="290"/>
      <c r="W13" s="290"/>
      <c r="X13" s="290"/>
      <c r="Y13" s="290"/>
      <c r="Z13" s="290"/>
      <c r="AA13" s="290"/>
      <c r="AB13" s="290"/>
      <c r="AC13" s="290"/>
      <c r="AD13" s="290"/>
      <c r="AE13" s="290"/>
      <c r="AF13" s="290"/>
      <c r="AG13" s="291"/>
    </row>
    <row r="14" spans="1:33" ht="20.100000000000001" customHeight="1" x14ac:dyDescent="0.15">
      <c r="A14" s="530"/>
      <c r="B14" s="532"/>
      <c r="C14" s="534"/>
      <c r="D14" s="532"/>
      <c r="E14" s="536"/>
      <c r="F14" s="542"/>
      <c r="G14" s="545"/>
      <c r="H14" s="547"/>
      <c r="I14" s="549"/>
      <c r="J14" s="549"/>
      <c r="K14" s="551"/>
      <c r="L14" s="292">
        <v>0.25</v>
      </c>
      <c r="M14" s="293"/>
      <c r="N14" s="294"/>
      <c r="O14" s="287"/>
      <c r="P14" s="287">
        <v>0.25</v>
      </c>
      <c r="Q14" s="287"/>
      <c r="R14" s="287"/>
      <c r="S14" s="287"/>
      <c r="T14" s="287"/>
      <c r="U14" s="287"/>
      <c r="V14" s="287"/>
      <c r="W14" s="287"/>
      <c r="X14" s="287"/>
      <c r="Y14" s="287"/>
      <c r="Z14" s="287"/>
      <c r="AA14" s="287"/>
      <c r="AB14" s="287"/>
      <c r="AC14" s="287"/>
      <c r="AD14" s="287"/>
      <c r="AE14" s="287"/>
      <c r="AF14" s="287"/>
      <c r="AG14" s="288"/>
    </row>
    <row r="15" spans="1:33" ht="20.100000000000001" customHeight="1" x14ac:dyDescent="0.15">
      <c r="A15" s="556"/>
      <c r="B15" s="531"/>
      <c r="C15" s="533" t="s">
        <v>230</v>
      </c>
      <c r="D15" s="531"/>
      <c r="E15" s="535" t="s">
        <v>80</v>
      </c>
      <c r="F15" s="543"/>
      <c r="G15" s="544" t="s">
        <v>203</v>
      </c>
      <c r="H15" s="546"/>
      <c r="I15" s="548"/>
      <c r="J15" s="548"/>
      <c r="K15" s="550"/>
      <c r="L15" s="289"/>
      <c r="M15" s="290"/>
      <c r="N15" s="290"/>
      <c r="O15" s="290"/>
      <c r="P15" s="290"/>
      <c r="Q15" s="290"/>
      <c r="R15" s="290"/>
      <c r="S15" s="290"/>
      <c r="T15" s="290"/>
      <c r="U15" s="290"/>
      <c r="V15" s="290"/>
      <c r="W15" s="290"/>
      <c r="X15" s="290"/>
      <c r="Y15" s="290"/>
      <c r="Z15" s="290"/>
      <c r="AA15" s="290"/>
      <c r="AB15" s="290"/>
      <c r="AC15" s="290"/>
      <c r="AD15" s="290"/>
      <c r="AE15" s="290"/>
      <c r="AF15" s="290"/>
      <c r="AG15" s="291"/>
    </row>
    <row r="16" spans="1:33" ht="20.100000000000001" customHeight="1" x14ac:dyDescent="0.15">
      <c r="A16" s="530"/>
      <c r="B16" s="532"/>
      <c r="C16" s="534"/>
      <c r="D16" s="532"/>
      <c r="E16" s="536"/>
      <c r="F16" s="542"/>
      <c r="G16" s="545"/>
      <c r="H16" s="547"/>
      <c r="I16" s="549"/>
      <c r="J16" s="549"/>
      <c r="K16" s="551"/>
      <c r="L16" s="286"/>
      <c r="M16" s="287"/>
      <c r="N16" s="287"/>
      <c r="O16" s="287"/>
      <c r="P16" s="287"/>
      <c r="Q16" s="287"/>
      <c r="R16" s="287"/>
      <c r="S16" s="287"/>
      <c r="T16" s="287"/>
      <c r="U16" s="287"/>
      <c r="V16" s="287"/>
      <c r="W16" s="287"/>
      <c r="X16" s="287"/>
      <c r="Y16" s="287"/>
      <c r="Z16" s="287"/>
      <c r="AA16" s="287"/>
      <c r="AB16" s="287"/>
      <c r="AC16" s="287"/>
      <c r="AD16" s="287"/>
      <c r="AE16" s="287"/>
      <c r="AF16" s="287"/>
      <c r="AG16" s="288"/>
    </row>
    <row r="17" spans="1:33" ht="20.100000000000001" customHeight="1" x14ac:dyDescent="0.15">
      <c r="A17" s="556"/>
      <c r="B17" s="557"/>
      <c r="C17" s="558" t="s">
        <v>230</v>
      </c>
      <c r="D17" s="557"/>
      <c r="E17" s="559" t="s">
        <v>80</v>
      </c>
      <c r="F17" s="560"/>
      <c r="G17" s="561" t="s">
        <v>203</v>
      </c>
      <c r="H17" s="546"/>
      <c r="I17" s="548"/>
      <c r="J17" s="548"/>
      <c r="K17" s="550"/>
      <c r="L17" s="289"/>
      <c r="M17" s="290"/>
      <c r="N17" s="290"/>
      <c r="O17" s="290"/>
      <c r="P17" s="290"/>
      <c r="Q17" s="290"/>
      <c r="R17" s="290"/>
      <c r="S17" s="290"/>
      <c r="T17" s="290"/>
      <c r="U17" s="290"/>
      <c r="V17" s="290"/>
      <c r="W17" s="290"/>
      <c r="X17" s="290"/>
      <c r="Y17" s="290"/>
      <c r="Z17" s="290"/>
      <c r="AA17" s="290"/>
      <c r="AB17" s="290"/>
      <c r="AC17" s="290"/>
      <c r="AD17" s="290"/>
      <c r="AE17" s="290"/>
      <c r="AF17" s="290"/>
      <c r="AG17" s="291"/>
    </row>
    <row r="18" spans="1:33" ht="20.100000000000001" customHeight="1" x14ac:dyDescent="0.15">
      <c r="A18" s="530"/>
      <c r="B18" s="532"/>
      <c r="C18" s="534"/>
      <c r="D18" s="532"/>
      <c r="E18" s="536"/>
      <c r="F18" s="542"/>
      <c r="G18" s="545"/>
      <c r="H18" s="547"/>
      <c r="I18" s="549"/>
      <c r="J18" s="549"/>
      <c r="K18" s="551"/>
      <c r="L18" s="293"/>
      <c r="M18" s="293"/>
      <c r="N18" s="293"/>
      <c r="O18" s="293"/>
      <c r="P18" s="293"/>
      <c r="Q18" s="293"/>
      <c r="R18" s="293"/>
      <c r="S18" s="293"/>
      <c r="T18" s="293"/>
      <c r="U18" s="293"/>
      <c r="V18" s="293"/>
      <c r="W18" s="293"/>
      <c r="X18" s="293"/>
      <c r="Y18" s="293"/>
      <c r="Z18" s="293"/>
      <c r="AA18" s="293"/>
      <c r="AB18" s="293"/>
      <c r="AC18" s="293"/>
      <c r="AD18" s="293"/>
      <c r="AE18" s="293"/>
      <c r="AF18" s="293"/>
      <c r="AG18" s="295"/>
    </row>
    <row r="19" spans="1:33" ht="20.100000000000001" customHeight="1" x14ac:dyDescent="0.15">
      <c r="A19" s="556"/>
      <c r="B19" s="531"/>
      <c r="C19" s="533" t="s">
        <v>230</v>
      </c>
      <c r="D19" s="531"/>
      <c r="E19" s="535" t="s">
        <v>80</v>
      </c>
      <c r="F19" s="543"/>
      <c r="G19" s="544" t="s">
        <v>203</v>
      </c>
      <c r="H19" s="546"/>
      <c r="I19" s="548"/>
      <c r="J19" s="548"/>
      <c r="K19" s="564"/>
      <c r="L19" s="289"/>
      <c r="M19" s="290"/>
      <c r="N19" s="290"/>
      <c r="O19" s="290"/>
      <c r="P19" s="290"/>
      <c r="Q19" s="290"/>
      <c r="R19" s="290"/>
      <c r="S19" s="290"/>
      <c r="T19" s="290"/>
      <c r="U19" s="290"/>
      <c r="V19" s="290"/>
      <c r="W19" s="290"/>
      <c r="X19" s="290"/>
      <c r="Y19" s="290"/>
      <c r="Z19" s="290"/>
      <c r="AA19" s="290"/>
      <c r="AB19" s="290"/>
      <c r="AC19" s="290"/>
      <c r="AD19" s="290"/>
      <c r="AE19" s="290"/>
      <c r="AF19" s="290"/>
      <c r="AG19" s="291"/>
    </row>
    <row r="20" spans="1:33" ht="20.100000000000001" customHeight="1" x14ac:dyDescent="0.15">
      <c r="A20" s="530"/>
      <c r="B20" s="532"/>
      <c r="C20" s="534"/>
      <c r="D20" s="532"/>
      <c r="E20" s="536"/>
      <c r="F20" s="542"/>
      <c r="G20" s="545"/>
      <c r="H20" s="547"/>
      <c r="I20" s="549"/>
      <c r="J20" s="549"/>
      <c r="K20" s="551"/>
      <c r="L20" s="286"/>
      <c r="M20" s="287"/>
      <c r="N20" s="287"/>
      <c r="O20" s="287"/>
      <c r="P20" s="287"/>
      <c r="Q20" s="287"/>
      <c r="R20" s="287"/>
      <c r="S20" s="287"/>
      <c r="T20" s="287"/>
      <c r="U20" s="287"/>
      <c r="V20" s="287"/>
      <c r="W20" s="287"/>
      <c r="X20" s="287"/>
      <c r="Y20" s="287"/>
      <c r="Z20" s="287"/>
      <c r="AA20" s="287"/>
      <c r="AB20" s="287"/>
      <c r="AC20" s="287"/>
      <c r="AD20" s="287"/>
      <c r="AE20" s="287"/>
      <c r="AF20" s="287"/>
      <c r="AG20" s="288"/>
    </row>
    <row r="21" spans="1:33" ht="20.100000000000001" customHeight="1" x14ac:dyDescent="0.15">
      <c r="A21" s="556"/>
      <c r="B21" s="557"/>
      <c r="C21" s="558" t="s">
        <v>230</v>
      </c>
      <c r="D21" s="557"/>
      <c r="E21" s="559" t="s">
        <v>80</v>
      </c>
      <c r="F21" s="560"/>
      <c r="G21" s="561" t="s">
        <v>203</v>
      </c>
      <c r="H21" s="562"/>
      <c r="I21" s="563"/>
      <c r="J21" s="563"/>
      <c r="K21" s="564"/>
      <c r="L21" s="289"/>
      <c r="M21" s="290"/>
      <c r="N21" s="290"/>
      <c r="O21" s="290"/>
      <c r="P21" s="290"/>
      <c r="Q21" s="290"/>
      <c r="R21" s="290"/>
      <c r="S21" s="290"/>
      <c r="T21" s="290"/>
      <c r="U21" s="290"/>
      <c r="V21" s="290"/>
      <c r="W21" s="290"/>
      <c r="X21" s="290"/>
      <c r="Y21" s="290"/>
      <c r="Z21" s="290"/>
      <c r="AA21" s="290"/>
      <c r="AB21" s="290"/>
      <c r="AC21" s="290"/>
      <c r="AD21" s="290"/>
      <c r="AE21" s="290"/>
      <c r="AF21" s="290"/>
      <c r="AG21" s="291"/>
    </row>
    <row r="22" spans="1:33" ht="20.100000000000001" customHeight="1" x14ac:dyDescent="0.15">
      <c r="A22" s="530"/>
      <c r="B22" s="532"/>
      <c r="C22" s="534"/>
      <c r="D22" s="532"/>
      <c r="E22" s="536"/>
      <c r="F22" s="542"/>
      <c r="G22" s="545"/>
      <c r="H22" s="547"/>
      <c r="I22" s="549"/>
      <c r="J22" s="549"/>
      <c r="K22" s="551"/>
      <c r="L22" s="286"/>
      <c r="M22" s="287"/>
      <c r="N22" s="287"/>
      <c r="O22" s="287"/>
      <c r="P22" s="287"/>
      <c r="Q22" s="287"/>
      <c r="R22" s="287"/>
      <c r="S22" s="287"/>
      <c r="T22" s="287"/>
      <c r="U22" s="287"/>
      <c r="V22" s="287"/>
      <c r="W22" s="287"/>
      <c r="X22" s="287"/>
      <c r="Y22" s="287"/>
      <c r="Z22" s="287"/>
      <c r="AA22" s="287"/>
      <c r="AB22" s="287"/>
      <c r="AC22" s="287"/>
      <c r="AD22" s="287"/>
      <c r="AE22" s="287"/>
      <c r="AF22" s="287"/>
      <c r="AG22" s="288"/>
    </row>
    <row r="23" spans="1:33" ht="20.100000000000001" customHeight="1" x14ac:dyDescent="0.15">
      <c r="A23" s="556"/>
      <c r="B23" s="531"/>
      <c r="C23" s="533" t="s">
        <v>230</v>
      </c>
      <c r="D23" s="531"/>
      <c r="E23" s="535" t="s">
        <v>80</v>
      </c>
      <c r="F23" s="543"/>
      <c r="G23" s="544" t="s">
        <v>203</v>
      </c>
      <c r="H23" s="546"/>
      <c r="I23" s="548"/>
      <c r="J23" s="548"/>
      <c r="K23" s="550"/>
      <c r="L23" s="289"/>
      <c r="M23" s="290"/>
      <c r="N23" s="290"/>
      <c r="O23" s="290"/>
      <c r="P23" s="290"/>
      <c r="Q23" s="290"/>
      <c r="R23" s="290"/>
      <c r="S23" s="290"/>
      <c r="T23" s="290"/>
      <c r="U23" s="290"/>
      <c r="V23" s="290"/>
      <c r="W23" s="290"/>
      <c r="X23" s="290"/>
      <c r="Y23" s="290"/>
      <c r="Z23" s="290"/>
      <c r="AA23" s="290"/>
      <c r="AB23" s="290"/>
      <c r="AC23" s="290"/>
      <c r="AD23" s="290"/>
      <c r="AE23" s="290"/>
      <c r="AF23" s="290"/>
      <c r="AG23" s="291"/>
    </row>
    <row r="24" spans="1:33" ht="20.100000000000001" customHeight="1" x14ac:dyDescent="0.15">
      <c r="A24" s="530"/>
      <c r="B24" s="532"/>
      <c r="C24" s="534"/>
      <c r="D24" s="532"/>
      <c r="E24" s="536"/>
      <c r="F24" s="542"/>
      <c r="G24" s="545"/>
      <c r="H24" s="547"/>
      <c r="I24" s="549"/>
      <c r="J24" s="549"/>
      <c r="K24" s="551"/>
      <c r="L24" s="286"/>
      <c r="M24" s="287"/>
      <c r="N24" s="287"/>
      <c r="O24" s="287"/>
      <c r="P24" s="287"/>
      <c r="Q24" s="287"/>
      <c r="R24" s="287"/>
      <c r="S24" s="287"/>
      <c r="T24" s="287"/>
      <c r="U24" s="287"/>
      <c r="V24" s="287"/>
      <c r="W24" s="287"/>
      <c r="X24" s="287"/>
      <c r="Y24" s="287"/>
      <c r="Z24" s="287"/>
      <c r="AA24" s="287"/>
      <c r="AB24" s="287"/>
      <c r="AC24" s="287"/>
      <c r="AD24" s="287"/>
      <c r="AE24" s="287"/>
      <c r="AF24" s="287"/>
      <c r="AG24" s="288"/>
    </row>
    <row r="25" spans="1:33" ht="20.100000000000001" customHeight="1" x14ac:dyDescent="0.15">
      <c r="A25" s="529"/>
      <c r="B25" s="531"/>
      <c r="C25" s="533" t="s">
        <v>230</v>
      </c>
      <c r="D25" s="531"/>
      <c r="E25" s="535" t="s">
        <v>80</v>
      </c>
      <c r="F25" s="543"/>
      <c r="G25" s="544" t="s">
        <v>203</v>
      </c>
      <c r="H25" s="546"/>
      <c r="I25" s="548"/>
      <c r="J25" s="548"/>
      <c r="K25" s="550"/>
      <c r="L25" s="289"/>
      <c r="M25" s="290"/>
      <c r="N25" s="290"/>
      <c r="O25" s="290"/>
      <c r="P25" s="290"/>
      <c r="Q25" s="290"/>
      <c r="R25" s="290"/>
      <c r="S25" s="290"/>
      <c r="T25" s="290"/>
      <c r="U25" s="290"/>
      <c r="V25" s="290"/>
      <c r="W25" s="290"/>
      <c r="X25" s="290"/>
      <c r="Y25" s="290"/>
      <c r="Z25" s="290"/>
      <c r="AA25" s="290"/>
      <c r="AB25" s="290"/>
      <c r="AC25" s="290"/>
      <c r="AD25" s="290"/>
      <c r="AE25" s="290"/>
      <c r="AF25" s="290"/>
      <c r="AG25" s="291"/>
    </row>
    <row r="26" spans="1:33" ht="20.100000000000001" customHeight="1" x14ac:dyDescent="0.15">
      <c r="A26" s="530"/>
      <c r="B26" s="532"/>
      <c r="C26" s="534"/>
      <c r="D26" s="532"/>
      <c r="E26" s="536"/>
      <c r="F26" s="542"/>
      <c r="G26" s="545"/>
      <c r="H26" s="547"/>
      <c r="I26" s="549"/>
      <c r="J26" s="549"/>
      <c r="K26" s="551"/>
      <c r="L26" s="292"/>
      <c r="M26" s="293"/>
      <c r="N26" s="293"/>
      <c r="O26" s="293"/>
      <c r="P26" s="293"/>
      <c r="Q26" s="293"/>
      <c r="R26" s="293"/>
      <c r="S26" s="293"/>
      <c r="T26" s="293"/>
      <c r="U26" s="293"/>
      <c r="V26" s="293"/>
      <c r="W26" s="293"/>
      <c r="X26" s="293"/>
      <c r="Y26" s="293"/>
      <c r="Z26" s="293"/>
      <c r="AA26" s="293"/>
      <c r="AB26" s="293"/>
      <c r="AC26" s="293"/>
      <c r="AD26" s="293"/>
      <c r="AE26" s="293"/>
      <c r="AF26" s="293"/>
      <c r="AG26" s="295"/>
    </row>
    <row r="27" spans="1:33" ht="20.100000000000001" customHeight="1" x14ac:dyDescent="0.15">
      <c r="A27" s="556"/>
      <c r="B27" s="531"/>
      <c r="C27" s="533" t="s">
        <v>230</v>
      </c>
      <c r="D27" s="531"/>
      <c r="E27" s="535" t="s">
        <v>80</v>
      </c>
      <c r="F27" s="543"/>
      <c r="G27" s="544" t="s">
        <v>203</v>
      </c>
      <c r="H27" s="546"/>
      <c r="I27" s="548"/>
      <c r="J27" s="548"/>
      <c r="K27" s="564"/>
      <c r="L27" s="289"/>
      <c r="M27" s="290"/>
      <c r="N27" s="290"/>
      <c r="O27" s="290"/>
      <c r="P27" s="290"/>
      <c r="Q27" s="290"/>
      <c r="R27" s="290"/>
      <c r="S27" s="290"/>
      <c r="T27" s="290"/>
      <c r="U27" s="290"/>
      <c r="V27" s="290"/>
      <c r="W27" s="290"/>
      <c r="X27" s="290"/>
      <c r="Y27" s="290"/>
      <c r="Z27" s="290"/>
      <c r="AA27" s="290"/>
      <c r="AB27" s="290"/>
      <c r="AC27" s="290"/>
      <c r="AD27" s="290"/>
      <c r="AE27" s="290"/>
      <c r="AF27" s="290"/>
      <c r="AG27" s="291"/>
    </row>
    <row r="28" spans="1:33" ht="20.100000000000001" customHeight="1" x14ac:dyDescent="0.15">
      <c r="A28" s="530"/>
      <c r="B28" s="532"/>
      <c r="C28" s="534"/>
      <c r="D28" s="532"/>
      <c r="E28" s="536"/>
      <c r="F28" s="542"/>
      <c r="G28" s="545"/>
      <c r="H28" s="547"/>
      <c r="I28" s="549"/>
      <c r="J28" s="549"/>
      <c r="K28" s="551"/>
      <c r="L28" s="286"/>
      <c r="M28" s="287"/>
      <c r="N28" s="287"/>
      <c r="O28" s="287"/>
      <c r="P28" s="287"/>
      <c r="Q28" s="287"/>
      <c r="R28" s="287"/>
      <c r="S28" s="287"/>
      <c r="T28" s="287"/>
      <c r="U28" s="287"/>
      <c r="V28" s="287"/>
      <c r="W28" s="287"/>
      <c r="X28" s="287"/>
      <c r="Y28" s="287"/>
      <c r="Z28" s="287"/>
      <c r="AA28" s="287"/>
      <c r="AB28" s="287"/>
      <c r="AC28" s="287"/>
      <c r="AD28" s="287"/>
      <c r="AE28" s="287"/>
      <c r="AF28" s="287"/>
      <c r="AG28" s="288"/>
    </row>
    <row r="29" spans="1:33" ht="20.100000000000001" customHeight="1" x14ac:dyDescent="0.15">
      <c r="A29" s="556"/>
      <c r="B29" s="557"/>
      <c r="C29" s="558" t="s">
        <v>230</v>
      </c>
      <c r="D29" s="557"/>
      <c r="E29" s="559" t="s">
        <v>80</v>
      </c>
      <c r="F29" s="560"/>
      <c r="G29" s="561" t="s">
        <v>203</v>
      </c>
      <c r="H29" s="562"/>
      <c r="I29" s="563"/>
      <c r="J29" s="563"/>
      <c r="K29" s="564"/>
      <c r="L29" s="289"/>
      <c r="M29" s="290"/>
      <c r="N29" s="290"/>
      <c r="O29" s="290"/>
      <c r="P29" s="290"/>
      <c r="Q29" s="290"/>
      <c r="R29" s="290"/>
      <c r="S29" s="290"/>
      <c r="T29" s="290"/>
      <c r="U29" s="290"/>
      <c r="V29" s="290"/>
      <c r="W29" s="290"/>
      <c r="X29" s="290"/>
      <c r="Y29" s="290"/>
      <c r="Z29" s="290"/>
      <c r="AA29" s="290"/>
      <c r="AB29" s="290"/>
      <c r="AC29" s="290"/>
      <c r="AD29" s="290"/>
      <c r="AE29" s="290"/>
      <c r="AF29" s="290"/>
      <c r="AG29" s="291"/>
    </row>
    <row r="30" spans="1:33" ht="20.100000000000001" customHeight="1" x14ac:dyDescent="0.15">
      <c r="A30" s="530"/>
      <c r="B30" s="532"/>
      <c r="C30" s="534"/>
      <c r="D30" s="532"/>
      <c r="E30" s="536"/>
      <c r="F30" s="542"/>
      <c r="G30" s="545"/>
      <c r="H30" s="547"/>
      <c r="I30" s="549"/>
      <c r="J30" s="549"/>
      <c r="K30" s="551"/>
      <c r="L30" s="286"/>
      <c r="M30" s="287"/>
      <c r="N30" s="287"/>
      <c r="O30" s="287"/>
      <c r="P30" s="287"/>
      <c r="Q30" s="287"/>
      <c r="R30" s="287"/>
      <c r="S30" s="287"/>
      <c r="T30" s="287"/>
      <c r="U30" s="287"/>
      <c r="V30" s="287"/>
      <c r="W30" s="287"/>
      <c r="X30" s="287"/>
      <c r="Y30" s="287"/>
      <c r="Z30" s="287"/>
      <c r="AA30" s="287"/>
      <c r="AB30" s="287"/>
      <c r="AC30" s="287"/>
      <c r="AD30" s="287"/>
      <c r="AE30" s="287"/>
      <c r="AF30" s="287"/>
      <c r="AG30" s="288"/>
    </row>
    <row r="31" spans="1:33" ht="20.100000000000001" customHeight="1" x14ac:dyDescent="0.15">
      <c r="A31" s="556"/>
      <c r="B31" s="531"/>
      <c r="C31" s="533" t="s">
        <v>230</v>
      </c>
      <c r="D31" s="531"/>
      <c r="E31" s="535" t="s">
        <v>80</v>
      </c>
      <c r="F31" s="543"/>
      <c r="G31" s="544" t="s">
        <v>203</v>
      </c>
      <c r="H31" s="546"/>
      <c r="I31" s="548"/>
      <c r="J31" s="548"/>
      <c r="K31" s="550"/>
      <c r="L31" s="289"/>
      <c r="M31" s="290"/>
      <c r="N31" s="290"/>
      <c r="O31" s="290"/>
      <c r="P31" s="290"/>
      <c r="Q31" s="290"/>
      <c r="R31" s="290"/>
      <c r="S31" s="290"/>
      <c r="T31" s="290"/>
      <c r="U31" s="290"/>
      <c r="V31" s="290"/>
      <c r="W31" s="290"/>
      <c r="X31" s="290"/>
      <c r="Y31" s="290"/>
      <c r="Z31" s="290"/>
      <c r="AA31" s="290"/>
      <c r="AB31" s="290"/>
      <c r="AC31" s="290"/>
      <c r="AD31" s="290"/>
      <c r="AE31" s="290"/>
      <c r="AF31" s="290"/>
      <c r="AG31" s="291"/>
    </row>
    <row r="32" spans="1:33" ht="20.100000000000001" customHeight="1" x14ac:dyDescent="0.15">
      <c r="A32" s="530"/>
      <c r="B32" s="532"/>
      <c r="C32" s="534"/>
      <c r="D32" s="532"/>
      <c r="E32" s="536"/>
      <c r="F32" s="542"/>
      <c r="G32" s="545"/>
      <c r="H32" s="547"/>
      <c r="I32" s="549"/>
      <c r="J32" s="549"/>
      <c r="K32" s="551"/>
      <c r="L32" s="286"/>
      <c r="M32" s="287"/>
      <c r="N32" s="287"/>
      <c r="O32" s="287"/>
      <c r="P32" s="287"/>
      <c r="Q32" s="287"/>
      <c r="R32" s="287"/>
      <c r="S32" s="287"/>
      <c r="T32" s="287"/>
      <c r="U32" s="287"/>
      <c r="V32" s="287"/>
      <c r="W32" s="287"/>
      <c r="X32" s="287"/>
      <c r="Y32" s="287"/>
      <c r="Z32" s="287"/>
      <c r="AA32" s="287"/>
      <c r="AB32" s="287"/>
      <c r="AC32" s="287"/>
      <c r="AD32" s="287"/>
      <c r="AE32" s="287"/>
      <c r="AF32" s="287"/>
      <c r="AG32" s="288"/>
    </row>
    <row r="33" spans="1:33" ht="20.100000000000001" customHeight="1" x14ac:dyDescent="0.15">
      <c r="A33" s="529"/>
      <c r="B33" s="531"/>
      <c r="C33" s="533" t="s">
        <v>230</v>
      </c>
      <c r="D33" s="531"/>
      <c r="E33" s="535" t="s">
        <v>80</v>
      </c>
      <c r="F33" s="543"/>
      <c r="G33" s="544" t="s">
        <v>203</v>
      </c>
      <c r="H33" s="546"/>
      <c r="I33" s="548"/>
      <c r="J33" s="548"/>
      <c r="K33" s="564"/>
      <c r="L33" s="289"/>
      <c r="M33" s="290"/>
      <c r="N33" s="290"/>
      <c r="O33" s="290"/>
      <c r="P33" s="290"/>
      <c r="Q33" s="290"/>
      <c r="R33" s="290"/>
      <c r="S33" s="290"/>
      <c r="T33" s="290"/>
      <c r="U33" s="290"/>
      <c r="V33" s="290"/>
      <c r="W33" s="290"/>
      <c r="X33" s="290"/>
      <c r="Y33" s="290"/>
      <c r="Z33" s="290"/>
      <c r="AA33" s="290"/>
      <c r="AB33" s="290"/>
      <c r="AC33" s="290"/>
      <c r="AD33" s="290"/>
      <c r="AE33" s="290"/>
      <c r="AF33" s="290"/>
      <c r="AG33" s="291"/>
    </row>
    <row r="34" spans="1:33" ht="20.100000000000001" customHeight="1" x14ac:dyDescent="0.15">
      <c r="A34" s="530"/>
      <c r="B34" s="532"/>
      <c r="C34" s="534"/>
      <c r="D34" s="532"/>
      <c r="E34" s="536"/>
      <c r="F34" s="542"/>
      <c r="G34" s="545"/>
      <c r="H34" s="547"/>
      <c r="I34" s="549"/>
      <c r="J34" s="549"/>
      <c r="K34" s="551"/>
      <c r="L34" s="286"/>
      <c r="M34" s="293"/>
      <c r="N34" s="293"/>
      <c r="O34" s="293"/>
      <c r="P34" s="293"/>
      <c r="Q34" s="293"/>
      <c r="R34" s="293"/>
      <c r="S34" s="293"/>
      <c r="T34" s="293"/>
      <c r="U34" s="293"/>
      <c r="V34" s="293"/>
      <c r="W34" s="293"/>
      <c r="X34" s="293"/>
      <c r="Y34" s="293"/>
      <c r="Z34" s="293"/>
      <c r="AA34" s="293"/>
      <c r="AB34" s="293"/>
      <c r="AC34" s="293"/>
      <c r="AD34" s="293"/>
      <c r="AE34" s="293"/>
      <c r="AF34" s="293"/>
      <c r="AG34" s="295"/>
    </row>
    <row r="35" spans="1:33" ht="20.100000000000001" customHeight="1" x14ac:dyDescent="0.15">
      <c r="A35" s="529"/>
      <c r="B35" s="531"/>
      <c r="C35" s="533" t="s">
        <v>230</v>
      </c>
      <c r="D35" s="531"/>
      <c r="E35" s="535" t="s">
        <v>80</v>
      </c>
      <c r="F35" s="543"/>
      <c r="G35" s="544" t="s">
        <v>203</v>
      </c>
      <c r="H35" s="546"/>
      <c r="I35" s="548"/>
      <c r="J35" s="548"/>
      <c r="K35" s="550"/>
      <c r="L35" s="296"/>
      <c r="M35" s="290"/>
      <c r="N35" s="290"/>
      <c r="O35" s="290"/>
      <c r="P35" s="290"/>
      <c r="Q35" s="290"/>
      <c r="R35" s="290"/>
      <c r="S35" s="290"/>
      <c r="T35" s="290"/>
      <c r="U35" s="290"/>
      <c r="V35" s="290"/>
      <c r="W35" s="290"/>
      <c r="X35" s="290"/>
      <c r="Y35" s="290"/>
      <c r="Z35" s="290"/>
      <c r="AA35" s="290"/>
      <c r="AB35" s="290"/>
      <c r="AC35" s="290"/>
      <c r="AD35" s="290"/>
      <c r="AE35" s="290"/>
      <c r="AF35" s="290"/>
      <c r="AG35" s="291"/>
    </row>
    <row r="36" spans="1:33" ht="20.100000000000001" customHeight="1" x14ac:dyDescent="0.15">
      <c r="A36" s="529"/>
      <c r="B36" s="532"/>
      <c r="C36" s="534"/>
      <c r="D36" s="532"/>
      <c r="E36" s="536"/>
      <c r="F36" s="542"/>
      <c r="G36" s="545"/>
      <c r="H36" s="547"/>
      <c r="I36" s="549"/>
      <c r="J36" s="549"/>
      <c r="K36" s="551"/>
      <c r="L36" s="286"/>
      <c r="M36" s="287"/>
      <c r="N36" s="287"/>
      <c r="O36" s="287"/>
      <c r="P36" s="287"/>
      <c r="Q36" s="287"/>
      <c r="R36" s="287"/>
      <c r="S36" s="287"/>
      <c r="T36" s="287"/>
      <c r="U36" s="287"/>
      <c r="V36" s="287"/>
      <c r="W36" s="287"/>
      <c r="X36" s="287"/>
      <c r="Y36" s="287"/>
      <c r="Z36" s="287"/>
      <c r="AA36" s="287"/>
      <c r="AB36" s="287"/>
      <c r="AC36" s="287"/>
      <c r="AD36" s="287"/>
      <c r="AE36" s="287"/>
      <c r="AF36" s="287"/>
      <c r="AG36" s="288"/>
    </row>
    <row r="37" spans="1:33" ht="20.100000000000001" customHeight="1" x14ac:dyDescent="0.15">
      <c r="A37" s="556"/>
      <c r="B37" s="531"/>
      <c r="C37" s="533" t="s">
        <v>230</v>
      </c>
      <c r="D37" s="531"/>
      <c r="E37" s="535" t="s">
        <v>80</v>
      </c>
      <c r="F37" s="543"/>
      <c r="G37" s="544" t="s">
        <v>203</v>
      </c>
      <c r="H37" s="546"/>
      <c r="I37" s="548"/>
      <c r="J37" s="548"/>
      <c r="K37" s="550"/>
      <c r="L37" s="289"/>
      <c r="M37" s="290"/>
      <c r="N37" s="290"/>
      <c r="O37" s="290"/>
      <c r="P37" s="290"/>
      <c r="Q37" s="290"/>
      <c r="R37" s="290"/>
      <c r="S37" s="290"/>
      <c r="T37" s="290"/>
      <c r="U37" s="290"/>
      <c r="V37" s="290"/>
      <c r="W37" s="290"/>
      <c r="X37" s="290"/>
      <c r="Y37" s="290"/>
      <c r="Z37" s="290"/>
      <c r="AA37" s="290"/>
      <c r="AB37" s="290"/>
      <c r="AC37" s="290"/>
      <c r="AD37" s="290"/>
      <c r="AE37" s="290"/>
      <c r="AF37" s="290"/>
      <c r="AG37" s="291"/>
    </row>
    <row r="38" spans="1:33" ht="20.100000000000001" customHeight="1" x14ac:dyDescent="0.15">
      <c r="A38" s="530"/>
      <c r="B38" s="532"/>
      <c r="C38" s="534"/>
      <c r="D38" s="532"/>
      <c r="E38" s="536"/>
      <c r="F38" s="542"/>
      <c r="G38" s="545"/>
      <c r="H38" s="547"/>
      <c r="I38" s="549"/>
      <c r="J38" s="549"/>
      <c r="K38" s="551"/>
      <c r="L38" s="286"/>
      <c r="M38" s="293"/>
      <c r="N38" s="293"/>
      <c r="O38" s="293"/>
      <c r="P38" s="293"/>
      <c r="Q38" s="293"/>
      <c r="R38" s="293"/>
      <c r="S38" s="293"/>
      <c r="T38" s="293"/>
      <c r="U38" s="293"/>
      <c r="V38" s="293"/>
      <c r="W38" s="293"/>
      <c r="X38" s="293"/>
      <c r="Y38" s="293"/>
      <c r="Z38" s="293"/>
      <c r="AA38" s="293"/>
      <c r="AB38" s="293"/>
      <c r="AC38" s="294"/>
      <c r="AD38" s="287"/>
      <c r="AE38" s="287"/>
      <c r="AF38" s="287"/>
      <c r="AG38" s="288"/>
    </row>
    <row r="39" spans="1:33" ht="20.100000000000001" customHeight="1" x14ac:dyDescent="0.15">
      <c r="A39" s="556"/>
      <c r="B39" s="531"/>
      <c r="C39" s="533" t="s">
        <v>230</v>
      </c>
      <c r="D39" s="531"/>
      <c r="E39" s="535" t="s">
        <v>80</v>
      </c>
      <c r="F39" s="543"/>
      <c r="G39" s="544" t="s">
        <v>203</v>
      </c>
      <c r="H39" s="546"/>
      <c r="I39" s="548"/>
      <c r="J39" s="548"/>
      <c r="K39" s="550"/>
      <c r="L39" s="289"/>
      <c r="M39" s="290"/>
      <c r="N39" s="290"/>
      <c r="O39" s="290"/>
      <c r="P39" s="290"/>
      <c r="Q39" s="290"/>
      <c r="R39" s="290"/>
      <c r="S39" s="290"/>
      <c r="T39" s="290"/>
      <c r="U39" s="290"/>
      <c r="V39" s="290"/>
      <c r="W39" s="290"/>
      <c r="X39" s="290"/>
      <c r="Y39" s="290"/>
      <c r="Z39" s="290"/>
      <c r="AA39" s="290"/>
      <c r="AB39" s="290"/>
      <c r="AC39" s="290"/>
      <c r="AD39" s="290"/>
      <c r="AE39" s="290"/>
      <c r="AF39" s="290"/>
      <c r="AG39" s="291"/>
    </row>
    <row r="40" spans="1:33" ht="20.100000000000001" customHeight="1" x14ac:dyDescent="0.15">
      <c r="A40" s="530"/>
      <c r="B40" s="532"/>
      <c r="C40" s="534"/>
      <c r="D40" s="532"/>
      <c r="E40" s="536"/>
      <c r="F40" s="542"/>
      <c r="G40" s="545"/>
      <c r="H40" s="547"/>
      <c r="I40" s="549"/>
      <c r="J40" s="549"/>
      <c r="K40" s="551"/>
      <c r="L40" s="286"/>
      <c r="M40" s="287"/>
      <c r="N40" s="287"/>
      <c r="O40" s="287"/>
      <c r="P40" s="287"/>
      <c r="Q40" s="287"/>
      <c r="R40" s="287"/>
      <c r="S40" s="287"/>
      <c r="T40" s="287"/>
      <c r="U40" s="287"/>
      <c r="V40" s="287"/>
      <c r="W40" s="287"/>
      <c r="X40" s="287"/>
      <c r="Y40" s="287"/>
      <c r="Z40" s="287"/>
      <c r="AA40" s="287"/>
      <c r="AB40" s="287"/>
      <c r="AC40" s="287"/>
      <c r="AD40" s="287"/>
      <c r="AE40" s="287"/>
      <c r="AF40" s="287"/>
      <c r="AG40" s="288"/>
    </row>
    <row r="41" spans="1:33" ht="20.100000000000001" customHeight="1" x14ac:dyDescent="0.15">
      <c r="A41" s="529"/>
      <c r="B41" s="531"/>
      <c r="C41" s="533" t="s">
        <v>230</v>
      </c>
      <c r="D41" s="531"/>
      <c r="E41" s="535" t="s">
        <v>80</v>
      </c>
      <c r="F41" s="543"/>
      <c r="G41" s="544" t="s">
        <v>203</v>
      </c>
      <c r="H41" s="546"/>
      <c r="I41" s="548"/>
      <c r="J41" s="548"/>
      <c r="K41" s="550"/>
      <c r="L41" s="289"/>
      <c r="M41" s="290"/>
      <c r="N41" s="290"/>
      <c r="O41" s="290"/>
      <c r="P41" s="290"/>
      <c r="Q41" s="290"/>
      <c r="R41" s="290"/>
      <c r="S41" s="290"/>
      <c r="T41" s="290"/>
      <c r="U41" s="290"/>
      <c r="V41" s="290"/>
      <c r="W41" s="290"/>
      <c r="X41" s="290"/>
      <c r="Y41" s="290"/>
      <c r="Z41" s="290"/>
      <c r="AA41" s="290"/>
      <c r="AB41" s="290"/>
      <c r="AC41" s="290"/>
      <c r="AD41" s="290"/>
      <c r="AE41" s="290"/>
      <c r="AF41" s="290"/>
      <c r="AG41" s="291"/>
    </row>
    <row r="42" spans="1:33" ht="20.100000000000001" customHeight="1" x14ac:dyDescent="0.15">
      <c r="A42" s="530"/>
      <c r="B42" s="532"/>
      <c r="C42" s="534"/>
      <c r="D42" s="532"/>
      <c r="E42" s="536"/>
      <c r="F42" s="542"/>
      <c r="G42" s="545"/>
      <c r="H42" s="547"/>
      <c r="I42" s="549"/>
      <c r="J42" s="549"/>
      <c r="K42" s="551"/>
      <c r="L42" s="292"/>
      <c r="M42" s="293"/>
      <c r="N42" s="293"/>
      <c r="O42" s="293"/>
      <c r="P42" s="293"/>
      <c r="Q42" s="293"/>
      <c r="R42" s="293"/>
      <c r="S42" s="293"/>
      <c r="T42" s="293"/>
      <c r="U42" s="293"/>
      <c r="V42" s="293"/>
      <c r="W42" s="293"/>
      <c r="X42" s="293"/>
      <c r="Y42" s="293"/>
      <c r="Z42" s="293"/>
      <c r="AA42" s="293"/>
      <c r="AB42" s="293"/>
      <c r="AC42" s="293"/>
      <c r="AD42" s="293"/>
      <c r="AE42" s="293"/>
      <c r="AF42" s="293"/>
      <c r="AG42" s="295"/>
    </row>
    <row r="43" spans="1:33" ht="20.100000000000001" customHeight="1" x14ac:dyDescent="0.15">
      <c r="A43" s="556"/>
      <c r="B43" s="557"/>
      <c r="C43" s="558" t="s">
        <v>230</v>
      </c>
      <c r="D43" s="557"/>
      <c r="E43" s="559" t="s">
        <v>80</v>
      </c>
      <c r="F43" s="560"/>
      <c r="G43" s="561" t="s">
        <v>203</v>
      </c>
      <c r="H43" s="562"/>
      <c r="I43" s="563"/>
      <c r="J43" s="563"/>
      <c r="K43" s="564"/>
      <c r="L43" s="289"/>
      <c r="M43" s="290"/>
      <c r="N43" s="290"/>
      <c r="O43" s="290"/>
      <c r="P43" s="290"/>
      <c r="Q43" s="290"/>
      <c r="R43" s="290"/>
      <c r="S43" s="290"/>
      <c r="T43" s="290"/>
      <c r="U43" s="290"/>
      <c r="V43" s="290"/>
      <c r="W43" s="290"/>
      <c r="X43" s="290"/>
      <c r="Y43" s="290"/>
      <c r="Z43" s="290"/>
      <c r="AA43" s="290"/>
      <c r="AB43" s="290"/>
      <c r="AC43" s="290"/>
      <c r="AD43" s="290"/>
      <c r="AE43" s="290"/>
      <c r="AF43" s="290"/>
      <c r="AG43" s="291"/>
    </row>
    <row r="44" spans="1:33" ht="20.100000000000001" customHeight="1" thickBot="1" x14ac:dyDescent="0.2">
      <c r="A44" s="572"/>
      <c r="B44" s="573"/>
      <c r="C44" s="574"/>
      <c r="D44" s="573"/>
      <c r="E44" s="575"/>
      <c r="F44" s="576"/>
      <c r="G44" s="565"/>
      <c r="H44" s="566"/>
      <c r="I44" s="567"/>
      <c r="J44" s="567"/>
      <c r="K44" s="568"/>
      <c r="L44" s="297"/>
      <c r="M44" s="298"/>
      <c r="N44" s="298"/>
      <c r="O44" s="298"/>
      <c r="P44" s="298"/>
      <c r="Q44" s="298"/>
      <c r="R44" s="298"/>
      <c r="S44" s="298"/>
      <c r="T44" s="298"/>
      <c r="U44" s="298"/>
      <c r="V44" s="298"/>
      <c r="W44" s="298"/>
      <c r="X44" s="298"/>
      <c r="Y44" s="298"/>
      <c r="Z44" s="298"/>
      <c r="AA44" s="298"/>
      <c r="AB44" s="298"/>
      <c r="AC44" s="298"/>
      <c r="AD44" s="298"/>
      <c r="AE44" s="298"/>
      <c r="AF44" s="298"/>
      <c r="AG44" s="299"/>
    </row>
    <row r="45" spans="1:33" x14ac:dyDescent="0.15">
      <c r="A45" s="154" t="s">
        <v>278</v>
      </c>
      <c r="B45" s="155"/>
      <c r="C45" s="156"/>
      <c r="D45" s="156"/>
      <c r="E45" s="156"/>
      <c r="F45" s="156"/>
      <c r="G45" s="156"/>
      <c r="H45" s="157"/>
      <c r="L45" s="158"/>
      <c r="M45" s="158"/>
      <c r="N45" s="158"/>
      <c r="O45" s="158"/>
      <c r="P45" s="158"/>
      <c r="Q45" s="158"/>
      <c r="R45" s="158"/>
      <c r="S45" s="158"/>
      <c r="T45" s="158"/>
      <c r="U45" s="158"/>
      <c r="V45" s="158"/>
      <c r="W45" s="158"/>
      <c r="X45" s="158"/>
      <c r="Y45" s="158"/>
      <c r="Z45" s="158"/>
      <c r="AA45" s="158"/>
      <c r="AB45" s="158"/>
      <c r="AC45" s="158"/>
      <c r="AD45" s="158"/>
      <c r="AE45" s="158"/>
      <c r="AF45" s="158"/>
      <c r="AG45" s="158"/>
    </row>
    <row r="46" spans="1:33" x14ac:dyDescent="0.15">
      <c r="A46" s="159" t="s">
        <v>279</v>
      </c>
      <c r="B46" s="155"/>
      <c r="C46" s="156"/>
      <c r="D46" s="156"/>
      <c r="E46" s="156"/>
      <c r="F46" s="156"/>
      <c r="G46" s="156"/>
      <c r="H46" s="157"/>
      <c r="L46" s="158"/>
      <c r="M46" s="158"/>
      <c r="N46" s="158"/>
      <c r="O46" s="158"/>
      <c r="P46" s="158"/>
      <c r="Q46" s="158"/>
      <c r="R46" s="158"/>
      <c r="S46" s="158"/>
      <c r="T46" s="158"/>
      <c r="U46" s="158"/>
      <c r="V46" s="158"/>
      <c r="W46" s="158"/>
      <c r="X46" s="158"/>
      <c r="Y46" s="158"/>
      <c r="Z46" s="158"/>
      <c r="AA46" s="158"/>
      <c r="AB46" s="158"/>
      <c r="AC46" s="158"/>
      <c r="AD46" s="158"/>
      <c r="AE46" s="158"/>
      <c r="AF46" s="158"/>
      <c r="AG46" s="158"/>
    </row>
    <row r="47" spans="1:33" x14ac:dyDescent="0.15">
      <c r="A47" t="s">
        <v>410</v>
      </c>
      <c r="B47" s="155"/>
      <c r="C47" s="156"/>
      <c r="D47" s="156"/>
      <c r="E47" s="156"/>
      <c r="F47" s="156"/>
      <c r="G47" s="156"/>
      <c r="H47" s="157"/>
      <c r="L47" s="158"/>
      <c r="M47" s="158"/>
      <c r="N47" s="158"/>
      <c r="O47" s="158"/>
      <c r="P47" s="158"/>
      <c r="Q47" s="158"/>
      <c r="R47" s="158"/>
      <c r="S47" s="158"/>
      <c r="T47" s="158"/>
      <c r="U47" s="158"/>
      <c r="V47" s="158"/>
      <c r="W47" s="158"/>
      <c r="X47" s="158"/>
      <c r="Y47" s="158"/>
      <c r="Z47" s="158"/>
      <c r="AA47" s="158"/>
      <c r="AB47" s="158"/>
      <c r="AC47" s="158"/>
      <c r="AD47" s="158"/>
      <c r="AE47" s="158"/>
      <c r="AF47" s="158"/>
      <c r="AG47" s="158"/>
    </row>
    <row r="48" spans="1:33" x14ac:dyDescent="0.15">
      <c r="A48" s="302" t="s">
        <v>411</v>
      </c>
      <c r="B48" s="155"/>
      <c r="C48" s="156"/>
      <c r="D48" s="156"/>
      <c r="E48" s="156"/>
      <c r="F48" s="156"/>
      <c r="G48" s="156"/>
      <c r="H48" s="157"/>
      <c r="L48" s="158"/>
      <c r="M48" s="158"/>
      <c r="N48" s="158"/>
      <c r="O48" s="158"/>
      <c r="P48" s="158"/>
      <c r="Q48" s="158"/>
      <c r="R48" s="158"/>
      <c r="S48" s="158"/>
      <c r="T48" s="158"/>
      <c r="U48" s="158"/>
      <c r="V48" s="158"/>
      <c r="W48" s="158"/>
      <c r="X48" s="158"/>
      <c r="Y48" s="158"/>
      <c r="Z48" s="158"/>
      <c r="AA48" s="158"/>
      <c r="AB48" s="158"/>
      <c r="AC48" s="158"/>
      <c r="AD48" s="158"/>
      <c r="AE48" s="158"/>
      <c r="AF48" s="158"/>
      <c r="AG48" s="158"/>
    </row>
    <row r="49" spans="1:33" x14ac:dyDescent="0.15">
      <c r="A49" s="302"/>
      <c r="B49" s="155"/>
      <c r="C49" s="156"/>
      <c r="D49" s="156"/>
      <c r="E49" s="156"/>
      <c r="F49" s="156"/>
      <c r="G49" s="156"/>
      <c r="H49" s="157"/>
      <c r="L49" s="158"/>
      <c r="M49" s="158"/>
      <c r="N49" s="158"/>
      <c r="O49" s="158"/>
      <c r="P49" s="158"/>
      <c r="Q49" s="158"/>
      <c r="R49" s="158"/>
      <c r="S49" s="158"/>
      <c r="T49" s="158"/>
      <c r="U49" s="158"/>
      <c r="V49" s="158"/>
      <c r="W49" s="158"/>
      <c r="X49" s="158"/>
      <c r="Y49" s="158"/>
      <c r="Z49" s="158"/>
      <c r="AA49" s="158"/>
      <c r="AB49" s="158"/>
      <c r="AC49" s="158"/>
      <c r="AD49" s="158"/>
      <c r="AE49" s="158"/>
      <c r="AF49" s="158"/>
      <c r="AG49" s="158"/>
    </row>
    <row r="50" spans="1:33" ht="14.25" thickBot="1" x14ac:dyDescent="0.2">
      <c r="A50" s="302"/>
      <c r="B50" s="155"/>
      <c r="C50" s="156"/>
      <c r="D50" s="156"/>
      <c r="E50" s="156"/>
      <c r="F50" s="156"/>
      <c r="G50" s="156"/>
      <c r="H50" s="157"/>
      <c r="L50" s="158"/>
      <c r="M50" s="158"/>
      <c r="N50" s="158"/>
      <c r="O50" s="158"/>
      <c r="P50" s="158"/>
      <c r="Q50" s="158"/>
      <c r="R50" s="158"/>
      <c r="S50" s="158"/>
      <c r="T50" s="158"/>
      <c r="U50" s="158"/>
      <c r="V50" s="158"/>
      <c r="W50" s="158"/>
      <c r="X50" s="158"/>
      <c r="Y50" s="158"/>
      <c r="Z50" s="158"/>
      <c r="AA50" s="158"/>
      <c r="AB50" s="158"/>
      <c r="AC50" s="158"/>
      <c r="AD50" s="158"/>
      <c r="AE50" s="158"/>
      <c r="AF50" s="158"/>
      <c r="AG50" s="158"/>
    </row>
    <row r="51" spans="1:33" x14ac:dyDescent="0.15">
      <c r="J51" s="501" t="s">
        <v>280</v>
      </c>
      <c r="K51" s="569"/>
      <c r="L51" s="581">
        <f>SUM(L11:M11,L13:M13,L15:M15,L17:M17,L19:M19,L21:M21,L23:M23,L25:M25,L27:M27,L29:M29,L31:M31,L33:M33,L35:M35,L37:M37,L39:M39,L41:M41,L43:M43)</f>
        <v>3.75</v>
      </c>
      <c r="M51" s="582"/>
      <c r="N51" s="583">
        <f>SUM(N11:O11,N13:O13,N15:O15,N17:O17,N19:O19,N21:O21,N23:O23,N25:O25,N27:O27,N29:O29,N31:O31,N33:O33,N35:O35,N37:O37,N39:O39,N41:O41,N43:O43)</f>
        <v>3</v>
      </c>
      <c r="O51" s="582"/>
      <c r="P51" s="583">
        <f>SUM(P11:Q11,P13:Q13,P15:Q15,P17:Q17,P19:Q19,P21:Q21,P23:Q23,P25:Q25,P27:Q27,P29:Q29,P31:Q31,P33:Q33,P35:Q35,P37:Q37,P39:Q39,P41:Q41,P43:Q43)</f>
        <v>0.75</v>
      </c>
      <c r="Q51" s="582"/>
      <c r="R51" s="583">
        <f t="shared" ref="R51:R52" si="0">SUM(R11:S11,R13:S13,R15:S15,R17:S17,R19:S19,R21:S21,R23:S23,R25:S25,R27:S27,R29:S29,R31:S31,R33:S33,R35:S35,R37:S37,R39:S39,R41:S41,R43:S43)</f>
        <v>0</v>
      </c>
      <c r="S51" s="582"/>
      <c r="T51" s="583">
        <f t="shared" ref="T51:T52" si="1">SUM(T11:U11,T13:U13,T15:U15,T17:U17,T19:U19,T21:U21,T23:U23,T25:U25,T27:U27,T29:U29,T31:U31,T33:U33,T35:U35,T37:U37,T39:U39,T41:U41,T43:U43)</f>
        <v>0</v>
      </c>
      <c r="U51" s="582"/>
      <c r="V51" s="583">
        <f t="shared" ref="V51:V52" si="2">SUM(V11:W11,V13:W13,V15:W15,V17:W17,V19:W19,V21:W21,V23:W23,V25:W25,V27:W27,V29:W29,V31:W31,V33:W33,V35:W35,V37:W37,V39:W39,V41:W41,V43:W43)</f>
        <v>0</v>
      </c>
      <c r="W51" s="582"/>
      <c r="X51" s="583">
        <f t="shared" ref="X51:X52" si="3">SUM(X11:Y11,X13:Y13,X15:Y15,X17:Y17,X19:Y19,X21:Y21,X23:Y23,X25:Y25,X27:Y27,X29:Y29,X31:Y31,X33:Y33,X35:Y35,X37:Y37,X39:Y39,X41:Y41,X43:Y43)</f>
        <v>0</v>
      </c>
      <c r="Y51" s="582"/>
      <c r="Z51" s="583">
        <f t="shared" ref="Z51:Z52" si="4">SUM(Z11:AA11,Z13:AA13,Z15:AA15,Z17:AA17,Z19:AA19,Z21:AA21,Z23:AA23,Z25:AA25,Z27:AA27,Z29:AA29,Z31:AA31,Z33:AA33,Z35:AA35,Z37:AA37,Z39:AA39,Z41:AA41,Z43:AA43)</f>
        <v>0</v>
      </c>
      <c r="AA51" s="582"/>
      <c r="AB51" s="583">
        <f t="shared" ref="AB51:AB52" si="5">SUM(AB11:AC11,AB13:AC13,AB15:AC15,AB17:AC17,AB19:AC19,AB21:AC21,AB23:AC23,AB25:AC25,AB27:AC27,AB29:AC29,AB31:AC31,AB33:AC33,AB35:AC35,AB37:AC37,AB39:AC39,AB41:AC41,AB43:AC43)</f>
        <v>0</v>
      </c>
      <c r="AC51" s="582"/>
      <c r="AD51" s="583">
        <f t="shared" ref="AD51:AD52" si="6">SUM(AD11:AE11,AD13:AE13,AD15:AE15,AD17:AE17,AD19:AE19,AD21:AE21,AD23:AE23,AD25:AE25,AD27:AE27,AD29:AE29,AD31:AE31,AD33:AE33,AD35:AE35,AD37:AE37,AD39:AE39,AD41:AE41,AD43:AE43)</f>
        <v>0</v>
      </c>
      <c r="AE51" s="582"/>
      <c r="AF51" s="583">
        <f>SUM(AF11:AG11,AF13:AG13,AF15:AG15,AF17:AG17,AF19:AG19,AF21:AG21,AF23:AG23,AF25:AG25,AF27:AG27,AF29:AG29,AF31:AG31,AF33:AG33,AF35:AG35,AF37:AG37,AF39:AG39,AF41:AG41,AF43:AG43)</f>
        <v>0</v>
      </c>
      <c r="AG51" s="585"/>
    </row>
    <row r="52" spans="1:33" ht="14.25" thickBot="1" x14ac:dyDescent="0.2">
      <c r="J52" s="570"/>
      <c r="K52" s="571"/>
      <c r="L52" s="577">
        <f>SUM(L12:M12,L14:M14,L16:M16,L18:M18,L20:M20,L22:M22,L24:M24,L26:M26,L28:M28,L30:M30,L32:M32,L34:M34,L36:M36,L38:M38,L40:M40,L42:M42,L44:M44)</f>
        <v>0.25</v>
      </c>
      <c r="M52" s="578"/>
      <c r="N52" s="579">
        <f>SUM(N12:O12,N14:O14,N16:O16,N18:O18,N20:O20,N22:O22,N24:O24,N26:O26,N28:O28,N30:O30,N32:O32,N34:O34,N36:O36,N38:O38,N40:O40,N42:O42,N44:O44)</f>
        <v>0</v>
      </c>
      <c r="O52" s="580"/>
      <c r="P52" s="579">
        <f t="shared" ref="P52" si="7">SUM(P12:Q12,P14:Q14,P16:Q16,P18:Q18,P20:Q20,P22:Q22,P24:Q24,P26:Q26,P28:Q28,P30:Q30,P32:Q32,P34:Q34,P36:Q36,P38:Q38,P40:Q40,P42:Q42,P44:Q44)</f>
        <v>0.25</v>
      </c>
      <c r="Q52" s="580"/>
      <c r="R52" s="579">
        <f t="shared" si="0"/>
        <v>0</v>
      </c>
      <c r="S52" s="580"/>
      <c r="T52" s="579">
        <f t="shared" si="1"/>
        <v>0</v>
      </c>
      <c r="U52" s="580"/>
      <c r="V52" s="579">
        <f t="shared" si="2"/>
        <v>0</v>
      </c>
      <c r="W52" s="580"/>
      <c r="X52" s="579">
        <f t="shared" si="3"/>
        <v>0</v>
      </c>
      <c r="Y52" s="580"/>
      <c r="Z52" s="579">
        <f t="shared" si="4"/>
        <v>0</v>
      </c>
      <c r="AA52" s="580"/>
      <c r="AB52" s="579">
        <f t="shared" si="5"/>
        <v>0</v>
      </c>
      <c r="AC52" s="580"/>
      <c r="AD52" s="579">
        <f t="shared" si="6"/>
        <v>0</v>
      </c>
      <c r="AE52" s="580"/>
      <c r="AF52" s="579">
        <f t="shared" ref="AF52" si="8">SUM(AF12:AG12,AF14:AG14,AF16:AG16,AF18:AG18,AF20:AG20,AF22:AG22,AF24:AG24,AF26:AG26,AF28:AG28,AF30:AG30,AF32:AG32,AF34:AG34,AF36:AG36,AF38:AG38,AF40:AG40,AF42:AG42,AF44:AG44)</f>
        <v>0</v>
      </c>
      <c r="AG52" s="584"/>
    </row>
    <row r="53" spans="1:33" x14ac:dyDescent="0.15">
      <c r="K53" t="s">
        <v>415</v>
      </c>
      <c r="L53" s="586">
        <f>L51-L52</f>
        <v>3.5</v>
      </c>
      <c r="M53" s="587"/>
      <c r="N53" s="586">
        <f t="shared" ref="N53" si="9">N51-N52</f>
        <v>3</v>
      </c>
      <c r="O53" s="587"/>
      <c r="P53" s="586">
        <f t="shared" ref="P53" si="10">P51-P52</f>
        <v>0.5</v>
      </c>
      <c r="Q53" s="587"/>
      <c r="R53" s="586">
        <f t="shared" ref="R53" si="11">R51-R52</f>
        <v>0</v>
      </c>
      <c r="S53" s="587"/>
      <c r="T53" s="586">
        <f t="shared" ref="T53" si="12">T51-T52</f>
        <v>0</v>
      </c>
      <c r="U53" s="587"/>
      <c r="V53" s="586">
        <f t="shared" ref="V53" si="13">V51-V52</f>
        <v>0</v>
      </c>
      <c r="W53" s="587"/>
      <c r="X53" s="586">
        <f t="shared" ref="X53" si="14">X51-X52</f>
        <v>0</v>
      </c>
      <c r="Y53" s="587"/>
      <c r="Z53" s="586">
        <f t="shared" ref="Z53" si="15">Z51-Z52</f>
        <v>0</v>
      </c>
      <c r="AA53" s="587"/>
      <c r="AB53" s="586">
        <f t="shared" ref="AB53" si="16">AB51-AB52</f>
        <v>0</v>
      </c>
      <c r="AC53" s="587"/>
      <c r="AD53" s="586">
        <f t="shared" ref="AD53" si="17">AD51-AD52</f>
        <v>0</v>
      </c>
      <c r="AE53" s="587"/>
      <c r="AF53" s="586">
        <f t="shared" ref="AF53" si="18">AF51-AF52</f>
        <v>0</v>
      </c>
      <c r="AG53" s="587"/>
    </row>
  </sheetData>
  <mergeCells count="245">
    <mergeCell ref="AD53:AE53"/>
    <mergeCell ref="AF53:AG53"/>
    <mergeCell ref="L53:M53"/>
    <mergeCell ref="N53:O53"/>
    <mergeCell ref="P53:Q53"/>
    <mergeCell ref="R53:S53"/>
    <mergeCell ref="T53:U53"/>
    <mergeCell ref="V53:W53"/>
    <mergeCell ref="X53:Y53"/>
    <mergeCell ref="Z53:AA53"/>
    <mergeCell ref="AB53:AC53"/>
    <mergeCell ref="A2:AG2"/>
    <mergeCell ref="J4:K4"/>
    <mergeCell ref="X4:Y4"/>
    <mergeCell ref="AA4:AF4"/>
    <mergeCell ref="A6:H6"/>
    <mergeCell ref="A7:E10"/>
    <mergeCell ref="F7:G10"/>
    <mergeCell ref="H7:H10"/>
    <mergeCell ref="I7:I8"/>
    <mergeCell ref="K7:K10"/>
    <mergeCell ref="L7:AG7"/>
    <mergeCell ref="L8:M8"/>
    <mergeCell ref="N8:AG8"/>
    <mergeCell ref="L9:M9"/>
    <mergeCell ref="N9:O9"/>
    <mergeCell ref="P9:Q9"/>
    <mergeCell ref="R9:S9"/>
    <mergeCell ref="T9:U9"/>
    <mergeCell ref="V9:W9"/>
    <mergeCell ref="X9:Y9"/>
    <mergeCell ref="A13:A14"/>
    <mergeCell ref="B13:B14"/>
    <mergeCell ref="C13:C14"/>
    <mergeCell ref="D13:D14"/>
    <mergeCell ref="E13:E14"/>
    <mergeCell ref="Z9:AA9"/>
    <mergeCell ref="AB9:AC9"/>
    <mergeCell ref="AD9:AE9"/>
    <mergeCell ref="AF9:AG9"/>
    <mergeCell ref="A11:A12"/>
    <mergeCell ref="B11:B12"/>
    <mergeCell ref="C11:C12"/>
    <mergeCell ref="D11:D12"/>
    <mergeCell ref="E11:E12"/>
    <mergeCell ref="F11:F12"/>
    <mergeCell ref="F13:F14"/>
    <mergeCell ref="G13:G14"/>
    <mergeCell ref="H13:H14"/>
    <mergeCell ref="I13:I14"/>
    <mergeCell ref="J13:J14"/>
    <mergeCell ref="K13:K14"/>
    <mergeCell ref="G11:G12"/>
    <mergeCell ref="H11:H12"/>
    <mergeCell ref="I11:I12"/>
    <mergeCell ref="J11:J12"/>
    <mergeCell ref="K11:K12"/>
    <mergeCell ref="A17:A18"/>
    <mergeCell ref="B17:B18"/>
    <mergeCell ref="C17:C18"/>
    <mergeCell ref="D17:D18"/>
    <mergeCell ref="E17:E18"/>
    <mergeCell ref="A15:A16"/>
    <mergeCell ref="B15:B16"/>
    <mergeCell ref="C15:C16"/>
    <mergeCell ref="D15:D16"/>
    <mergeCell ref="E15:E16"/>
    <mergeCell ref="F17:F18"/>
    <mergeCell ref="G17:G18"/>
    <mergeCell ref="H17:H18"/>
    <mergeCell ref="I17:I18"/>
    <mergeCell ref="J17:J18"/>
    <mergeCell ref="K17:K18"/>
    <mergeCell ref="G15:G16"/>
    <mergeCell ref="H15:H16"/>
    <mergeCell ref="I15:I16"/>
    <mergeCell ref="J15:J16"/>
    <mergeCell ref="K15:K16"/>
    <mergeCell ref="F15:F16"/>
    <mergeCell ref="A21:A22"/>
    <mergeCell ref="B21:B22"/>
    <mergeCell ref="C21:C22"/>
    <mergeCell ref="D21:D22"/>
    <mergeCell ref="E21:E22"/>
    <mergeCell ref="A19:A20"/>
    <mergeCell ref="B19:B20"/>
    <mergeCell ref="C19:C20"/>
    <mergeCell ref="D19:D20"/>
    <mergeCell ref="E19:E20"/>
    <mergeCell ref="F21:F22"/>
    <mergeCell ref="G21:G22"/>
    <mergeCell ref="H21:H22"/>
    <mergeCell ref="I21:I22"/>
    <mergeCell ref="J21:J22"/>
    <mergeCell ref="K21:K22"/>
    <mergeCell ref="G19:G20"/>
    <mergeCell ref="H19:H20"/>
    <mergeCell ref="I19:I20"/>
    <mergeCell ref="J19:J20"/>
    <mergeCell ref="K19:K20"/>
    <mergeCell ref="F19:F20"/>
    <mergeCell ref="A25:A26"/>
    <mergeCell ref="B25:B26"/>
    <mergeCell ref="C25:C26"/>
    <mergeCell ref="D25:D26"/>
    <mergeCell ref="E25:E26"/>
    <mergeCell ref="A23:A24"/>
    <mergeCell ref="B23:B24"/>
    <mergeCell ref="C23:C24"/>
    <mergeCell ref="D23:D24"/>
    <mergeCell ref="E23:E24"/>
    <mergeCell ref="F25:F26"/>
    <mergeCell ref="G25:G26"/>
    <mergeCell ref="H25:H26"/>
    <mergeCell ref="I25:I26"/>
    <mergeCell ref="J25:J26"/>
    <mergeCell ref="K25:K26"/>
    <mergeCell ref="G23:G24"/>
    <mergeCell ref="H23:H24"/>
    <mergeCell ref="I23:I24"/>
    <mergeCell ref="J23:J24"/>
    <mergeCell ref="K23:K24"/>
    <mergeCell ref="F23:F24"/>
    <mergeCell ref="A29:A30"/>
    <mergeCell ref="B29:B30"/>
    <mergeCell ref="C29:C30"/>
    <mergeCell ref="D29:D30"/>
    <mergeCell ref="E29:E30"/>
    <mergeCell ref="A27:A28"/>
    <mergeCell ref="B27:B28"/>
    <mergeCell ref="C27:C28"/>
    <mergeCell ref="D27:D28"/>
    <mergeCell ref="E27:E28"/>
    <mergeCell ref="F29:F30"/>
    <mergeCell ref="G29:G30"/>
    <mergeCell ref="H29:H30"/>
    <mergeCell ref="I29:I30"/>
    <mergeCell ref="J29:J30"/>
    <mergeCell ref="K29:K30"/>
    <mergeCell ref="G27:G28"/>
    <mergeCell ref="H27:H28"/>
    <mergeCell ref="I27:I28"/>
    <mergeCell ref="J27:J28"/>
    <mergeCell ref="K27:K28"/>
    <mergeCell ref="F27:F28"/>
    <mergeCell ref="A33:A34"/>
    <mergeCell ref="B33:B34"/>
    <mergeCell ref="C33:C34"/>
    <mergeCell ref="D33:D34"/>
    <mergeCell ref="E33:E34"/>
    <mergeCell ref="A31:A32"/>
    <mergeCell ref="B31:B32"/>
    <mergeCell ref="C31:C32"/>
    <mergeCell ref="D31:D32"/>
    <mergeCell ref="E31:E32"/>
    <mergeCell ref="F33:F34"/>
    <mergeCell ref="G33:G34"/>
    <mergeCell ref="H33:H34"/>
    <mergeCell ref="I33:I34"/>
    <mergeCell ref="J33:J34"/>
    <mergeCell ref="K33:K34"/>
    <mergeCell ref="G31:G32"/>
    <mergeCell ref="H31:H32"/>
    <mergeCell ref="I31:I32"/>
    <mergeCell ref="J31:J32"/>
    <mergeCell ref="K31:K32"/>
    <mergeCell ref="F31:F32"/>
    <mergeCell ref="A37:A38"/>
    <mergeCell ref="B37:B38"/>
    <mergeCell ref="C37:C38"/>
    <mergeCell ref="D37:D38"/>
    <mergeCell ref="E37:E38"/>
    <mergeCell ref="A35:A36"/>
    <mergeCell ref="B35:B36"/>
    <mergeCell ref="C35:C36"/>
    <mergeCell ref="D35:D36"/>
    <mergeCell ref="E35:E36"/>
    <mergeCell ref="F37:F38"/>
    <mergeCell ref="G37:G38"/>
    <mergeCell ref="H37:H38"/>
    <mergeCell ref="I37:I38"/>
    <mergeCell ref="J37:J38"/>
    <mergeCell ref="K37:K38"/>
    <mergeCell ref="G35:G36"/>
    <mergeCell ref="H35:H36"/>
    <mergeCell ref="I35:I36"/>
    <mergeCell ref="J35:J36"/>
    <mergeCell ref="K35:K36"/>
    <mergeCell ref="F35:F36"/>
    <mergeCell ref="A41:A42"/>
    <mergeCell ref="B41:B42"/>
    <mergeCell ref="C41:C42"/>
    <mergeCell ref="D41:D42"/>
    <mergeCell ref="E41:E42"/>
    <mergeCell ref="A39:A40"/>
    <mergeCell ref="B39:B40"/>
    <mergeCell ref="C39:C40"/>
    <mergeCell ref="D39:D40"/>
    <mergeCell ref="E39:E40"/>
    <mergeCell ref="F41:F42"/>
    <mergeCell ref="G41:G42"/>
    <mergeCell ref="H41:H42"/>
    <mergeCell ref="I41:I42"/>
    <mergeCell ref="J41:J42"/>
    <mergeCell ref="K41:K42"/>
    <mergeCell ref="G39:G40"/>
    <mergeCell ref="H39:H40"/>
    <mergeCell ref="I39:I40"/>
    <mergeCell ref="J39:J40"/>
    <mergeCell ref="K39:K40"/>
    <mergeCell ref="F39:F40"/>
    <mergeCell ref="G43:G44"/>
    <mergeCell ref="H43:H44"/>
    <mergeCell ref="I43:I44"/>
    <mergeCell ref="J43:J44"/>
    <mergeCell ref="K43:K44"/>
    <mergeCell ref="J51:K52"/>
    <mergeCell ref="A43:A44"/>
    <mergeCell ref="B43:B44"/>
    <mergeCell ref="C43:C44"/>
    <mergeCell ref="D43:D44"/>
    <mergeCell ref="E43:E44"/>
    <mergeCell ref="F43:F44"/>
    <mergeCell ref="L52:M52"/>
    <mergeCell ref="N52:O52"/>
    <mergeCell ref="P52:Q52"/>
    <mergeCell ref="R52:S52"/>
    <mergeCell ref="T52:U52"/>
    <mergeCell ref="L51:M51"/>
    <mergeCell ref="N51:O51"/>
    <mergeCell ref="P51:Q51"/>
    <mergeCell ref="R51:S51"/>
    <mergeCell ref="T51:U51"/>
    <mergeCell ref="V52:W52"/>
    <mergeCell ref="X52:Y52"/>
    <mergeCell ref="Z52:AA52"/>
    <mergeCell ref="AB52:AC52"/>
    <mergeCell ref="AD52:AE52"/>
    <mergeCell ref="AF52:AG52"/>
    <mergeCell ref="X51:Y51"/>
    <mergeCell ref="Z51:AA51"/>
    <mergeCell ref="AB51:AC51"/>
    <mergeCell ref="AD51:AE51"/>
    <mergeCell ref="AF51:AG51"/>
    <mergeCell ref="V51:W51"/>
  </mergeCells>
  <phoneticPr fontId="4"/>
  <dataValidations count="1">
    <dataValidation type="list" allowBlank="1" showInputMessage="1" showErrorMessage="1" sqref="A6:H6" xr:uid="{00000000-0002-0000-0900-000000000000}">
      <formula1>"(新人看護職員研修),(新人保健師研修),（新人助産師研修）"</formula1>
    </dataValidation>
  </dataValidations>
  <pageMargins left="0.51181102362204722" right="0.51181102362204722" top="0.35433070866141736"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F43"/>
  <sheetViews>
    <sheetView view="pageBreakPreview" topLeftCell="A6" zoomScaleNormal="100" zoomScaleSheetLayoutView="100" workbookViewId="0">
      <selection activeCell="F12" sqref="F12:F13"/>
    </sheetView>
  </sheetViews>
  <sheetFormatPr defaultRowHeight="13.5" x14ac:dyDescent="0.15"/>
  <cols>
    <col min="1" max="1" width="5.875" customWidth="1"/>
    <col min="2" max="2" width="14.75" customWidth="1"/>
    <col min="3" max="3" width="14.375" customWidth="1"/>
    <col min="4" max="4" width="4.625" customWidth="1"/>
    <col min="6" max="6" width="53.5" customWidth="1"/>
    <col min="257" max="257" width="5.875" customWidth="1"/>
    <col min="258" max="258" width="14.75" customWidth="1"/>
    <col min="259" max="259" width="14.375" customWidth="1"/>
    <col min="260" max="260" width="4.625" customWidth="1"/>
    <col min="262" max="262" width="53.5" customWidth="1"/>
    <col min="513" max="513" width="5.875" customWidth="1"/>
    <col min="514" max="514" width="14.75" customWidth="1"/>
    <col min="515" max="515" width="14.375" customWidth="1"/>
    <col min="516" max="516" width="4.625" customWidth="1"/>
    <col min="518" max="518" width="53.5" customWidth="1"/>
    <col min="769" max="769" width="5.875" customWidth="1"/>
    <col min="770" max="770" width="14.75" customWidth="1"/>
    <col min="771" max="771" width="14.375" customWidth="1"/>
    <col min="772" max="772" width="4.625" customWidth="1"/>
    <col min="774" max="774" width="53.5" customWidth="1"/>
    <col min="1025" max="1025" width="5.875" customWidth="1"/>
    <col min="1026" max="1026" width="14.75" customWidth="1"/>
    <col min="1027" max="1027" width="14.375" customWidth="1"/>
    <col min="1028" max="1028" width="4.625" customWidth="1"/>
    <col min="1030" max="1030" width="53.5" customWidth="1"/>
    <col min="1281" max="1281" width="5.875" customWidth="1"/>
    <col min="1282" max="1282" width="14.75" customWidth="1"/>
    <col min="1283" max="1283" width="14.375" customWidth="1"/>
    <col min="1284" max="1284" width="4.625" customWidth="1"/>
    <col min="1286" max="1286" width="53.5" customWidth="1"/>
    <col min="1537" max="1537" width="5.875" customWidth="1"/>
    <col min="1538" max="1538" width="14.75" customWidth="1"/>
    <col min="1539" max="1539" width="14.375" customWidth="1"/>
    <col min="1540" max="1540" width="4.625" customWidth="1"/>
    <col min="1542" max="1542" width="53.5" customWidth="1"/>
    <col min="1793" max="1793" width="5.875" customWidth="1"/>
    <col min="1794" max="1794" width="14.75" customWidth="1"/>
    <col min="1795" max="1795" width="14.375" customWidth="1"/>
    <col min="1796" max="1796" width="4.625" customWidth="1"/>
    <col min="1798" max="1798" width="53.5" customWidth="1"/>
    <col min="2049" max="2049" width="5.875" customWidth="1"/>
    <col min="2050" max="2050" width="14.75" customWidth="1"/>
    <col min="2051" max="2051" width="14.375" customWidth="1"/>
    <col min="2052" max="2052" width="4.625" customWidth="1"/>
    <col min="2054" max="2054" width="53.5" customWidth="1"/>
    <col min="2305" max="2305" width="5.875" customWidth="1"/>
    <col min="2306" max="2306" width="14.75" customWidth="1"/>
    <col min="2307" max="2307" width="14.375" customWidth="1"/>
    <col min="2308" max="2308" width="4.625" customWidth="1"/>
    <col min="2310" max="2310" width="53.5" customWidth="1"/>
    <col min="2561" max="2561" width="5.875" customWidth="1"/>
    <col min="2562" max="2562" width="14.75" customWidth="1"/>
    <col min="2563" max="2563" width="14.375" customWidth="1"/>
    <col min="2564" max="2564" width="4.625" customWidth="1"/>
    <col min="2566" max="2566" width="53.5" customWidth="1"/>
    <col min="2817" max="2817" width="5.875" customWidth="1"/>
    <col min="2818" max="2818" width="14.75" customWidth="1"/>
    <col min="2819" max="2819" width="14.375" customWidth="1"/>
    <col min="2820" max="2820" width="4.625" customWidth="1"/>
    <col min="2822" max="2822" width="53.5" customWidth="1"/>
    <col min="3073" max="3073" width="5.875" customWidth="1"/>
    <col min="3074" max="3074" width="14.75" customWidth="1"/>
    <col min="3075" max="3075" width="14.375" customWidth="1"/>
    <col min="3076" max="3076" width="4.625" customWidth="1"/>
    <col min="3078" max="3078" width="53.5" customWidth="1"/>
    <col min="3329" max="3329" width="5.875" customWidth="1"/>
    <col min="3330" max="3330" width="14.75" customWidth="1"/>
    <col min="3331" max="3331" width="14.375" customWidth="1"/>
    <col min="3332" max="3332" width="4.625" customWidth="1"/>
    <col min="3334" max="3334" width="53.5" customWidth="1"/>
    <col min="3585" max="3585" width="5.875" customWidth="1"/>
    <col min="3586" max="3586" width="14.75" customWidth="1"/>
    <col min="3587" max="3587" width="14.375" customWidth="1"/>
    <col min="3588" max="3588" width="4.625" customWidth="1"/>
    <col min="3590" max="3590" width="53.5" customWidth="1"/>
    <col min="3841" max="3841" width="5.875" customWidth="1"/>
    <col min="3842" max="3842" width="14.75" customWidth="1"/>
    <col min="3843" max="3843" width="14.375" customWidth="1"/>
    <col min="3844" max="3844" width="4.625" customWidth="1"/>
    <col min="3846" max="3846" width="53.5" customWidth="1"/>
    <col min="4097" max="4097" width="5.875" customWidth="1"/>
    <col min="4098" max="4098" width="14.75" customWidth="1"/>
    <col min="4099" max="4099" width="14.375" customWidth="1"/>
    <col min="4100" max="4100" width="4.625" customWidth="1"/>
    <col min="4102" max="4102" width="53.5" customWidth="1"/>
    <col min="4353" max="4353" width="5.875" customWidth="1"/>
    <col min="4354" max="4354" width="14.75" customWidth="1"/>
    <col min="4355" max="4355" width="14.375" customWidth="1"/>
    <col min="4356" max="4356" width="4.625" customWidth="1"/>
    <col min="4358" max="4358" width="53.5" customWidth="1"/>
    <col min="4609" max="4609" width="5.875" customWidth="1"/>
    <col min="4610" max="4610" width="14.75" customWidth="1"/>
    <col min="4611" max="4611" width="14.375" customWidth="1"/>
    <col min="4612" max="4612" width="4.625" customWidth="1"/>
    <col min="4614" max="4614" width="53.5" customWidth="1"/>
    <col min="4865" max="4865" width="5.875" customWidth="1"/>
    <col min="4866" max="4866" width="14.75" customWidth="1"/>
    <col min="4867" max="4867" width="14.375" customWidth="1"/>
    <col min="4868" max="4868" width="4.625" customWidth="1"/>
    <col min="4870" max="4870" width="53.5" customWidth="1"/>
    <col min="5121" max="5121" width="5.875" customWidth="1"/>
    <col min="5122" max="5122" width="14.75" customWidth="1"/>
    <col min="5123" max="5123" width="14.375" customWidth="1"/>
    <col min="5124" max="5124" width="4.625" customWidth="1"/>
    <col min="5126" max="5126" width="53.5" customWidth="1"/>
    <col min="5377" max="5377" width="5.875" customWidth="1"/>
    <col min="5378" max="5378" width="14.75" customWidth="1"/>
    <col min="5379" max="5379" width="14.375" customWidth="1"/>
    <col min="5380" max="5380" width="4.625" customWidth="1"/>
    <col min="5382" max="5382" width="53.5" customWidth="1"/>
    <col min="5633" max="5633" width="5.875" customWidth="1"/>
    <col min="5634" max="5634" width="14.75" customWidth="1"/>
    <col min="5635" max="5635" width="14.375" customWidth="1"/>
    <col min="5636" max="5636" width="4.625" customWidth="1"/>
    <col min="5638" max="5638" width="53.5" customWidth="1"/>
    <col min="5889" max="5889" width="5.875" customWidth="1"/>
    <col min="5890" max="5890" width="14.75" customWidth="1"/>
    <col min="5891" max="5891" width="14.375" customWidth="1"/>
    <col min="5892" max="5892" width="4.625" customWidth="1"/>
    <col min="5894" max="5894" width="53.5" customWidth="1"/>
    <col min="6145" max="6145" width="5.875" customWidth="1"/>
    <col min="6146" max="6146" width="14.75" customWidth="1"/>
    <col min="6147" max="6147" width="14.375" customWidth="1"/>
    <col min="6148" max="6148" width="4.625" customWidth="1"/>
    <col min="6150" max="6150" width="53.5" customWidth="1"/>
    <col min="6401" max="6401" width="5.875" customWidth="1"/>
    <col min="6402" max="6402" width="14.75" customWidth="1"/>
    <col min="6403" max="6403" width="14.375" customWidth="1"/>
    <col min="6404" max="6404" width="4.625" customWidth="1"/>
    <col min="6406" max="6406" width="53.5" customWidth="1"/>
    <col min="6657" max="6657" width="5.875" customWidth="1"/>
    <col min="6658" max="6658" width="14.75" customWidth="1"/>
    <col min="6659" max="6659" width="14.375" customWidth="1"/>
    <col min="6660" max="6660" width="4.625" customWidth="1"/>
    <col min="6662" max="6662" width="53.5" customWidth="1"/>
    <col min="6913" max="6913" width="5.875" customWidth="1"/>
    <col min="6914" max="6914" width="14.75" customWidth="1"/>
    <col min="6915" max="6915" width="14.375" customWidth="1"/>
    <col min="6916" max="6916" width="4.625" customWidth="1"/>
    <col min="6918" max="6918" width="53.5" customWidth="1"/>
    <col min="7169" max="7169" width="5.875" customWidth="1"/>
    <col min="7170" max="7170" width="14.75" customWidth="1"/>
    <col min="7171" max="7171" width="14.375" customWidth="1"/>
    <col min="7172" max="7172" width="4.625" customWidth="1"/>
    <col min="7174" max="7174" width="53.5" customWidth="1"/>
    <col min="7425" max="7425" width="5.875" customWidth="1"/>
    <col min="7426" max="7426" width="14.75" customWidth="1"/>
    <col min="7427" max="7427" width="14.375" customWidth="1"/>
    <col min="7428" max="7428" width="4.625" customWidth="1"/>
    <col min="7430" max="7430" width="53.5" customWidth="1"/>
    <col min="7681" max="7681" width="5.875" customWidth="1"/>
    <col min="7682" max="7682" width="14.75" customWidth="1"/>
    <col min="7683" max="7683" width="14.375" customWidth="1"/>
    <col min="7684" max="7684" width="4.625" customWidth="1"/>
    <col min="7686" max="7686" width="53.5" customWidth="1"/>
    <col min="7937" max="7937" width="5.875" customWidth="1"/>
    <col min="7938" max="7938" width="14.75" customWidth="1"/>
    <col min="7939" max="7939" width="14.375" customWidth="1"/>
    <col min="7940" max="7940" width="4.625" customWidth="1"/>
    <col min="7942" max="7942" width="53.5" customWidth="1"/>
    <col min="8193" max="8193" width="5.875" customWidth="1"/>
    <col min="8194" max="8194" width="14.75" customWidth="1"/>
    <col min="8195" max="8195" width="14.375" customWidth="1"/>
    <col min="8196" max="8196" width="4.625" customWidth="1"/>
    <col min="8198" max="8198" width="53.5" customWidth="1"/>
    <col min="8449" max="8449" width="5.875" customWidth="1"/>
    <col min="8450" max="8450" width="14.75" customWidth="1"/>
    <col min="8451" max="8451" width="14.375" customWidth="1"/>
    <col min="8452" max="8452" width="4.625" customWidth="1"/>
    <col min="8454" max="8454" width="53.5" customWidth="1"/>
    <col min="8705" max="8705" width="5.875" customWidth="1"/>
    <col min="8706" max="8706" width="14.75" customWidth="1"/>
    <col min="8707" max="8707" width="14.375" customWidth="1"/>
    <col min="8708" max="8708" width="4.625" customWidth="1"/>
    <col min="8710" max="8710" width="53.5" customWidth="1"/>
    <col min="8961" max="8961" width="5.875" customWidth="1"/>
    <col min="8962" max="8962" width="14.75" customWidth="1"/>
    <col min="8963" max="8963" width="14.375" customWidth="1"/>
    <col min="8964" max="8964" width="4.625" customWidth="1"/>
    <col min="8966" max="8966" width="53.5" customWidth="1"/>
    <col min="9217" max="9217" width="5.875" customWidth="1"/>
    <col min="9218" max="9218" width="14.75" customWidth="1"/>
    <col min="9219" max="9219" width="14.375" customWidth="1"/>
    <col min="9220" max="9220" width="4.625" customWidth="1"/>
    <col min="9222" max="9222" width="53.5" customWidth="1"/>
    <col min="9473" max="9473" width="5.875" customWidth="1"/>
    <col min="9474" max="9474" width="14.75" customWidth="1"/>
    <col min="9475" max="9475" width="14.375" customWidth="1"/>
    <col min="9476" max="9476" width="4.625" customWidth="1"/>
    <col min="9478" max="9478" width="53.5" customWidth="1"/>
    <col min="9729" max="9729" width="5.875" customWidth="1"/>
    <col min="9730" max="9730" width="14.75" customWidth="1"/>
    <col min="9731" max="9731" width="14.375" customWidth="1"/>
    <col min="9732" max="9732" width="4.625" customWidth="1"/>
    <col min="9734" max="9734" width="53.5" customWidth="1"/>
    <col min="9985" max="9985" width="5.875" customWidth="1"/>
    <col min="9986" max="9986" width="14.75" customWidth="1"/>
    <col min="9987" max="9987" width="14.375" customWidth="1"/>
    <col min="9988" max="9988" width="4.625" customWidth="1"/>
    <col min="9990" max="9990" width="53.5" customWidth="1"/>
    <col min="10241" max="10241" width="5.875" customWidth="1"/>
    <col min="10242" max="10242" width="14.75" customWidth="1"/>
    <col min="10243" max="10243" width="14.375" customWidth="1"/>
    <col min="10244" max="10244" width="4.625" customWidth="1"/>
    <col min="10246" max="10246" width="53.5" customWidth="1"/>
    <col min="10497" max="10497" width="5.875" customWidth="1"/>
    <col min="10498" max="10498" width="14.75" customWidth="1"/>
    <col min="10499" max="10499" width="14.375" customWidth="1"/>
    <col min="10500" max="10500" width="4.625" customWidth="1"/>
    <col min="10502" max="10502" width="53.5" customWidth="1"/>
    <col min="10753" max="10753" width="5.875" customWidth="1"/>
    <col min="10754" max="10754" width="14.75" customWidth="1"/>
    <col min="10755" max="10755" width="14.375" customWidth="1"/>
    <col min="10756" max="10756" width="4.625" customWidth="1"/>
    <col min="10758" max="10758" width="53.5" customWidth="1"/>
    <col min="11009" max="11009" width="5.875" customWidth="1"/>
    <col min="11010" max="11010" width="14.75" customWidth="1"/>
    <col min="11011" max="11011" width="14.375" customWidth="1"/>
    <col min="11012" max="11012" width="4.625" customWidth="1"/>
    <col min="11014" max="11014" width="53.5" customWidth="1"/>
    <col min="11265" max="11265" width="5.875" customWidth="1"/>
    <col min="11266" max="11266" width="14.75" customWidth="1"/>
    <col min="11267" max="11267" width="14.375" customWidth="1"/>
    <col min="11268" max="11268" width="4.625" customWidth="1"/>
    <col min="11270" max="11270" width="53.5" customWidth="1"/>
    <col min="11521" max="11521" width="5.875" customWidth="1"/>
    <col min="11522" max="11522" width="14.75" customWidth="1"/>
    <col min="11523" max="11523" width="14.375" customWidth="1"/>
    <col min="11524" max="11524" width="4.625" customWidth="1"/>
    <col min="11526" max="11526" width="53.5" customWidth="1"/>
    <col min="11777" max="11777" width="5.875" customWidth="1"/>
    <col min="11778" max="11778" width="14.75" customWidth="1"/>
    <col min="11779" max="11779" width="14.375" customWidth="1"/>
    <col min="11780" max="11780" width="4.625" customWidth="1"/>
    <col min="11782" max="11782" width="53.5" customWidth="1"/>
    <col min="12033" max="12033" width="5.875" customWidth="1"/>
    <col min="12034" max="12034" width="14.75" customWidth="1"/>
    <col min="12035" max="12035" width="14.375" customWidth="1"/>
    <col min="12036" max="12036" width="4.625" customWidth="1"/>
    <col min="12038" max="12038" width="53.5" customWidth="1"/>
    <col min="12289" max="12289" width="5.875" customWidth="1"/>
    <col min="12290" max="12290" width="14.75" customWidth="1"/>
    <col min="12291" max="12291" width="14.375" customWidth="1"/>
    <col min="12292" max="12292" width="4.625" customWidth="1"/>
    <col min="12294" max="12294" width="53.5" customWidth="1"/>
    <col min="12545" max="12545" width="5.875" customWidth="1"/>
    <col min="12546" max="12546" width="14.75" customWidth="1"/>
    <col min="12547" max="12547" width="14.375" customWidth="1"/>
    <col min="12548" max="12548" width="4.625" customWidth="1"/>
    <col min="12550" max="12550" width="53.5" customWidth="1"/>
    <col min="12801" max="12801" width="5.875" customWidth="1"/>
    <col min="12802" max="12802" width="14.75" customWidth="1"/>
    <col min="12803" max="12803" width="14.375" customWidth="1"/>
    <col min="12804" max="12804" width="4.625" customWidth="1"/>
    <col min="12806" max="12806" width="53.5" customWidth="1"/>
    <col min="13057" max="13057" width="5.875" customWidth="1"/>
    <col min="13058" max="13058" width="14.75" customWidth="1"/>
    <col min="13059" max="13059" width="14.375" customWidth="1"/>
    <col min="13060" max="13060" width="4.625" customWidth="1"/>
    <col min="13062" max="13062" width="53.5" customWidth="1"/>
    <col min="13313" max="13313" width="5.875" customWidth="1"/>
    <col min="13314" max="13314" width="14.75" customWidth="1"/>
    <col min="13315" max="13315" width="14.375" customWidth="1"/>
    <col min="13316" max="13316" width="4.625" customWidth="1"/>
    <col min="13318" max="13318" width="53.5" customWidth="1"/>
    <col min="13569" max="13569" width="5.875" customWidth="1"/>
    <col min="13570" max="13570" width="14.75" customWidth="1"/>
    <col min="13571" max="13571" width="14.375" customWidth="1"/>
    <col min="13572" max="13572" width="4.625" customWidth="1"/>
    <col min="13574" max="13574" width="53.5" customWidth="1"/>
    <col min="13825" max="13825" width="5.875" customWidth="1"/>
    <col min="13826" max="13826" width="14.75" customWidth="1"/>
    <col min="13827" max="13827" width="14.375" customWidth="1"/>
    <col min="13828" max="13828" width="4.625" customWidth="1"/>
    <col min="13830" max="13830" width="53.5" customWidth="1"/>
    <col min="14081" max="14081" width="5.875" customWidth="1"/>
    <col min="14082" max="14082" width="14.75" customWidth="1"/>
    <col min="14083" max="14083" width="14.375" customWidth="1"/>
    <col min="14084" max="14084" width="4.625" customWidth="1"/>
    <col min="14086" max="14086" width="53.5" customWidth="1"/>
    <col min="14337" max="14337" width="5.875" customWidth="1"/>
    <col min="14338" max="14338" width="14.75" customWidth="1"/>
    <col min="14339" max="14339" width="14.375" customWidth="1"/>
    <col min="14340" max="14340" width="4.625" customWidth="1"/>
    <col min="14342" max="14342" width="53.5" customWidth="1"/>
    <col min="14593" max="14593" width="5.875" customWidth="1"/>
    <col min="14594" max="14594" width="14.75" customWidth="1"/>
    <col min="14595" max="14595" width="14.375" customWidth="1"/>
    <col min="14596" max="14596" width="4.625" customWidth="1"/>
    <col min="14598" max="14598" width="53.5" customWidth="1"/>
    <col min="14849" max="14849" width="5.875" customWidth="1"/>
    <col min="14850" max="14850" width="14.75" customWidth="1"/>
    <col min="14851" max="14851" width="14.375" customWidth="1"/>
    <col min="14852" max="14852" width="4.625" customWidth="1"/>
    <col min="14854" max="14854" width="53.5" customWidth="1"/>
    <col min="15105" max="15105" width="5.875" customWidth="1"/>
    <col min="15106" max="15106" width="14.75" customWidth="1"/>
    <col min="15107" max="15107" width="14.375" customWidth="1"/>
    <col min="15108" max="15108" width="4.625" customWidth="1"/>
    <col min="15110" max="15110" width="53.5" customWidth="1"/>
    <col min="15361" max="15361" width="5.875" customWidth="1"/>
    <col min="15362" max="15362" width="14.75" customWidth="1"/>
    <col min="15363" max="15363" width="14.375" customWidth="1"/>
    <col min="15364" max="15364" width="4.625" customWidth="1"/>
    <col min="15366" max="15366" width="53.5" customWidth="1"/>
    <col min="15617" max="15617" width="5.875" customWidth="1"/>
    <col min="15618" max="15618" width="14.75" customWidth="1"/>
    <col min="15619" max="15619" width="14.375" customWidth="1"/>
    <col min="15620" max="15620" width="4.625" customWidth="1"/>
    <col min="15622" max="15622" width="53.5" customWidth="1"/>
    <col min="15873" max="15873" width="5.875" customWidth="1"/>
    <col min="15874" max="15874" width="14.75" customWidth="1"/>
    <col min="15875" max="15875" width="14.375" customWidth="1"/>
    <col min="15876" max="15876" width="4.625" customWidth="1"/>
    <col min="15878" max="15878" width="53.5" customWidth="1"/>
    <col min="16129" max="16129" width="5.875" customWidth="1"/>
    <col min="16130" max="16130" width="14.75" customWidth="1"/>
    <col min="16131" max="16131" width="14.375" customWidth="1"/>
    <col min="16132" max="16132" width="4.625" customWidth="1"/>
    <col min="16134" max="16134" width="53.5" customWidth="1"/>
  </cols>
  <sheetData>
    <row r="1" spans="1:6" x14ac:dyDescent="0.15">
      <c r="A1" s="594" t="s">
        <v>365</v>
      </c>
      <c r="B1" s="594"/>
      <c r="C1" s="594"/>
      <c r="D1" s="594"/>
      <c r="E1" s="594"/>
      <c r="F1" s="594"/>
    </row>
    <row r="3" spans="1:6" ht="14.25" thickBot="1" x14ac:dyDescent="0.2">
      <c r="A3" s="160" t="s">
        <v>231</v>
      </c>
    </row>
    <row r="4" spans="1:6" x14ac:dyDescent="0.15">
      <c r="A4" s="161"/>
      <c r="B4" s="225" t="s">
        <v>241</v>
      </c>
      <c r="C4" s="225" t="s">
        <v>283</v>
      </c>
      <c r="D4" s="595" t="s">
        <v>284</v>
      </c>
      <c r="E4" s="595"/>
      <c r="F4" s="162" t="s">
        <v>285</v>
      </c>
    </row>
    <row r="5" spans="1:6" x14ac:dyDescent="0.15">
      <c r="A5" s="596">
        <v>1</v>
      </c>
      <c r="B5" s="597"/>
      <c r="C5" s="599"/>
      <c r="D5" s="601" t="s">
        <v>355</v>
      </c>
      <c r="E5" s="603"/>
      <c r="F5" s="592"/>
    </row>
    <row r="6" spans="1:6" x14ac:dyDescent="0.15">
      <c r="A6" s="596"/>
      <c r="B6" s="598"/>
      <c r="C6" s="600"/>
      <c r="D6" s="602"/>
      <c r="E6" s="600"/>
      <c r="F6" s="592"/>
    </row>
    <row r="7" spans="1:6" x14ac:dyDescent="0.15">
      <c r="A7" s="596">
        <v>2</v>
      </c>
      <c r="B7" s="597"/>
      <c r="C7" s="599"/>
      <c r="D7" s="601" t="s">
        <v>355</v>
      </c>
      <c r="E7" s="599"/>
      <c r="F7" s="592"/>
    </row>
    <row r="8" spans="1:6" ht="14.25" thickBot="1" x14ac:dyDescent="0.2">
      <c r="A8" s="604"/>
      <c r="B8" s="605"/>
      <c r="C8" s="606"/>
      <c r="D8" s="607"/>
      <c r="E8" s="606"/>
      <c r="F8" s="593"/>
    </row>
    <row r="9" spans="1:6" x14ac:dyDescent="0.15">
      <c r="A9" s="163"/>
      <c r="B9" s="164"/>
      <c r="C9" s="165"/>
      <c r="D9" s="165"/>
      <c r="E9" s="166"/>
      <c r="F9" s="167"/>
    </row>
    <row r="10" spans="1:6" ht="14.25" thickBot="1" x14ac:dyDescent="0.2">
      <c r="A10" s="608" t="s">
        <v>232</v>
      </c>
      <c r="B10" s="608"/>
      <c r="C10" s="608"/>
      <c r="D10" s="608"/>
      <c r="E10" s="608"/>
      <c r="F10" s="608"/>
    </row>
    <row r="11" spans="1:6" x14ac:dyDescent="0.15">
      <c r="A11" s="168"/>
      <c r="B11" s="225" t="s">
        <v>241</v>
      </c>
      <c r="C11" s="225" t="s">
        <v>283</v>
      </c>
      <c r="D11" s="609" t="s">
        <v>284</v>
      </c>
      <c r="E11" s="609"/>
      <c r="F11" s="162" t="s">
        <v>285</v>
      </c>
    </row>
    <row r="12" spans="1:6" x14ac:dyDescent="0.15">
      <c r="A12" s="596">
        <v>1</v>
      </c>
      <c r="B12" s="597"/>
      <c r="C12" s="599"/>
      <c r="D12" s="601" t="s">
        <v>355</v>
      </c>
      <c r="E12" s="603"/>
      <c r="F12" s="592"/>
    </row>
    <row r="13" spans="1:6" x14ac:dyDescent="0.15">
      <c r="A13" s="596"/>
      <c r="B13" s="598"/>
      <c r="C13" s="600"/>
      <c r="D13" s="602"/>
      <c r="E13" s="600"/>
      <c r="F13" s="592"/>
    </row>
    <row r="14" spans="1:6" x14ac:dyDescent="0.15">
      <c r="A14" s="596">
        <v>2</v>
      </c>
      <c r="B14" s="597"/>
      <c r="C14" s="599"/>
      <c r="D14" s="601" t="s">
        <v>355</v>
      </c>
      <c r="E14" s="603"/>
      <c r="F14" s="592"/>
    </row>
    <row r="15" spans="1:6" x14ac:dyDescent="0.15">
      <c r="A15" s="596"/>
      <c r="B15" s="598"/>
      <c r="C15" s="600"/>
      <c r="D15" s="602"/>
      <c r="E15" s="600"/>
      <c r="F15" s="592"/>
    </row>
    <row r="16" spans="1:6" x14ac:dyDescent="0.15">
      <c r="A16" s="596">
        <v>3</v>
      </c>
      <c r="B16" s="597"/>
      <c r="C16" s="610"/>
      <c r="D16" s="601" t="s">
        <v>355</v>
      </c>
      <c r="E16" s="603"/>
      <c r="F16" s="592"/>
    </row>
    <row r="17" spans="1:6" x14ac:dyDescent="0.15">
      <c r="A17" s="596"/>
      <c r="B17" s="598"/>
      <c r="C17" s="611"/>
      <c r="D17" s="602"/>
      <c r="E17" s="600"/>
      <c r="F17" s="592"/>
    </row>
    <row r="18" spans="1:6" x14ac:dyDescent="0.15">
      <c r="A18" s="596">
        <v>4</v>
      </c>
      <c r="B18" s="597"/>
      <c r="C18" s="610"/>
      <c r="D18" s="601" t="s">
        <v>355</v>
      </c>
      <c r="E18" s="603"/>
      <c r="F18" s="592"/>
    </row>
    <row r="19" spans="1:6" x14ac:dyDescent="0.15">
      <c r="A19" s="596"/>
      <c r="B19" s="598"/>
      <c r="C19" s="611"/>
      <c r="D19" s="602"/>
      <c r="E19" s="600"/>
      <c r="F19" s="592"/>
    </row>
    <row r="20" spans="1:6" x14ac:dyDescent="0.15">
      <c r="A20" s="596">
        <v>5</v>
      </c>
      <c r="B20" s="597"/>
      <c r="C20" s="610"/>
      <c r="D20" s="601" t="s">
        <v>355</v>
      </c>
      <c r="E20" s="603"/>
      <c r="F20" s="592"/>
    </row>
    <row r="21" spans="1:6" x14ac:dyDescent="0.15">
      <c r="A21" s="596"/>
      <c r="B21" s="598"/>
      <c r="C21" s="611"/>
      <c r="D21" s="602"/>
      <c r="E21" s="600"/>
      <c r="F21" s="592"/>
    </row>
    <row r="22" spans="1:6" x14ac:dyDescent="0.15">
      <c r="A22" s="596">
        <v>6</v>
      </c>
      <c r="B22" s="597"/>
      <c r="C22" s="610"/>
      <c r="D22" s="601" t="s">
        <v>355</v>
      </c>
      <c r="E22" s="603"/>
      <c r="F22" s="592"/>
    </row>
    <row r="23" spans="1:6" x14ac:dyDescent="0.15">
      <c r="A23" s="596"/>
      <c r="B23" s="598"/>
      <c r="C23" s="611"/>
      <c r="D23" s="602"/>
      <c r="E23" s="600"/>
      <c r="F23" s="592"/>
    </row>
    <row r="24" spans="1:6" x14ac:dyDescent="0.15">
      <c r="A24" s="596">
        <v>7</v>
      </c>
      <c r="B24" s="597"/>
      <c r="C24" s="610"/>
      <c r="D24" s="601" t="s">
        <v>355</v>
      </c>
      <c r="E24" s="603"/>
      <c r="F24" s="592"/>
    </row>
    <row r="25" spans="1:6" x14ac:dyDescent="0.15">
      <c r="A25" s="596"/>
      <c r="B25" s="598"/>
      <c r="C25" s="611"/>
      <c r="D25" s="602"/>
      <c r="E25" s="600"/>
      <c r="F25" s="592"/>
    </row>
    <row r="26" spans="1:6" x14ac:dyDescent="0.15">
      <c r="A26" s="596">
        <v>8</v>
      </c>
      <c r="B26" s="597"/>
      <c r="C26" s="610"/>
      <c r="D26" s="601" t="s">
        <v>355</v>
      </c>
      <c r="E26" s="603"/>
      <c r="F26" s="592"/>
    </row>
    <row r="27" spans="1:6" x14ac:dyDescent="0.15">
      <c r="A27" s="596"/>
      <c r="B27" s="598"/>
      <c r="C27" s="611"/>
      <c r="D27" s="602"/>
      <c r="E27" s="600"/>
      <c r="F27" s="592"/>
    </row>
    <row r="28" spans="1:6" x14ac:dyDescent="0.15">
      <c r="A28" s="596">
        <v>9</v>
      </c>
      <c r="B28" s="597"/>
      <c r="C28" s="610"/>
      <c r="D28" s="601" t="s">
        <v>355</v>
      </c>
      <c r="E28" s="603"/>
      <c r="F28" s="592"/>
    </row>
    <row r="29" spans="1:6" x14ac:dyDescent="0.15">
      <c r="A29" s="596"/>
      <c r="B29" s="598"/>
      <c r="C29" s="611"/>
      <c r="D29" s="602"/>
      <c r="E29" s="600"/>
      <c r="F29" s="592"/>
    </row>
    <row r="30" spans="1:6" ht="14.25" thickBot="1" x14ac:dyDescent="0.2">
      <c r="A30" s="604">
        <v>10</v>
      </c>
      <c r="B30" s="622"/>
      <c r="C30" s="610"/>
      <c r="D30" s="601" t="s">
        <v>355</v>
      </c>
      <c r="E30" s="603"/>
      <c r="F30" s="593"/>
    </row>
    <row r="31" spans="1:6" ht="14.25" thickBot="1" x14ac:dyDescent="0.2">
      <c r="A31" s="621"/>
      <c r="B31" s="623"/>
      <c r="C31" s="624"/>
      <c r="D31" s="607"/>
      <c r="E31" s="606"/>
      <c r="F31" s="625"/>
    </row>
    <row r="34" spans="1:6" ht="14.25" thickBot="1" x14ac:dyDescent="0.2">
      <c r="A34" s="169" t="s">
        <v>286</v>
      </c>
    </row>
    <row r="35" spans="1:6" x14ac:dyDescent="0.15">
      <c r="A35" s="612"/>
      <c r="B35" s="613"/>
      <c r="C35" s="613"/>
      <c r="D35" s="613"/>
      <c r="E35" s="613"/>
      <c r="F35" s="614"/>
    </row>
    <row r="36" spans="1:6" x14ac:dyDescent="0.15">
      <c r="A36" s="615"/>
      <c r="B36" s="616"/>
      <c r="C36" s="616"/>
      <c r="D36" s="616"/>
      <c r="E36" s="616"/>
      <c r="F36" s="617"/>
    </row>
    <row r="37" spans="1:6" x14ac:dyDescent="0.15">
      <c r="A37" s="615"/>
      <c r="B37" s="616"/>
      <c r="C37" s="616"/>
      <c r="D37" s="616"/>
      <c r="E37" s="616"/>
      <c r="F37" s="617"/>
    </row>
    <row r="38" spans="1:6" x14ac:dyDescent="0.15">
      <c r="A38" s="615"/>
      <c r="B38" s="616"/>
      <c r="C38" s="616"/>
      <c r="D38" s="616"/>
      <c r="E38" s="616"/>
      <c r="F38" s="617"/>
    </row>
    <row r="39" spans="1:6" x14ac:dyDescent="0.15">
      <c r="A39" s="615"/>
      <c r="B39" s="616"/>
      <c r="C39" s="616"/>
      <c r="D39" s="616"/>
      <c r="E39" s="616"/>
      <c r="F39" s="617"/>
    </row>
    <row r="40" spans="1:6" x14ac:dyDescent="0.15">
      <c r="A40" s="615"/>
      <c r="B40" s="616"/>
      <c r="C40" s="616"/>
      <c r="D40" s="616"/>
      <c r="E40" s="616"/>
      <c r="F40" s="617"/>
    </row>
    <row r="41" spans="1:6" x14ac:dyDescent="0.15">
      <c r="A41" s="615"/>
      <c r="B41" s="616"/>
      <c r="C41" s="616"/>
      <c r="D41" s="616"/>
      <c r="E41" s="616"/>
      <c r="F41" s="617"/>
    </row>
    <row r="42" spans="1:6" x14ac:dyDescent="0.15">
      <c r="A42" s="615"/>
      <c r="B42" s="616"/>
      <c r="C42" s="616"/>
      <c r="D42" s="616"/>
      <c r="E42" s="616"/>
      <c r="F42" s="617"/>
    </row>
    <row r="43" spans="1:6" ht="14.25" thickBot="1" x14ac:dyDescent="0.2">
      <c r="A43" s="618"/>
      <c r="B43" s="619"/>
      <c r="C43" s="619"/>
      <c r="D43" s="619"/>
      <c r="E43" s="619"/>
      <c r="F43" s="620"/>
    </row>
  </sheetData>
  <mergeCells count="77">
    <mergeCell ref="A35:F43"/>
    <mergeCell ref="A30:A31"/>
    <mergeCell ref="B30:B31"/>
    <mergeCell ref="C30:C31"/>
    <mergeCell ref="D30:D31"/>
    <mergeCell ref="E30:E31"/>
    <mergeCell ref="F30:F31"/>
    <mergeCell ref="F28:F29"/>
    <mergeCell ref="A26:A27"/>
    <mergeCell ref="B26:B27"/>
    <mergeCell ref="C26:C27"/>
    <mergeCell ref="D26:D27"/>
    <mergeCell ref="E26:E27"/>
    <mergeCell ref="F26:F27"/>
    <mergeCell ref="A28:A29"/>
    <mergeCell ref="B28:B29"/>
    <mergeCell ref="C28:C29"/>
    <mergeCell ref="D28:D29"/>
    <mergeCell ref="E28:E29"/>
    <mergeCell ref="F24:F25"/>
    <mergeCell ref="A22:A23"/>
    <mergeCell ref="B22:B23"/>
    <mergeCell ref="C22:C23"/>
    <mergeCell ref="D22:D23"/>
    <mergeCell ref="E22:E23"/>
    <mergeCell ref="F22:F23"/>
    <mergeCell ref="A24:A25"/>
    <mergeCell ref="B24:B25"/>
    <mergeCell ref="C24:C25"/>
    <mergeCell ref="D24:D25"/>
    <mergeCell ref="E24:E25"/>
    <mergeCell ref="F20:F21"/>
    <mergeCell ref="A18:A19"/>
    <mergeCell ref="B18:B19"/>
    <mergeCell ref="C18:C19"/>
    <mergeCell ref="D18:D19"/>
    <mergeCell ref="E18:E19"/>
    <mergeCell ref="F18:F19"/>
    <mergeCell ref="A20:A21"/>
    <mergeCell ref="B20:B21"/>
    <mergeCell ref="C20:C21"/>
    <mergeCell ref="D20:D21"/>
    <mergeCell ref="E20:E21"/>
    <mergeCell ref="F16:F17"/>
    <mergeCell ref="A14:A15"/>
    <mergeCell ref="B14:B15"/>
    <mergeCell ref="C14:C15"/>
    <mergeCell ref="D14:D15"/>
    <mergeCell ref="E14:E15"/>
    <mergeCell ref="F14:F15"/>
    <mergeCell ref="A16:A17"/>
    <mergeCell ref="B16:B17"/>
    <mergeCell ref="C16:C17"/>
    <mergeCell ref="D16:D17"/>
    <mergeCell ref="E16:E17"/>
    <mergeCell ref="A10:F10"/>
    <mergeCell ref="D11:E11"/>
    <mergeCell ref="A12:A13"/>
    <mergeCell ref="B12:B13"/>
    <mergeCell ref="C12:C13"/>
    <mergeCell ref="D12:D13"/>
    <mergeCell ref="E12:E13"/>
    <mergeCell ref="F12:F13"/>
    <mergeCell ref="F7:F8"/>
    <mergeCell ref="A1:F1"/>
    <mergeCell ref="D4:E4"/>
    <mergeCell ref="A5:A6"/>
    <mergeCell ref="B5:B6"/>
    <mergeCell ref="C5:C6"/>
    <mergeCell ref="D5:D6"/>
    <mergeCell ref="E5:E6"/>
    <mergeCell ref="F5:F6"/>
    <mergeCell ref="A7:A8"/>
    <mergeCell ref="B7:B8"/>
    <mergeCell ref="C7:C8"/>
    <mergeCell ref="D7:D8"/>
    <mergeCell ref="E7:E8"/>
  </mergeCells>
  <phoneticPr fontId="4"/>
  <printOptions horizontalCentered="1"/>
  <pageMargins left="0.19685039370078741" right="0.19685039370078741" top="0.59055118110236227" bottom="0.19685039370078741" header="0.39370078740157483" footer="0"/>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3"/>
  <sheetViews>
    <sheetView tabSelected="1" view="pageBreakPreview" topLeftCell="A54" zoomScaleNormal="100" zoomScaleSheetLayoutView="100" workbookViewId="0">
      <selection activeCell="L53" sqref="L53:M53"/>
    </sheetView>
  </sheetViews>
  <sheetFormatPr defaultRowHeight="13.5" x14ac:dyDescent="0.15"/>
  <cols>
    <col min="1" max="1" width="5.875" customWidth="1"/>
    <col min="2" max="2" width="14.75" customWidth="1"/>
    <col min="3" max="3" width="14.375" customWidth="1"/>
    <col min="4" max="4" width="4.625" customWidth="1"/>
    <col min="6" max="6" width="53.5" customWidth="1"/>
    <col min="257" max="257" width="5.875" customWidth="1"/>
    <col min="258" max="258" width="14.75" customWidth="1"/>
    <col min="259" max="259" width="14.375" customWidth="1"/>
    <col min="260" max="260" width="4.625" customWidth="1"/>
    <col min="262" max="262" width="53.5" customWidth="1"/>
    <col min="513" max="513" width="5.875" customWidth="1"/>
    <col min="514" max="514" width="14.75" customWidth="1"/>
    <col min="515" max="515" width="14.375" customWidth="1"/>
    <col min="516" max="516" width="4.625" customWidth="1"/>
    <col min="518" max="518" width="53.5" customWidth="1"/>
    <col min="769" max="769" width="5.875" customWidth="1"/>
    <col min="770" max="770" width="14.75" customWidth="1"/>
    <col min="771" max="771" width="14.375" customWidth="1"/>
    <col min="772" max="772" width="4.625" customWidth="1"/>
    <col min="774" max="774" width="53.5" customWidth="1"/>
    <col min="1025" max="1025" width="5.875" customWidth="1"/>
    <col min="1026" max="1026" width="14.75" customWidth="1"/>
    <col min="1027" max="1027" width="14.375" customWidth="1"/>
    <col min="1028" max="1028" width="4.625" customWidth="1"/>
    <col min="1030" max="1030" width="53.5" customWidth="1"/>
    <col min="1281" max="1281" width="5.875" customWidth="1"/>
    <col min="1282" max="1282" width="14.75" customWidth="1"/>
    <col min="1283" max="1283" width="14.375" customWidth="1"/>
    <col min="1284" max="1284" width="4.625" customWidth="1"/>
    <col min="1286" max="1286" width="53.5" customWidth="1"/>
    <col min="1537" max="1537" width="5.875" customWidth="1"/>
    <col min="1538" max="1538" width="14.75" customWidth="1"/>
    <col min="1539" max="1539" width="14.375" customWidth="1"/>
    <col min="1540" max="1540" width="4.625" customWidth="1"/>
    <col min="1542" max="1542" width="53.5" customWidth="1"/>
    <col min="1793" max="1793" width="5.875" customWidth="1"/>
    <col min="1794" max="1794" width="14.75" customWidth="1"/>
    <col min="1795" max="1795" width="14.375" customWidth="1"/>
    <col min="1796" max="1796" width="4.625" customWidth="1"/>
    <col min="1798" max="1798" width="53.5" customWidth="1"/>
    <col min="2049" max="2049" width="5.875" customWidth="1"/>
    <col min="2050" max="2050" width="14.75" customWidth="1"/>
    <col min="2051" max="2051" width="14.375" customWidth="1"/>
    <col min="2052" max="2052" width="4.625" customWidth="1"/>
    <col min="2054" max="2054" width="53.5" customWidth="1"/>
    <col min="2305" max="2305" width="5.875" customWidth="1"/>
    <col min="2306" max="2306" width="14.75" customWidth="1"/>
    <col min="2307" max="2307" width="14.375" customWidth="1"/>
    <col min="2308" max="2308" width="4.625" customWidth="1"/>
    <col min="2310" max="2310" width="53.5" customWidth="1"/>
    <col min="2561" max="2561" width="5.875" customWidth="1"/>
    <col min="2562" max="2562" width="14.75" customWidth="1"/>
    <col min="2563" max="2563" width="14.375" customWidth="1"/>
    <col min="2564" max="2564" width="4.625" customWidth="1"/>
    <col min="2566" max="2566" width="53.5" customWidth="1"/>
    <col min="2817" max="2817" width="5.875" customWidth="1"/>
    <col min="2818" max="2818" width="14.75" customWidth="1"/>
    <col min="2819" max="2819" width="14.375" customWidth="1"/>
    <col min="2820" max="2820" width="4.625" customWidth="1"/>
    <col min="2822" max="2822" width="53.5" customWidth="1"/>
    <col min="3073" max="3073" width="5.875" customWidth="1"/>
    <col min="3074" max="3074" width="14.75" customWidth="1"/>
    <col min="3075" max="3075" width="14.375" customWidth="1"/>
    <col min="3076" max="3076" width="4.625" customWidth="1"/>
    <col min="3078" max="3078" width="53.5" customWidth="1"/>
    <col min="3329" max="3329" width="5.875" customWidth="1"/>
    <col min="3330" max="3330" width="14.75" customWidth="1"/>
    <col min="3331" max="3331" width="14.375" customWidth="1"/>
    <col min="3332" max="3332" width="4.625" customWidth="1"/>
    <col min="3334" max="3334" width="53.5" customWidth="1"/>
    <col min="3585" max="3585" width="5.875" customWidth="1"/>
    <col min="3586" max="3586" width="14.75" customWidth="1"/>
    <col min="3587" max="3587" width="14.375" customWidth="1"/>
    <col min="3588" max="3588" width="4.625" customWidth="1"/>
    <col min="3590" max="3590" width="53.5" customWidth="1"/>
    <col min="3841" max="3841" width="5.875" customWidth="1"/>
    <col min="3842" max="3842" width="14.75" customWidth="1"/>
    <col min="3843" max="3843" width="14.375" customWidth="1"/>
    <col min="3844" max="3844" width="4.625" customWidth="1"/>
    <col min="3846" max="3846" width="53.5" customWidth="1"/>
    <col min="4097" max="4097" width="5.875" customWidth="1"/>
    <col min="4098" max="4098" width="14.75" customWidth="1"/>
    <col min="4099" max="4099" width="14.375" customWidth="1"/>
    <col min="4100" max="4100" width="4.625" customWidth="1"/>
    <col min="4102" max="4102" width="53.5" customWidth="1"/>
    <col min="4353" max="4353" width="5.875" customWidth="1"/>
    <col min="4354" max="4354" width="14.75" customWidth="1"/>
    <col min="4355" max="4355" width="14.375" customWidth="1"/>
    <col min="4356" max="4356" width="4.625" customWidth="1"/>
    <col min="4358" max="4358" width="53.5" customWidth="1"/>
    <col min="4609" max="4609" width="5.875" customWidth="1"/>
    <col min="4610" max="4610" width="14.75" customWidth="1"/>
    <col min="4611" max="4611" width="14.375" customWidth="1"/>
    <col min="4612" max="4612" width="4.625" customWidth="1"/>
    <col min="4614" max="4614" width="53.5" customWidth="1"/>
    <col min="4865" max="4865" width="5.875" customWidth="1"/>
    <col min="4866" max="4866" width="14.75" customWidth="1"/>
    <col min="4867" max="4867" width="14.375" customWidth="1"/>
    <col min="4868" max="4868" width="4.625" customWidth="1"/>
    <col min="4870" max="4870" width="53.5" customWidth="1"/>
    <col min="5121" max="5121" width="5.875" customWidth="1"/>
    <col min="5122" max="5122" width="14.75" customWidth="1"/>
    <col min="5123" max="5123" width="14.375" customWidth="1"/>
    <col min="5124" max="5124" width="4.625" customWidth="1"/>
    <col min="5126" max="5126" width="53.5" customWidth="1"/>
    <col min="5377" max="5377" width="5.875" customWidth="1"/>
    <col min="5378" max="5378" width="14.75" customWidth="1"/>
    <col min="5379" max="5379" width="14.375" customWidth="1"/>
    <col min="5380" max="5380" width="4.625" customWidth="1"/>
    <col min="5382" max="5382" width="53.5" customWidth="1"/>
    <col min="5633" max="5633" width="5.875" customWidth="1"/>
    <col min="5634" max="5634" width="14.75" customWidth="1"/>
    <col min="5635" max="5635" width="14.375" customWidth="1"/>
    <col min="5636" max="5636" width="4.625" customWidth="1"/>
    <col min="5638" max="5638" width="53.5" customWidth="1"/>
    <col min="5889" max="5889" width="5.875" customWidth="1"/>
    <col min="5890" max="5890" width="14.75" customWidth="1"/>
    <col min="5891" max="5891" width="14.375" customWidth="1"/>
    <col min="5892" max="5892" width="4.625" customWidth="1"/>
    <col min="5894" max="5894" width="53.5" customWidth="1"/>
    <col min="6145" max="6145" width="5.875" customWidth="1"/>
    <col min="6146" max="6146" width="14.75" customWidth="1"/>
    <col min="6147" max="6147" width="14.375" customWidth="1"/>
    <col min="6148" max="6148" width="4.625" customWidth="1"/>
    <col min="6150" max="6150" width="53.5" customWidth="1"/>
    <col min="6401" max="6401" width="5.875" customWidth="1"/>
    <col min="6402" max="6402" width="14.75" customWidth="1"/>
    <col min="6403" max="6403" width="14.375" customWidth="1"/>
    <col min="6404" max="6404" width="4.625" customWidth="1"/>
    <col min="6406" max="6406" width="53.5" customWidth="1"/>
    <col min="6657" max="6657" width="5.875" customWidth="1"/>
    <col min="6658" max="6658" width="14.75" customWidth="1"/>
    <col min="6659" max="6659" width="14.375" customWidth="1"/>
    <col min="6660" max="6660" width="4.625" customWidth="1"/>
    <col min="6662" max="6662" width="53.5" customWidth="1"/>
    <col min="6913" max="6913" width="5.875" customWidth="1"/>
    <col min="6914" max="6914" width="14.75" customWidth="1"/>
    <col min="6915" max="6915" width="14.375" customWidth="1"/>
    <col min="6916" max="6916" width="4.625" customWidth="1"/>
    <col min="6918" max="6918" width="53.5" customWidth="1"/>
    <col min="7169" max="7169" width="5.875" customWidth="1"/>
    <col min="7170" max="7170" width="14.75" customWidth="1"/>
    <col min="7171" max="7171" width="14.375" customWidth="1"/>
    <col min="7172" max="7172" width="4.625" customWidth="1"/>
    <col min="7174" max="7174" width="53.5" customWidth="1"/>
    <col min="7425" max="7425" width="5.875" customWidth="1"/>
    <col min="7426" max="7426" width="14.75" customWidth="1"/>
    <col min="7427" max="7427" width="14.375" customWidth="1"/>
    <col min="7428" max="7428" width="4.625" customWidth="1"/>
    <col min="7430" max="7430" width="53.5" customWidth="1"/>
    <col min="7681" max="7681" width="5.875" customWidth="1"/>
    <col min="7682" max="7682" width="14.75" customWidth="1"/>
    <col min="7683" max="7683" width="14.375" customWidth="1"/>
    <col min="7684" max="7684" width="4.625" customWidth="1"/>
    <col min="7686" max="7686" width="53.5" customWidth="1"/>
    <col min="7937" max="7937" width="5.875" customWidth="1"/>
    <col min="7938" max="7938" width="14.75" customWidth="1"/>
    <col min="7939" max="7939" width="14.375" customWidth="1"/>
    <col min="7940" max="7940" width="4.625" customWidth="1"/>
    <col min="7942" max="7942" width="53.5" customWidth="1"/>
    <col min="8193" max="8193" width="5.875" customWidth="1"/>
    <col min="8194" max="8194" width="14.75" customWidth="1"/>
    <col min="8195" max="8195" width="14.375" customWidth="1"/>
    <col min="8196" max="8196" width="4.625" customWidth="1"/>
    <col min="8198" max="8198" width="53.5" customWidth="1"/>
    <col min="8449" max="8449" width="5.875" customWidth="1"/>
    <col min="8450" max="8450" width="14.75" customWidth="1"/>
    <col min="8451" max="8451" width="14.375" customWidth="1"/>
    <col min="8452" max="8452" width="4.625" customWidth="1"/>
    <col min="8454" max="8454" width="53.5" customWidth="1"/>
    <col min="8705" max="8705" width="5.875" customWidth="1"/>
    <col min="8706" max="8706" width="14.75" customWidth="1"/>
    <col min="8707" max="8707" width="14.375" customWidth="1"/>
    <col min="8708" max="8708" width="4.625" customWidth="1"/>
    <col min="8710" max="8710" width="53.5" customWidth="1"/>
    <col min="8961" max="8961" width="5.875" customWidth="1"/>
    <col min="8962" max="8962" width="14.75" customWidth="1"/>
    <col min="8963" max="8963" width="14.375" customWidth="1"/>
    <col min="8964" max="8964" width="4.625" customWidth="1"/>
    <col min="8966" max="8966" width="53.5" customWidth="1"/>
    <col min="9217" max="9217" width="5.875" customWidth="1"/>
    <col min="9218" max="9218" width="14.75" customWidth="1"/>
    <col min="9219" max="9219" width="14.375" customWidth="1"/>
    <col min="9220" max="9220" width="4.625" customWidth="1"/>
    <col min="9222" max="9222" width="53.5" customWidth="1"/>
    <col min="9473" max="9473" width="5.875" customWidth="1"/>
    <col min="9474" max="9474" width="14.75" customWidth="1"/>
    <col min="9475" max="9475" width="14.375" customWidth="1"/>
    <col min="9476" max="9476" width="4.625" customWidth="1"/>
    <col min="9478" max="9478" width="53.5" customWidth="1"/>
    <col min="9729" max="9729" width="5.875" customWidth="1"/>
    <col min="9730" max="9730" width="14.75" customWidth="1"/>
    <col min="9731" max="9731" width="14.375" customWidth="1"/>
    <col min="9732" max="9732" width="4.625" customWidth="1"/>
    <col min="9734" max="9734" width="53.5" customWidth="1"/>
    <col min="9985" max="9985" width="5.875" customWidth="1"/>
    <col min="9986" max="9986" width="14.75" customWidth="1"/>
    <col min="9987" max="9987" width="14.375" customWidth="1"/>
    <col min="9988" max="9988" width="4.625" customWidth="1"/>
    <col min="9990" max="9990" width="53.5" customWidth="1"/>
    <col min="10241" max="10241" width="5.875" customWidth="1"/>
    <col min="10242" max="10242" width="14.75" customWidth="1"/>
    <col min="10243" max="10243" width="14.375" customWidth="1"/>
    <col min="10244" max="10244" width="4.625" customWidth="1"/>
    <col min="10246" max="10246" width="53.5" customWidth="1"/>
    <col min="10497" max="10497" width="5.875" customWidth="1"/>
    <col min="10498" max="10498" width="14.75" customWidth="1"/>
    <col min="10499" max="10499" width="14.375" customWidth="1"/>
    <col min="10500" max="10500" width="4.625" customWidth="1"/>
    <col min="10502" max="10502" width="53.5" customWidth="1"/>
    <col min="10753" max="10753" width="5.875" customWidth="1"/>
    <col min="10754" max="10754" width="14.75" customWidth="1"/>
    <col min="10755" max="10755" width="14.375" customWidth="1"/>
    <col min="10756" max="10756" width="4.625" customWidth="1"/>
    <col min="10758" max="10758" width="53.5" customWidth="1"/>
    <col min="11009" max="11009" width="5.875" customWidth="1"/>
    <col min="11010" max="11010" width="14.75" customWidth="1"/>
    <col min="11011" max="11011" width="14.375" customWidth="1"/>
    <col min="11012" max="11012" width="4.625" customWidth="1"/>
    <col min="11014" max="11014" width="53.5" customWidth="1"/>
    <col min="11265" max="11265" width="5.875" customWidth="1"/>
    <col min="11266" max="11266" width="14.75" customWidth="1"/>
    <col min="11267" max="11267" width="14.375" customWidth="1"/>
    <col min="11268" max="11268" width="4.625" customWidth="1"/>
    <col min="11270" max="11270" width="53.5" customWidth="1"/>
    <col min="11521" max="11521" width="5.875" customWidth="1"/>
    <col min="11522" max="11522" width="14.75" customWidth="1"/>
    <col min="11523" max="11523" width="14.375" customWidth="1"/>
    <col min="11524" max="11524" width="4.625" customWidth="1"/>
    <col min="11526" max="11526" width="53.5" customWidth="1"/>
    <col min="11777" max="11777" width="5.875" customWidth="1"/>
    <col min="11778" max="11778" width="14.75" customWidth="1"/>
    <col min="11779" max="11779" width="14.375" customWidth="1"/>
    <col min="11780" max="11780" width="4.625" customWidth="1"/>
    <col min="11782" max="11782" width="53.5" customWidth="1"/>
    <col min="12033" max="12033" width="5.875" customWidth="1"/>
    <col min="12034" max="12034" width="14.75" customWidth="1"/>
    <col min="12035" max="12035" width="14.375" customWidth="1"/>
    <col min="12036" max="12036" width="4.625" customWidth="1"/>
    <col min="12038" max="12038" width="53.5" customWidth="1"/>
    <col min="12289" max="12289" width="5.875" customWidth="1"/>
    <col min="12290" max="12290" width="14.75" customWidth="1"/>
    <col min="12291" max="12291" width="14.375" customWidth="1"/>
    <col min="12292" max="12292" width="4.625" customWidth="1"/>
    <col min="12294" max="12294" width="53.5" customWidth="1"/>
    <col min="12545" max="12545" width="5.875" customWidth="1"/>
    <col min="12546" max="12546" width="14.75" customWidth="1"/>
    <col min="12547" max="12547" width="14.375" customWidth="1"/>
    <col min="12548" max="12548" width="4.625" customWidth="1"/>
    <col min="12550" max="12550" width="53.5" customWidth="1"/>
    <col min="12801" max="12801" width="5.875" customWidth="1"/>
    <col min="12802" max="12802" width="14.75" customWidth="1"/>
    <col min="12803" max="12803" width="14.375" customWidth="1"/>
    <col min="12804" max="12804" width="4.625" customWidth="1"/>
    <col min="12806" max="12806" width="53.5" customWidth="1"/>
    <col min="13057" max="13057" width="5.875" customWidth="1"/>
    <col min="13058" max="13058" width="14.75" customWidth="1"/>
    <col min="13059" max="13059" width="14.375" customWidth="1"/>
    <col min="13060" max="13060" width="4.625" customWidth="1"/>
    <col min="13062" max="13062" width="53.5" customWidth="1"/>
    <col min="13313" max="13313" width="5.875" customWidth="1"/>
    <col min="13314" max="13314" width="14.75" customWidth="1"/>
    <col min="13315" max="13315" width="14.375" customWidth="1"/>
    <col min="13316" max="13316" width="4.625" customWidth="1"/>
    <col min="13318" max="13318" width="53.5" customWidth="1"/>
    <col min="13569" max="13569" width="5.875" customWidth="1"/>
    <col min="13570" max="13570" width="14.75" customWidth="1"/>
    <col min="13571" max="13571" width="14.375" customWidth="1"/>
    <col min="13572" max="13572" width="4.625" customWidth="1"/>
    <col min="13574" max="13574" width="53.5" customWidth="1"/>
    <col min="13825" max="13825" width="5.875" customWidth="1"/>
    <col min="13826" max="13826" width="14.75" customWidth="1"/>
    <col min="13827" max="13827" width="14.375" customWidth="1"/>
    <col min="13828" max="13828" width="4.625" customWidth="1"/>
    <col min="13830" max="13830" width="53.5" customWidth="1"/>
    <col min="14081" max="14081" width="5.875" customWidth="1"/>
    <col min="14082" max="14082" width="14.75" customWidth="1"/>
    <col min="14083" max="14083" width="14.375" customWidth="1"/>
    <col min="14084" max="14084" width="4.625" customWidth="1"/>
    <col min="14086" max="14086" width="53.5" customWidth="1"/>
    <col min="14337" max="14337" width="5.875" customWidth="1"/>
    <col min="14338" max="14338" width="14.75" customWidth="1"/>
    <col min="14339" max="14339" width="14.375" customWidth="1"/>
    <col min="14340" max="14340" width="4.625" customWidth="1"/>
    <col min="14342" max="14342" width="53.5" customWidth="1"/>
    <col min="14593" max="14593" width="5.875" customWidth="1"/>
    <col min="14594" max="14594" width="14.75" customWidth="1"/>
    <col min="14595" max="14595" width="14.375" customWidth="1"/>
    <col min="14596" max="14596" width="4.625" customWidth="1"/>
    <col min="14598" max="14598" width="53.5" customWidth="1"/>
    <col min="14849" max="14849" width="5.875" customWidth="1"/>
    <col min="14850" max="14850" width="14.75" customWidth="1"/>
    <col min="14851" max="14851" width="14.375" customWidth="1"/>
    <col min="14852" max="14852" width="4.625" customWidth="1"/>
    <col min="14854" max="14854" width="53.5" customWidth="1"/>
    <col min="15105" max="15105" width="5.875" customWidth="1"/>
    <col min="15106" max="15106" width="14.75" customWidth="1"/>
    <col min="15107" max="15107" width="14.375" customWidth="1"/>
    <col min="15108" max="15108" width="4.625" customWidth="1"/>
    <col min="15110" max="15110" width="53.5" customWidth="1"/>
    <col min="15361" max="15361" width="5.875" customWidth="1"/>
    <col min="15362" max="15362" width="14.75" customWidth="1"/>
    <col min="15363" max="15363" width="14.375" customWidth="1"/>
    <col min="15364" max="15364" width="4.625" customWidth="1"/>
    <col min="15366" max="15366" width="53.5" customWidth="1"/>
    <col min="15617" max="15617" width="5.875" customWidth="1"/>
    <col min="15618" max="15618" width="14.75" customWidth="1"/>
    <col min="15619" max="15619" width="14.375" customWidth="1"/>
    <col min="15620" max="15620" width="4.625" customWidth="1"/>
    <col min="15622" max="15622" width="53.5" customWidth="1"/>
    <col min="15873" max="15873" width="5.875" customWidth="1"/>
    <col min="15874" max="15874" width="14.75" customWidth="1"/>
    <col min="15875" max="15875" width="14.375" customWidth="1"/>
    <col min="15876" max="15876" width="4.625" customWidth="1"/>
    <col min="15878" max="15878" width="53.5" customWidth="1"/>
    <col min="16129" max="16129" width="5.875" customWidth="1"/>
    <col min="16130" max="16130" width="14.75" customWidth="1"/>
    <col min="16131" max="16131" width="14.375" customWidth="1"/>
    <col min="16132" max="16132" width="4.625" customWidth="1"/>
    <col min="16134" max="16134" width="53.5" customWidth="1"/>
  </cols>
  <sheetData>
    <row r="1" spans="1:6" x14ac:dyDescent="0.15">
      <c r="A1" s="626" t="s">
        <v>356</v>
      </c>
      <c r="B1" s="626"/>
      <c r="C1" s="626"/>
      <c r="D1" s="626"/>
      <c r="E1" s="626"/>
      <c r="F1" s="626"/>
    </row>
    <row r="3" spans="1:6" ht="14.25" thickBot="1" x14ac:dyDescent="0.2">
      <c r="A3" s="160" t="s">
        <v>231</v>
      </c>
    </row>
    <row r="4" spans="1:6" x14ac:dyDescent="0.15">
      <c r="A4" s="161"/>
      <c r="B4" s="225" t="s">
        <v>241</v>
      </c>
      <c r="C4" s="225" t="s">
        <v>283</v>
      </c>
      <c r="D4" s="595" t="s">
        <v>284</v>
      </c>
      <c r="E4" s="595"/>
      <c r="F4" s="162" t="s">
        <v>285</v>
      </c>
    </row>
    <row r="5" spans="1:6" x14ac:dyDescent="0.15">
      <c r="A5" s="596">
        <v>1</v>
      </c>
      <c r="B5" s="597" t="s">
        <v>357</v>
      </c>
      <c r="C5" s="599" t="s">
        <v>287</v>
      </c>
      <c r="D5" s="601" t="s">
        <v>355</v>
      </c>
      <c r="E5" s="603">
        <v>2891</v>
      </c>
      <c r="F5" s="592" t="s">
        <v>358</v>
      </c>
    </row>
    <row r="6" spans="1:6" x14ac:dyDescent="0.15">
      <c r="A6" s="596"/>
      <c r="B6" s="598"/>
      <c r="C6" s="600"/>
      <c r="D6" s="602"/>
      <c r="E6" s="600"/>
      <c r="F6" s="592"/>
    </row>
    <row r="7" spans="1:6" x14ac:dyDescent="0.15">
      <c r="A7" s="596">
        <v>2</v>
      </c>
      <c r="B7" s="597"/>
      <c r="C7" s="599"/>
      <c r="D7" s="601" t="s">
        <v>355</v>
      </c>
      <c r="E7" s="599"/>
      <c r="F7" s="592"/>
    </row>
    <row r="8" spans="1:6" ht="14.25" thickBot="1" x14ac:dyDescent="0.2">
      <c r="A8" s="604"/>
      <c r="B8" s="605"/>
      <c r="C8" s="606"/>
      <c r="D8" s="607"/>
      <c r="E8" s="606"/>
      <c r="F8" s="593"/>
    </row>
    <row r="9" spans="1:6" x14ac:dyDescent="0.15">
      <c r="A9" s="163"/>
      <c r="B9" s="164"/>
      <c r="C9" s="165"/>
      <c r="D9" s="165"/>
      <c r="E9" s="166"/>
      <c r="F9" s="167"/>
    </row>
    <row r="10" spans="1:6" ht="14.25" thickBot="1" x14ac:dyDescent="0.2">
      <c r="A10" s="608" t="s">
        <v>232</v>
      </c>
      <c r="B10" s="608"/>
      <c r="C10" s="608"/>
      <c r="D10" s="608"/>
      <c r="E10" s="608"/>
      <c r="F10" s="608"/>
    </row>
    <row r="11" spans="1:6" x14ac:dyDescent="0.15">
      <c r="A11" s="168"/>
      <c r="B11" s="225" t="s">
        <v>241</v>
      </c>
      <c r="C11" s="225" t="s">
        <v>283</v>
      </c>
      <c r="D11" s="609" t="s">
        <v>284</v>
      </c>
      <c r="E11" s="609"/>
      <c r="F11" s="162" t="s">
        <v>285</v>
      </c>
    </row>
    <row r="12" spans="1:6" x14ac:dyDescent="0.15">
      <c r="A12" s="596">
        <v>1</v>
      </c>
      <c r="B12" s="597" t="s">
        <v>359</v>
      </c>
      <c r="C12" s="599" t="s">
        <v>288</v>
      </c>
      <c r="D12" s="601" t="s">
        <v>355</v>
      </c>
      <c r="E12" s="603">
        <v>1927</v>
      </c>
      <c r="F12" s="592" t="s">
        <v>360</v>
      </c>
    </row>
    <row r="13" spans="1:6" x14ac:dyDescent="0.15">
      <c r="A13" s="596"/>
      <c r="B13" s="598"/>
      <c r="C13" s="600"/>
      <c r="D13" s="602"/>
      <c r="E13" s="600"/>
      <c r="F13" s="592"/>
    </row>
    <row r="14" spans="1:6" x14ac:dyDescent="0.15">
      <c r="A14" s="596">
        <v>2</v>
      </c>
      <c r="B14" s="597" t="s">
        <v>361</v>
      </c>
      <c r="C14" s="599" t="s">
        <v>288</v>
      </c>
      <c r="D14" s="601" t="s">
        <v>355</v>
      </c>
      <c r="E14" s="603">
        <v>1927</v>
      </c>
      <c r="F14" s="592" t="s">
        <v>360</v>
      </c>
    </row>
    <row r="15" spans="1:6" x14ac:dyDescent="0.15">
      <c r="A15" s="596"/>
      <c r="B15" s="598"/>
      <c r="C15" s="600"/>
      <c r="D15" s="602"/>
      <c r="E15" s="600"/>
      <c r="F15" s="592"/>
    </row>
    <row r="16" spans="1:6" x14ac:dyDescent="0.15">
      <c r="A16" s="596">
        <v>3</v>
      </c>
      <c r="B16" s="597"/>
      <c r="C16" s="610"/>
      <c r="D16" s="601" t="s">
        <v>355</v>
      </c>
      <c r="E16" s="603"/>
      <c r="F16" s="592"/>
    </row>
    <row r="17" spans="1:6" x14ac:dyDescent="0.15">
      <c r="A17" s="596"/>
      <c r="B17" s="598"/>
      <c r="C17" s="611"/>
      <c r="D17" s="602"/>
      <c r="E17" s="600"/>
      <c r="F17" s="592"/>
    </row>
    <row r="18" spans="1:6" x14ac:dyDescent="0.15">
      <c r="A18" s="596">
        <v>4</v>
      </c>
      <c r="B18" s="597"/>
      <c r="C18" s="610"/>
      <c r="D18" s="601" t="s">
        <v>355</v>
      </c>
      <c r="E18" s="603"/>
      <c r="F18" s="592"/>
    </row>
    <row r="19" spans="1:6" x14ac:dyDescent="0.15">
      <c r="A19" s="596"/>
      <c r="B19" s="598"/>
      <c r="C19" s="611"/>
      <c r="D19" s="602"/>
      <c r="E19" s="600"/>
      <c r="F19" s="592"/>
    </row>
    <row r="20" spans="1:6" x14ac:dyDescent="0.15">
      <c r="A20" s="596">
        <v>5</v>
      </c>
      <c r="B20" s="597"/>
      <c r="C20" s="610"/>
      <c r="D20" s="601" t="s">
        <v>355</v>
      </c>
      <c r="E20" s="603"/>
      <c r="F20" s="592"/>
    </row>
    <row r="21" spans="1:6" x14ac:dyDescent="0.15">
      <c r="A21" s="596"/>
      <c r="B21" s="598"/>
      <c r="C21" s="611"/>
      <c r="D21" s="602"/>
      <c r="E21" s="600"/>
      <c r="F21" s="592"/>
    </row>
    <row r="22" spans="1:6" x14ac:dyDescent="0.15">
      <c r="A22" s="596">
        <v>6</v>
      </c>
      <c r="B22" s="597"/>
      <c r="C22" s="610"/>
      <c r="D22" s="601" t="s">
        <v>355</v>
      </c>
      <c r="E22" s="603"/>
      <c r="F22" s="592"/>
    </row>
    <row r="23" spans="1:6" x14ac:dyDescent="0.15">
      <c r="A23" s="596"/>
      <c r="B23" s="598"/>
      <c r="C23" s="611"/>
      <c r="D23" s="602"/>
      <c r="E23" s="600"/>
      <c r="F23" s="592"/>
    </row>
    <row r="24" spans="1:6" x14ac:dyDescent="0.15">
      <c r="A24" s="596">
        <v>7</v>
      </c>
      <c r="B24" s="597"/>
      <c r="C24" s="610"/>
      <c r="D24" s="601" t="s">
        <v>355</v>
      </c>
      <c r="E24" s="603"/>
      <c r="F24" s="592"/>
    </row>
    <row r="25" spans="1:6" x14ac:dyDescent="0.15">
      <c r="A25" s="596"/>
      <c r="B25" s="598"/>
      <c r="C25" s="611"/>
      <c r="D25" s="602"/>
      <c r="E25" s="600"/>
      <c r="F25" s="592"/>
    </row>
    <row r="26" spans="1:6" x14ac:dyDescent="0.15">
      <c r="A26" s="596">
        <v>8</v>
      </c>
      <c r="B26" s="597"/>
      <c r="C26" s="610"/>
      <c r="D26" s="601" t="s">
        <v>355</v>
      </c>
      <c r="E26" s="603"/>
      <c r="F26" s="592"/>
    </row>
    <row r="27" spans="1:6" x14ac:dyDescent="0.15">
      <c r="A27" s="596"/>
      <c r="B27" s="598"/>
      <c r="C27" s="611"/>
      <c r="D27" s="602"/>
      <c r="E27" s="600"/>
      <c r="F27" s="592"/>
    </row>
    <row r="28" spans="1:6" x14ac:dyDescent="0.15">
      <c r="A28" s="596">
        <v>9</v>
      </c>
      <c r="B28" s="597"/>
      <c r="C28" s="610"/>
      <c r="D28" s="601" t="s">
        <v>355</v>
      </c>
      <c r="E28" s="603"/>
      <c r="F28" s="592"/>
    </row>
    <row r="29" spans="1:6" x14ac:dyDescent="0.15">
      <c r="A29" s="596"/>
      <c r="B29" s="598"/>
      <c r="C29" s="611"/>
      <c r="D29" s="602"/>
      <c r="E29" s="600"/>
      <c r="F29" s="592"/>
    </row>
    <row r="30" spans="1:6" ht="14.25" thickBot="1" x14ac:dyDescent="0.2">
      <c r="A30" s="604">
        <v>10</v>
      </c>
      <c r="B30" s="622"/>
      <c r="C30" s="610"/>
      <c r="D30" s="601" t="s">
        <v>355</v>
      </c>
      <c r="E30" s="603"/>
      <c r="F30" s="593"/>
    </row>
    <row r="31" spans="1:6" ht="14.25" thickBot="1" x14ac:dyDescent="0.2">
      <c r="A31" s="621"/>
      <c r="B31" s="623"/>
      <c r="C31" s="624"/>
      <c r="D31" s="607"/>
      <c r="E31" s="606"/>
      <c r="F31" s="625"/>
    </row>
    <row r="34" spans="1:6" ht="14.25" thickBot="1" x14ac:dyDescent="0.2">
      <c r="A34" s="169" t="s">
        <v>286</v>
      </c>
    </row>
    <row r="35" spans="1:6" x14ac:dyDescent="0.15">
      <c r="A35" s="612" t="s">
        <v>362</v>
      </c>
      <c r="B35" s="613"/>
      <c r="C35" s="613"/>
      <c r="D35" s="613"/>
      <c r="E35" s="613"/>
      <c r="F35" s="614"/>
    </row>
    <row r="36" spans="1:6" x14ac:dyDescent="0.15">
      <c r="A36" s="615"/>
      <c r="B36" s="616"/>
      <c r="C36" s="616"/>
      <c r="D36" s="616"/>
      <c r="E36" s="616"/>
      <c r="F36" s="617"/>
    </row>
    <row r="37" spans="1:6" x14ac:dyDescent="0.15">
      <c r="A37" s="615"/>
      <c r="B37" s="616"/>
      <c r="C37" s="616"/>
      <c r="D37" s="616"/>
      <c r="E37" s="616"/>
      <c r="F37" s="617"/>
    </row>
    <row r="38" spans="1:6" x14ac:dyDescent="0.15">
      <c r="A38" s="615"/>
      <c r="B38" s="616"/>
      <c r="C38" s="616"/>
      <c r="D38" s="616"/>
      <c r="E38" s="616"/>
      <c r="F38" s="617"/>
    </row>
    <row r="39" spans="1:6" x14ac:dyDescent="0.15">
      <c r="A39" s="615"/>
      <c r="B39" s="616"/>
      <c r="C39" s="616"/>
      <c r="D39" s="616"/>
      <c r="E39" s="616"/>
      <c r="F39" s="617"/>
    </row>
    <row r="40" spans="1:6" x14ac:dyDescent="0.15">
      <c r="A40" s="615"/>
      <c r="B40" s="616"/>
      <c r="C40" s="616"/>
      <c r="D40" s="616"/>
      <c r="E40" s="616"/>
      <c r="F40" s="617"/>
    </row>
    <row r="41" spans="1:6" x14ac:dyDescent="0.15">
      <c r="A41" s="615"/>
      <c r="B41" s="616"/>
      <c r="C41" s="616"/>
      <c r="D41" s="616"/>
      <c r="E41" s="616"/>
      <c r="F41" s="617"/>
    </row>
    <row r="42" spans="1:6" x14ac:dyDescent="0.15">
      <c r="A42" s="615"/>
      <c r="B42" s="616"/>
      <c r="C42" s="616"/>
      <c r="D42" s="616"/>
      <c r="E42" s="616"/>
      <c r="F42" s="617"/>
    </row>
    <row r="43" spans="1:6" ht="14.25" thickBot="1" x14ac:dyDescent="0.2">
      <c r="A43" s="618"/>
      <c r="B43" s="619"/>
      <c r="C43" s="619"/>
      <c r="D43" s="619"/>
      <c r="E43" s="619"/>
      <c r="F43" s="620"/>
    </row>
  </sheetData>
  <mergeCells count="77">
    <mergeCell ref="A35:F43"/>
    <mergeCell ref="A30:A31"/>
    <mergeCell ref="B30:B31"/>
    <mergeCell ref="C30:C31"/>
    <mergeCell ref="D30:D31"/>
    <mergeCell ref="E30:E31"/>
    <mergeCell ref="F30:F31"/>
    <mergeCell ref="F28:F29"/>
    <mergeCell ref="A26:A27"/>
    <mergeCell ref="B26:B27"/>
    <mergeCell ref="C26:C27"/>
    <mergeCell ref="D26:D27"/>
    <mergeCell ref="E26:E27"/>
    <mergeCell ref="F26:F27"/>
    <mergeCell ref="A28:A29"/>
    <mergeCell ref="B28:B29"/>
    <mergeCell ref="C28:C29"/>
    <mergeCell ref="D28:D29"/>
    <mergeCell ref="E28:E29"/>
    <mergeCell ref="F24:F25"/>
    <mergeCell ref="A22:A23"/>
    <mergeCell ref="B22:B23"/>
    <mergeCell ref="C22:C23"/>
    <mergeCell ref="D22:D23"/>
    <mergeCell ref="E22:E23"/>
    <mergeCell ref="F22:F23"/>
    <mergeCell ref="A24:A25"/>
    <mergeCell ref="B24:B25"/>
    <mergeCell ref="C24:C25"/>
    <mergeCell ref="D24:D25"/>
    <mergeCell ref="E24:E25"/>
    <mergeCell ref="F20:F21"/>
    <mergeCell ref="A18:A19"/>
    <mergeCell ref="B18:B19"/>
    <mergeCell ref="C18:C19"/>
    <mergeCell ref="D18:D19"/>
    <mergeCell ref="E18:E19"/>
    <mergeCell ref="F18:F19"/>
    <mergeCell ref="A20:A21"/>
    <mergeCell ref="B20:B21"/>
    <mergeCell ref="C20:C21"/>
    <mergeCell ref="D20:D21"/>
    <mergeCell ref="E20:E21"/>
    <mergeCell ref="F16:F17"/>
    <mergeCell ref="A14:A15"/>
    <mergeCell ref="B14:B15"/>
    <mergeCell ref="C14:C15"/>
    <mergeCell ref="D14:D15"/>
    <mergeCell ref="E14:E15"/>
    <mergeCell ref="F14:F15"/>
    <mergeCell ref="A16:A17"/>
    <mergeCell ref="B16:B17"/>
    <mergeCell ref="C16:C17"/>
    <mergeCell ref="D16:D17"/>
    <mergeCell ref="E16:E17"/>
    <mergeCell ref="A10:F10"/>
    <mergeCell ref="D11:E11"/>
    <mergeCell ref="A12:A13"/>
    <mergeCell ref="B12:B13"/>
    <mergeCell ref="C12:C13"/>
    <mergeCell ref="D12:D13"/>
    <mergeCell ref="E12:E13"/>
    <mergeCell ref="F12:F13"/>
    <mergeCell ref="F7:F8"/>
    <mergeCell ref="A1:F1"/>
    <mergeCell ref="D4:E4"/>
    <mergeCell ref="A5:A6"/>
    <mergeCell ref="B5:B6"/>
    <mergeCell ref="C5:C6"/>
    <mergeCell ref="D5:D6"/>
    <mergeCell ref="E5:E6"/>
    <mergeCell ref="F5:F6"/>
    <mergeCell ref="A7:A8"/>
    <mergeCell ref="B7:B8"/>
    <mergeCell ref="C7:C8"/>
    <mergeCell ref="D7:D8"/>
    <mergeCell ref="E7:E8"/>
  </mergeCells>
  <phoneticPr fontId="4"/>
  <printOptions horizontalCentered="1"/>
  <pageMargins left="0.19685039370078741" right="0.19685039370078741" top="0.59055118110236227" bottom="0.19685039370078741" header="0.39370078740157483" footer="0"/>
  <pageSetup paperSize="9" scale="8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dimension ref="A2:H73"/>
  <sheetViews>
    <sheetView workbookViewId="0">
      <selection activeCell="J21" sqref="J21"/>
    </sheetView>
  </sheetViews>
  <sheetFormatPr defaultRowHeight="13.5" x14ac:dyDescent="0.15"/>
  <cols>
    <col min="1" max="1" width="5.125" customWidth="1"/>
    <col min="2" max="2" width="9" style="6"/>
    <col min="3" max="3" width="4.875" customWidth="1"/>
    <col min="4" max="4" width="7" customWidth="1"/>
    <col min="5" max="5" width="10.625" style="6" customWidth="1"/>
    <col min="6" max="6" width="4.875" customWidth="1"/>
    <col min="7" max="7" width="5.875" customWidth="1"/>
    <col min="8" max="8" width="10.75" style="6" customWidth="1"/>
  </cols>
  <sheetData>
    <row r="2" spans="1:8" x14ac:dyDescent="0.15">
      <c r="A2" t="s">
        <v>12</v>
      </c>
      <c r="D2" t="s">
        <v>45</v>
      </c>
      <c r="G2" t="s">
        <v>90</v>
      </c>
    </row>
    <row r="3" spans="1:8" x14ac:dyDescent="0.15">
      <c r="A3">
        <v>0</v>
      </c>
      <c r="B3" s="6">
        <v>0</v>
      </c>
      <c r="D3">
        <v>0</v>
      </c>
      <c r="E3" s="6">
        <v>0</v>
      </c>
      <c r="G3">
        <v>0</v>
      </c>
      <c r="H3" s="6">
        <v>0</v>
      </c>
    </row>
    <row r="4" spans="1:8" x14ac:dyDescent="0.15">
      <c r="A4">
        <v>1</v>
      </c>
      <c r="B4" s="6">
        <v>440000</v>
      </c>
      <c r="D4">
        <v>1</v>
      </c>
      <c r="E4" s="6">
        <v>215000</v>
      </c>
      <c r="G4">
        <v>1</v>
      </c>
      <c r="H4" s="6">
        <v>113000</v>
      </c>
    </row>
    <row r="5" spans="1:8" x14ac:dyDescent="0.15">
      <c r="A5">
        <v>2</v>
      </c>
      <c r="B5" s="6">
        <v>630000</v>
      </c>
      <c r="D5">
        <v>2</v>
      </c>
      <c r="E5" s="6">
        <v>430000</v>
      </c>
      <c r="G5">
        <v>2</v>
      </c>
      <c r="H5" s="6">
        <v>113000</v>
      </c>
    </row>
    <row r="6" spans="1:8" x14ac:dyDescent="0.15">
      <c r="A6">
        <v>3</v>
      </c>
      <c r="B6" s="6">
        <v>630000</v>
      </c>
      <c r="D6">
        <v>3</v>
      </c>
      <c r="E6" s="6">
        <v>645000</v>
      </c>
      <c r="G6">
        <v>3</v>
      </c>
      <c r="H6" s="6">
        <v>113000</v>
      </c>
    </row>
    <row r="7" spans="1:8" x14ac:dyDescent="0.15">
      <c r="A7">
        <v>4</v>
      </c>
      <c r="B7" s="6">
        <v>630000</v>
      </c>
      <c r="D7">
        <v>4</v>
      </c>
      <c r="E7" s="6">
        <v>860000</v>
      </c>
      <c r="G7">
        <v>4</v>
      </c>
      <c r="H7" s="6">
        <v>113000</v>
      </c>
    </row>
    <row r="8" spans="1:8" x14ac:dyDescent="0.15">
      <c r="A8">
        <v>5</v>
      </c>
      <c r="B8" s="6">
        <v>630000</v>
      </c>
      <c r="D8">
        <v>5</v>
      </c>
      <c r="E8" s="6">
        <v>1075000</v>
      </c>
      <c r="G8">
        <v>5</v>
      </c>
      <c r="H8" s="6">
        <v>226000</v>
      </c>
    </row>
    <row r="9" spans="1:8" x14ac:dyDescent="0.15">
      <c r="A9">
        <v>6</v>
      </c>
      <c r="B9" s="6">
        <v>630000</v>
      </c>
      <c r="D9">
        <v>6</v>
      </c>
      <c r="E9" s="6">
        <v>1290000</v>
      </c>
      <c r="G9">
        <v>6</v>
      </c>
      <c r="H9" s="6">
        <v>226000</v>
      </c>
    </row>
    <row r="10" spans="1:8" x14ac:dyDescent="0.15">
      <c r="A10">
        <v>7</v>
      </c>
      <c r="B10" s="6">
        <v>630000</v>
      </c>
      <c r="D10">
        <v>7</v>
      </c>
      <c r="E10" s="6">
        <v>1505000</v>
      </c>
      <c r="G10">
        <v>7</v>
      </c>
      <c r="H10" s="6">
        <v>226000</v>
      </c>
    </row>
    <row r="11" spans="1:8" x14ac:dyDescent="0.15">
      <c r="A11">
        <v>8</v>
      </c>
      <c r="B11" s="6">
        <v>630000</v>
      </c>
      <c r="D11">
        <v>8</v>
      </c>
      <c r="E11" s="6">
        <v>1720000</v>
      </c>
      <c r="G11">
        <v>8</v>
      </c>
      <c r="H11" s="6">
        <v>226000</v>
      </c>
    </row>
    <row r="12" spans="1:8" x14ac:dyDescent="0.15">
      <c r="A12">
        <v>9</v>
      </c>
      <c r="B12" s="6">
        <v>630000</v>
      </c>
      <c r="D12">
        <v>9</v>
      </c>
      <c r="E12" s="6">
        <v>1935000</v>
      </c>
      <c r="G12">
        <v>9</v>
      </c>
      <c r="H12" s="6">
        <v>226000</v>
      </c>
    </row>
    <row r="13" spans="1:8" x14ac:dyDescent="0.15">
      <c r="A13">
        <v>10</v>
      </c>
      <c r="B13" s="6">
        <v>630000</v>
      </c>
      <c r="D13">
        <v>10</v>
      </c>
      <c r="E13" s="6">
        <v>2150000</v>
      </c>
      <c r="G13">
        <v>10</v>
      </c>
      <c r="H13" s="6">
        <v>566000</v>
      </c>
    </row>
    <row r="14" spans="1:8" x14ac:dyDescent="0.15">
      <c r="A14">
        <v>11</v>
      </c>
      <c r="B14" s="6">
        <v>630000</v>
      </c>
      <c r="D14">
        <v>11</v>
      </c>
      <c r="E14" s="6">
        <v>2365000</v>
      </c>
      <c r="G14">
        <v>11</v>
      </c>
      <c r="H14" s="6">
        <v>566000</v>
      </c>
    </row>
    <row r="15" spans="1:8" x14ac:dyDescent="0.15">
      <c r="A15">
        <v>12</v>
      </c>
      <c r="B15" s="6">
        <v>630000</v>
      </c>
      <c r="D15">
        <v>12</v>
      </c>
      <c r="E15" s="6">
        <v>2580000</v>
      </c>
      <c r="G15">
        <v>12</v>
      </c>
      <c r="H15" s="6">
        <v>566000</v>
      </c>
    </row>
    <row r="16" spans="1:8" x14ac:dyDescent="0.15">
      <c r="A16">
        <v>13</v>
      </c>
      <c r="B16" s="6">
        <v>630000</v>
      </c>
      <c r="D16">
        <v>13</v>
      </c>
      <c r="E16" s="6">
        <v>2795000</v>
      </c>
      <c r="G16">
        <v>13</v>
      </c>
      <c r="H16" s="6">
        <v>566000</v>
      </c>
    </row>
    <row r="17" spans="1:8" x14ac:dyDescent="0.15">
      <c r="A17">
        <v>14</v>
      </c>
      <c r="B17" s="6">
        <v>630000</v>
      </c>
      <c r="D17">
        <v>14</v>
      </c>
      <c r="E17" s="6">
        <v>3010000</v>
      </c>
      <c r="G17">
        <v>14</v>
      </c>
      <c r="H17" s="6">
        <v>566000</v>
      </c>
    </row>
    <row r="18" spans="1:8" x14ac:dyDescent="0.15">
      <c r="A18">
        <v>15</v>
      </c>
      <c r="B18" s="6">
        <v>630000</v>
      </c>
      <c r="G18">
        <v>15</v>
      </c>
      <c r="H18" s="6">
        <v>849000</v>
      </c>
    </row>
    <row r="19" spans="1:8" x14ac:dyDescent="0.15">
      <c r="A19">
        <v>16</v>
      </c>
      <c r="B19" s="6">
        <v>630000</v>
      </c>
      <c r="G19">
        <v>16</v>
      </c>
      <c r="H19" s="6">
        <v>849000</v>
      </c>
    </row>
    <row r="20" spans="1:8" x14ac:dyDescent="0.15">
      <c r="A20">
        <v>17</v>
      </c>
      <c r="B20" s="6">
        <v>630000</v>
      </c>
      <c r="G20">
        <v>17</v>
      </c>
      <c r="H20" s="6">
        <v>849000</v>
      </c>
    </row>
    <row r="21" spans="1:8" x14ac:dyDescent="0.15">
      <c r="A21">
        <v>18</v>
      </c>
      <c r="B21" s="6">
        <v>630000</v>
      </c>
      <c r="G21">
        <v>18</v>
      </c>
      <c r="H21" s="6">
        <v>849000</v>
      </c>
    </row>
    <row r="22" spans="1:8" x14ac:dyDescent="0.15">
      <c r="A22">
        <v>19</v>
      </c>
      <c r="B22" s="6">
        <v>630000</v>
      </c>
      <c r="G22">
        <v>19</v>
      </c>
      <c r="H22" s="6">
        <v>849000</v>
      </c>
    </row>
    <row r="23" spans="1:8" x14ac:dyDescent="0.15">
      <c r="A23">
        <v>20</v>
      </c>
      <c r="B23" s="6">
        <v>630000</v>
      </c>
      <c r="G23">
        <v>20</v>
      </c>
      <c r="H23" s="6">
        <v>1132000</v>
      </c>
    </row>
    <row r="24" spans="1:8" x14ac:dyDescent="0.15">
      <c r="A24">
        <v>21</v>
      </c>
      <c r="B24" s="6">
        <v>630000</v>
      </c>
      <c r="G24">
        <v>21</v>
      </c>
      <c r="H24" s="6">
        <v>1177000</v>
      </c>
    </row>
    <row r="25" spans="1:8" x14ac:dyDescent="0.15">
      <c r="A25">
        <v>22</v>
      </c>
      <c r="B25" s="6">
        <v>630000</v>
      </c>
      <c r="G25">
        <v>22</v>
      </c>
      <c r="H25" s="6">
        <v>1222000</v>
      </c>
    </row>
    <row r="26" spans="1:8" x14ac:dyDescent="0.15">
      <c r="A26">
        <v>23</v>
      </c>
      <c r="B26" s="6">
        <v>630000</v>
      </c>
      <c r="G26">
        <v>23</v>
      </c>
      <c r="H26" s="6">
        <v>1267000</v>
      </c>
    </row>
    <row r="27" spans="1:8" x14ac:dyDescent="0.15">
      <c r="A27">
        <v>24</v>
      </c>
      <c r="B27" s="6">
        <v>630000</v>
      </c>
      <c r="G27">
        <v>24</v>
      </c>
      <c r="H27" s="6">
        <v>1312000</v>
      </c>
    </row>
    <row r="28" spans="1:8" x14ac:dyDescent="0.15">
      <c r="A28">
        <v>25</v>
      </c>
      <c r="B28" s="6">
        <v>630000</v>
      </c>
      <c r="G28">
        <v>25</v>
      </c>
      <c r="H28" s="6">
        <v>1357000</v>
      </c>
    </row>
    <row r="29" spans="1:8" x14ac:dyDescent="0.15">
      <c r="A29">
        <v>26</v>
      </c>
      <c r="B29" s="6">
        <v>630000</v>
      </c>
      <c r="G29">
        <v>26</v>
      </c>
      <c r="H29" s="6">
        <v>1402000</v>
      </c>
    </row>
    <row r="30" spans="1:8" x14ac:dyDescent="0.15">
      <c r="A30">
        <v>27</v>
      </c>
      <c r="B30" s="6">
        <v>630000</v>
      </c>
      <c r="G30">
        <v>27</v>
      </c>
      <c r="H30" s="6">
        <v>1447000</v>
      </c>
    </row>
    <row r="31" spans="1:8" x14ac:dyDescent="0.15">
      <c r="A31">
        <v>28</v>
      </c>
      <c r="B31" s="6">
        <v>630000</v>
      </c>
      <c r="G31">
        <v>28</v>
      </c>
      <c r="H31" s="6">
        <v>1492000</v>
      </c>
    </row>
    <row r="32" spans="1:8" x14ac:dyDescent="0.15">
      <c r="A32">
        <v>29</v>
      </c>
      <c r="B32" s="6">
        <v>630000</v>
      </c>
      <c r="G32">
        <v>29</v>
      </c>
      <c r="H32" s="6">
        <v>1537000</v>
      </c>
    </row>
    <row r="33" spans="1:8" x14ac:dyDescent="0.15">
      <c r="A33">
        <v>30</v>
      </c>
      <c r="B33" s="6">
        <v>630000</v>
      </c>
      <c r="G33">
        <v>30</v>
      </c>
      <c r="H33" s="6">
        <v>1582000</v>
      </c>
    </row>
    <row r="34" spans="1:8" x14ac:dyDescent="0.15">
      <c r="A34">
        <v>31</v>
      </c>
      <c r="B34" s="6">
        <v>630000</v>
      </c>
    </row>
    <row r="35" spans="1:8" x14ac:dyDescent="0.15">
      <c r="A35">
        <v>32</v>
      </c>
      <c r="B35" s="6">
        <v>630000</v>
      </c>
    </row>
    <row r="36" spans="1:8" x14ac:dyDescent="0.15">
      <c r="A36">
        <v>33</v>
      </c>
      <c r="B36" s="6">
        <v>630000</v>
      </c>
    </row>
    <row r="37" spans="1:8" x14ac:dyDescent="0.15">
      <c r="A37">
        <v>34</v>
      </c>
      <c r="B37" s="6">
        <v>630000</v>
      </c>
    </row>
    <row r="38" spans="1:8" x14ac:dyDescent="0.15">
      <c r="A38">
        <v>35</v>
      </c>
      <c r="B38" s="6">
        <v>630000</v>
      </c>
    </row>
    <row r="39" spans="1:8" x14ac:dyDescent="0.15">
      <c r="A39">
        <v>36</v>
      </c>
      <c r="B39" s="6">
        <v>630000</v>
      </c>
    </row>
    <row r="40" spans="1:8" x14ac:dyDescent="0.15">
      <c r="A40">
        <v>37</v>
      </c>
      <c r="B40" s="6">
        <v>630000</v>
      </c>
    </row>
    <row r="41" spans="1:8" x14ac:dyDescent="0.15">
      <c r="A41">
        <v>38</v>
      </c>
      <c r="B41" s="6">
        <v>630000</v>
      </c>
    </row>
    <row r="42" spans="1:8" x14ac:dyDescent="0.15">
      <c r="A42">
        <v>39</v>
      </c>
      <c r="B42" s="6">
        <v>630000</v>
      </c>
    </row>
    <row r="43" spans="1:8" x14ac:dyDescent="0.15">
      <c r="A43">
        <v>40</v>
      </c>
      <c r="B43" s="6">
        <v>630000</v>
      </c>
    </row>
    <row r="44" spans="1:8" x14ac:dyDescent="0.15">
      <c r="A44">
        <v>41</v>
      </c>
      <c r="B44" s="6">
        <v>630000</v>
      </c>
    </row>
    <row r="45" spans="1:8" x14ac:dyDescent="0.15">
      <c r="A45">
        <v>42</v>
      </c>
      <c r="B45" s="6">
        <v>630000</v>
      </c>
    </row>
    <row r="46" spans="1:8" x14ac:dyDescent="0.15">
      <c r="A46">
        <v>43</v>
      </c>
      <c r="B46" s="6">
        <v>630000</v>
      </c>
    </row>
    <row r="47" spans="1:8" x14ac:dyDescent="0.15">
      <c r="A47">
        <v>44</v>
      </c>
      <c r="B47" s="6">
        <v>630000</v>
      </c>
    </row>
    <row r="48" spans="1:8" x14ac:dyDescent="0.15">
      <c r="A48">
        <v>45</v>
      </c>
      <c r="B48" s="6">
        <v>630000</v>
      </c>
    </row>
    <row r="49" spans="1:2" x14ac:dyDescent="0.15">
      <c r="A49">
        <v>46</v>
      </c>
      <c r="B49" s="6">
        <v>630000</v>
      </c>
    </row>
    <row r="50" spans="1:2" x14ac:dyDescent="0.15">
      <c r="A50">
        <v>47</v>
      </c>
      <c r="B50" s="6">
        <v>630000</v>
      </c>
    </row>
    <row r="51" spans="1:2" x14ac:dyDescent="0.15">
      <c r="A51">
        <v>48</v>
      </c>
      <c r="B51" s="6">
        <v>630000</v>
      </c>
    </row>
    <row r="52" spans="1:2" x14ac:dyDescent="0.15">
      <c r="A52">
        <v>49</v>
      </c>
      <c r="B52" s="6">
        <v>630000</v>
      </c>
    </row>
    <row r="53" spans="1:2" x14ac:dyDescent="0.15">
      <c r="A53">
        <v>50</v>
      </c>
      <c r="B53" s="6">
        <v>630000</v>
      </c>
    </row>
    <row r="54" spans="1:2" x14ac:dyDescent="0.15">
      <c r="A54">
        <v>51</v>
      </c>
      <c r="B54" s="6">
        <v>630000</v>
      </c>
    </row>
    <row r="55" spans="1:2" x14ac:dyDescent="0.15">
      <c r="A55">
        <v>52</v>
      </c>
      <c r="B55" s="6">
        <v>630000</v>
      </c>
    </row>
    <row r="56" spans="1:2" x14ac:dyDescent="0.15">
      <c r="A56">
        <v>53</v>
      </c>
      <c r="B56" s="6">
        <v>630000</v>
      </c>
    </row>
    <row r="57" spans="1:2" x14ac:dyDescent="0.15">
      <c r="A57">
        <v>54</v>
      </c>
      <c r="B57" s="6">
        <v>630000</v>
      </c>
    </row>
    <row r="58" spans="1:2" x14ac:dyDescent="0.15">
      <c r="A58">
        <v>55</v>
      </c>
      <c r="B58" s="6">
        <v>630000</v>
      </c>
    </row>
    <row r="59" spans="1:2" x14ac:dyDescent="0.15">
      <c r="A59">
        <v>56</v>
      </c>
      <c r="B59" s="6">
        <v>630000</v>
      </c>
    </row>
    <row r="60" spans="1:2" x14ac:dyDescent="0.15">
      <c r="A60">
        <v>57</v>
      </c>
      <c r="B60" s="6">
        <v>630000</v>
      </c>
    </row>
    <row r="61" spans="1:2" x14ac:dyDescent="0.15">
      <c r="A61">
        <v>58</v>
      </c>
      <c r="B61" s="6">
        <v>630000</v>
      </c>
    </row>
    <row r="62" spans="1:2" x14ac:dyDescent="0.15">
      <c r="A62">
        <v>59</v>
      </c>
      <c r="B62" s="6">
        <v>630000</v>
      </c>
    </row>
    <row r="63" spans="1:2" x14ac:dyDescent="0.15">
      <c r="A63">
        <v>60</v>
      </c>
      <c r="B63" s="6">
        <v>630000</v>
      </c>
    </row>
    <row r="64" spans="1:2" x14ac:dyDescent="0.15">
      <c r="A64">
        <v>61</v>
      </c>
      <c r="B64" s="6">
        <v>630000</v>
      </c>
    </row>
    <row r="65" spans="1:2" x14ac:dyDescent="0.15">
      <c r="A65">
        <v>62</v>
      </c>
      <c r="B65" s="6">
        <v>630000</v>
      </c>
    </row>
    <row r="66" spans="1:2" x14ac:dyDescent="0.15">
      <c r="A66">
        <v>63</v>
      </c>
      <c r="B66" s="6">
        <v>630000</v>
      </c>
    </row>
    <row r="67" spans="1:2" x14ac:dyDescent="0.15">
      <c r="A67">
        <v>64</v>
      </c>
      <c r="B67" s="6">
        <v>630000</v>
      </c>
    </row>
    <row r="68" spans="1:2" x14ac:dyDescent="0.15">
      <c r="A68">
        <v>65</v>
      </c>
      <c r="B68" s="6">
        <v>630000</v>
      </c>
    </row>
    <row r="69" spans="1:2" x14ac:dyDescent="0.15">
      <c r="A69">
        <v>66</v>
      </c>
      <c r="B69" s="6">
        <v>630000</v>
      </c>
    </row>
    <row r="70" spans="1:2" x14ac:dyDescent="0.15">
      <c r="A70">
        <v>67</v>
      </c>
      <c r="B70" s="6">
        <v>630000</v>
      </c>
    </row>
    <row r="71" spans="1:2" x14ac:dyDescent="0.15">
      <c r="A71">
        <v>68</v>
      </c>
      <c r="B71" s="6">
        <v>630000</v>
      </c>
    </row>
    <row r="72" spans="1:2" x14ac:dyDescent="0.15">
      <c r="A72">
        <v>69</v>
      </c>
      <c r="B72" s="6">
        <v>630000</v>
      </c>
    </row>
    <row r="73" spans="1:2" x14ac:dyDescent="0.15">
      <c r="A73">
        <v>70</v>
      </c>
      <c r="B73" s="6">
        <v>630000</v>
      </c>
    </row>
  </sheetData>
  <phoneticPr fontId="4"/>
  <pageMargins left="0.78700000000000003" right="0.78700000000000003" top="0.98399999999999999" bottom="0.98399999999999999" header="0.51200000000000001" footer="0.5120000000000000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0"/>
  <dimension ref="A2:AE23"/>
  <sheetViews>
    <sheetView workbookViewId="0">
      <selection activeCell="A2" sqref="A2"/>
    </sheetView>
  </sheetViews>
  <sheetFormatPr defaultRowHeight="13.5" x14ac:dyDescent="0.15"/>
  <cols>
    <col min="1" max="31" width="4.875" customWidth="1"/>
  </cols>
  <sheetData>
    <row r="2" spans="1:31" x14ac:dyDescent="0.15">
      <c r="A2" t="s">
        <v>130</v>
      </c>
    </row>
    <row r="4" spans="1:31" x14ac:dyDescent="0.15">
      <c r="A4" t="s">
        <v>129</v>
      </c>
    </row>
    <row r="5" spans="1:31" x14ac:dyDescent="0.15">
      <c r="A5" t="s">
        <v>131</v>
      </c>
    </row>
    <row r="6" spans="1:31" s="15" customFormat="1" ht="20.25" hidden="1" customHeight="1" x14ac:dyDescent="0.15">
      <c r="A6" s="12"/>
      <c r="B6" s="13"/>
      <c r="C6" s="12"/>
      <c r="D6" s="14"/>
      <c r="E6" s="14"/>
      <c r="F6" s="14"/>
      <c r="G6" s="14"/>
      <c r="H6" s="667" t="s">
        <v>133</v>
      </c>
      <c r="I6" s="668"/>
      <c r="J6" s="668"/>
      <c r="K6" s="668"/>
      <c r="L6" s="668"/>
      <c r="M6" s="668"/>
      <c r="N6" s="669"/>
      <c r="O6" s="14"/>
      <c r="P6" s="14"/>
      <c r="Q6" s="14"/>
      <c r="R6" s="14"/>
      <c r="S6" s="14"/>
      <c r="T6" s="12"/>
    </row>
    <row r="7" spans="1:31" s="15" customFormat="1" ht="35.25" hidden="1" customHeight="1" x14ac:dyDescent="0.15">
      <c r="A7" s="670" t="s">
        <v>134</v>
      </c>
      <c r="B7" s="671" t="s">
        <v>135</v>
      </c>
      <c r="C7" s="666" t="s">
        <v>136</v>
      </c>
      <c r="D7" s="665" t="s">
        <v>137</v>
      </c>
      <c r="E7" s="665" t="s">
        <v>138</v>
      </c>
      <c r="F7" s="665" t="s">
        <v>139</v>
      </c>
      <c r="G7" s="666" t="s">
        <v>140</v>
      </c>
      <c r="H7" s="666" t="s">
        <v>141</v>
      </c>
      <c r="I7" s="18" t="s">
        <v>142</v>
      </c>
      <c r="J7" s="18" t="s">
        <v>143</v>
      </c>
      <c r="K7" s="672" t="s">
        <v>144</v>
      </c>
      <c r="L7" s="673"/>
      <c r="M7" s="674"/>
      <c r="N7" s="657" t="s">
        <v>145</v>
      </c>
      <c r="O7" s="665" t="s">
        <v>146</v>
      </c>
      <c r="P7" s="665" t="s">
        <v>147</v>
      </c>
      <c r="Q7" s="666" t="s">
        <v>148</v>
      </c>
      <c r="R7" s="666" t="s">
        <v>149</v>
      </c>
      <c r="S7" s="666" t="s">
        <v>150</v>
      </c>
      <c r="T7" s="657" t="s">
        <v>151</v>
      </c>
    </row>
    <row r="8" spans="1:31" s="15" customFormat="1" ht="28.5" hidden="1" customHeight="1" x14ac:dyDescent="0.15">
      <c r="A8" s="670"/>
      <c r="B8" s="671"/>
      <c r="C8" s="666"/>
      <c r="D8" s="665"/>
      <c r="E8" s="665"/>
      <c r="F8" s="665"/>
      <c r="G8" s="665"/>
      <c r="H8" s="666"/>
      <c r="I8" s="17" t="s">
        <v>152</v>
      </c>
      <c r="J8" s="17" t="s">
        <v>152</v>
      </c>
      <c r="K8" s="16" t="s">
        <v>153</v>
      </c>
      <c r="L8" s="16" t="s">
        <v>154</v>
      </c>
      <c r="M8" s="17" t="s">
        <v>152</v>
      </c>
      <c r="N8" s="657"/>
      <c r="O8" s="665"/>
      <c r="P8" s="665"/>
      <c r="Q8" s="665"/>
      <c r="R8" s="665"/>
      <c r="S8" s="665"/>
      <c r="T8" s="657"/>
      <c r="V8" s="19"/>
    </row>
    <row r="9" spans="1:31" s="19" customFormat="1" ht="25.5" hidden="1" customHeight="1" x14ac:dyDescent="0.15">
      <c r="A9" s="20"/>
      <c r="B9" s="20"/>
      <c r="C9" s="20"/>
      <c r="D9" s="21" t="s">
        <v>155</v>
      </c>
      <c r="E9" s="21" t="s">
        <v>156</v>
      </c>
      <c r="F9" s="22" t="s">
        <v>157</v>
      </c>
      <c r="G9" s="21" t="s">
        <v>158</v>
      </c>
      <c r="H9" s="21"/>
      <c r="I9" s="21"/>
      <c r="J9" s="21"/>
      <c r="K9" s="21"/>
      <c r="L9" s="21"/>
      <c r="M9" s="21"/>
      <c r="N9" s="21" t="s">
        <v>159</v>
      </c>
      <c r="O9" s="21" t="s">
        <v>160</v>
      </c>
      <c r="P9" s="21" t="s">
        <v>161</v>
      </c>
      <c r="Q9" s="21" t="s">
        <v>162</v>
      </c>
      <c r="R9" s="21" t="s">
        <v>163</v>
      </c>
      <c r="S9" s="21" t="s">
        <v>164</v>
      </c>
      <c r="T9" s="20"/>
    </row>
    <row r="10" spans="1:31" x14ac:dyDescent="0.15">
      <c r="A10" s="27" t="s">
        <v>132</v>
      </c>
      <c r="B10" s="27" t="e">
        <f>#REF!</f>
        <v>#REF!</v>
      </c>
      <c r="C10" s="27" t="e">
        <f>#REF!</f>
        <v>#REF!</v>
      </c>
      <c r="D10" s="28">
        <f>'（様式１）'!A11</f>
        <v>0</v>
      </c>
      <c r="E10" s="28">
        <f>'（様式１）'!B11</f>
        <v>0</v>
      </c>
      <c r="F10" s="28">
        <f>'（様式１）'!C11</f>
        <v>0</v>
      </c>
      <c r="G10" s="28">
        <f>'（様式１）'!D11</f>
        <v>0</v>
      </c>
      <c r="H10" s="27" t="e">
        <f>#REF!</f>
        <v>#REF!</v>
      </c>
      <c r="I10" s="28">
        <f>'（様式１）'!E11</f>
        <v>0</v>
      </c>
      <c r="J10" s="28">
        <f>'（様式１）'!F11</f>
        <v>0</v>
      </c>
      <c r="K10" s="28" t="e">
        <f>#REF!</f>
        <v>#REF!</v>
      </c>
      <c r="L10" s="28">
        <f>'（様式１）'!H11</f>
        <v>0</v>
      </c>
      <c r="M10" s="28">
        <f>'（様式１）'!I11</f>
        <v>0</v>
      </c>
      <c r="N10" s="28">
        <f>'（様式１）'!J11</f>
        <v>0</v>
      </c>
      <c r="O10" s="28">
        <f>MIN(G10,N10)</f>
        <v>0</v>
      </c>
      <c r="P10" s="28">
        <f>MIN(F10,O10)</f>
        <v>0</v>
      </c>
      <c r="Q10" s="28">
        <f>'（様式１）'!L11</f>
        <v>0</v>
      </c>
      <c r="R10" s="28">
        <f>Q10</f>
        <v>0</v>
      </c>
      <c r="S10" s="28">
        <f>R10</f>
        <v>0</v>
      </c>
    </row>
    <row r="12" spans="1:31" x14ac:dyDescent="0.15">
      <c r="A12" t="s">
        <v>197</v>
      </c>
    </row>
    <row r="13" spans="1:31" x14ac:dyDescent="0.15">
      <c r="A13" t="s">
        <v>131</v>
      </c>
    </row>
    <row r="14" spans="1:31" s="23" customFormat="1" ht="13.5" hidden="1" customHeight="1" x14ac:dyDescent="0.15">
      <c r="A14" s="658" t="s">
        <v>165</v>
      </c>
      <c r="B14" s="661" t="s">
        <v>166</v>
      </c>
      <c r="C14" s="646" t="s">
        <v>167</v>
      </c>
      <c r="D14" s="649" t="s">
        <v>168</v>
      </c>
      <c r="E14" s="646" t="s">
        <v>169</v>
      </c>
      <c r="F14" s="646" t="s">
        <v>170</v>
      </c>
      <c r="G14" s="662" t="s">
        <v>171</v>
      </c>
      <c r="H14" s="643" t="s">
        <v>172</v>
      </c>
      <c r="I14" s="662" t="s">
        <v>173</v>
      </c>
      <c r="J14" s="643" t="s">
        <v>172</v>
      </c>
      <c r="K14" s="646" t="s">
        <v>174</v>
      </c>
      <c r="L14" s="649" t="s">
        <v>175</v>
      </c>
      <c r="M14" s="652" t="s">
        <v>176</v>
      </c>
      <c r="N14" s="652" t="s">
        <v>177</v>
      </c>
      <c r="O14" s="646" t="s">
        <v>178</v>
      </c>
      <c r="P14" s="627" t="s">
        <v>179</v>
      </c>
      <c r="Q14" s="628"/>
      <c r="R14" s="628"/>
      <c r="S14" s="628"/>
      <c r="T14" s="628"/>
      <c r="U14" s="629"/>
      <c r="V14" s="640" t="s">
        <v>180</v>
      </c>
      <c r="W14" s="640" t="s">
        <v>181</v>
      </c>
      <c r="X14" s="627" t="s">
        <v>182</v>
      </c>
      <c r="Y14" s="628"/>
      <c r="Z14" s="628"/>
      <c r="AA14" s="628"/>
      <c r="AB14" s="628"/>
      <c r="AC14" s="628"/>
      <c r="AD14" s="629"/>
      <c r="AE14" s="630" t="s">
        <v>183</v>
      </c>
    </row>
    <row r="15" spans="1:31" s="23" customFormat="1" ht="24" hidden="1" customHeight="1" x14ac:dyDescent="0.15">
      <c r="A15" s="659"/>
      <c r="B15" s="647"/>
      <c r="C15" s="638"/>
      <c r="D15" s="650"/>
      <c r="E15" s="638"/>
      <c r="F15" s="638"/>
      <c r="G15" s="663"/>
      <c r="H15" s="644"/>
      <c r="I15" s="663"/>
      <c r="J15" s="644"/>
      <c r="K15" s="647"/>
      <c r="L15" s="650"/>
      <c r="M15" s="653"/>
      <c r="N15" s="653"/>
      <c r="O15" s="638"/>
      <c r="P15" s="655" t="s">
        <v>184</v>
      </c>
      <c r="Q15" s="656"/>
      <c r="R15" s="655" t="s">
        <v>185</v>
      </c>
      <c r="S15" s="656"/>
      <c r="T15" s="655" t="s">
        <v>186</v>
      </c>
      <c r="U15" s="656"/>
      <c r="V15" s="641"/>
      <c r="W15" s="641"/>
      <c r="X15" s="633" t="s">
        <v>187</v>
      </c>
      <c r="Y15" s="634"/>
      <c r="Z15" s="634"/>
      <c r="AA15" s="635"/>
      <c r="AB15" s="636" t="s">
        <v>188</v>
      </c>
      <c r="AC15" s="636" t="s">
        <v>189</v>
      </c>
      <c r="AD15" s="638" t="s">
        <v>190</v>
      </c>
      <c r="AE15" s="631"/>
    </row>
    <row r="16" spans="1:31" s="23" customFormat="1" ht="31.5" hidden="1" customHeight="1" x14ac:dyDescent="0.15">
      <c r="A16" s="660"/>
      <c r="B16" s="648"/>
      <c r="C16" s="639"/>
      <c r="D16" s="651"/>
      <c r="E16" s="639"/>
      <c r="F16" s="639"/>
      <c r="G16" s="664"/>
      <c r="H16" s="645"/>
      <c r="I16" s="664"/>
      <c r="J16" s="645"/>
      <c r="K16" s="648"/>
      <c r="L16" s="651"/>
      <c r="M16" s="654"/>
      <c r="N16" s="654"/>
      <c r="O16" s="639"/>
      <c r="P16" s="24" t="s">
        <v>191</v>
      </c>
      <c r="Q16" s="24" t="s">
        <v>192</v>
      </c>
      <c r="R16" s="24" t="s">
        <v>191</v>
      </c>
      <c r="S16" s="24" t="s">
        <v>192</v>
      </c>
      <c r="T16" s="24" t="s">
        <v>191</v>
      </c>
      <c r="U16" s="24" t="s">
        <v>192</v>
      </c>
      <c r="V16" s="642"/>
      <c r="W16" s="642"/>
      <c r="X16" s="25" t="s">
        <v>193</v>
      </c>
      <c r="Y16" s="26" t="s">
        <v>194</v>
      </c>
      <c r="Z16" s="26" t="s">
        <v>195</v>
      </c>
      <c r="AA16" s="26" t="s">
        <v>196</v>
      </c>
      <c r="AB16" s="637"/>
      <c r="AC16" s="637"/>
      <c r="AD16" s="639"/>
      <c r="AE16" s="632"/>
    </row>
    <row r="17" spans="1:31" x14ac:dyDescent="0.15">
      <c r="A17" s="27" t="s">
        <v>132</v>
      </c>
      <c r="B17" s="27" t="e">
        <f>B10</f>
        <v>#REF!</v>
      </c>
      <c r="C17" s="27" t="e">
        <f>C10</f>
        <v>#REF!</v>
      </c>
      <c r="D17" s="27">
        <f>'（様式４）'!A12</f>
        <v>0</v>
      </c>
      <c r="E17" s="27">
        <f>'（様式４）'!B12</f>
        <v>0</v>
      </c>
      <c r="F17" s="27">
        <f>'（様式４）'!C12</f>
        <v>0</v>
      </c>
      <c r="G17" s="27">
        <f>'（様式４）'!D12</f>
        <v>0</v>
      </c>
      <c r="H17" s="27">
        <f>'（様式４）'!E12</f>
        <v>0</v>
      </c>
      <c r="I17" s="27">
        <f>'（様式４）'!F12</f>
        <v>0</v>
      </c>
      <c r="J17" s="27">
        <f>'（様式４）'!G12</f>
        <v>0</v>
      </c>
      <c r="K17" s="27">
        <f>'（様式４）'!H12</f>
        <v>0</v>
      </c>
      <c r="L17" s="27">
        <f>'（様式４）'!K12</f>
        <v>0</v>
      </c>
      <c r="M17" s="27">
        <f>'（様式４）'!N12</f>
        <v>0</v>
      </c>
      <c r="N17" s="27">
        <f>'（様式４）'!O12</f>
        <v>0</v>
      </c>
      <c r="O17" s="27">
        <f>'（様式４）'!P12</f>
        <v>0</v>
      </c>
      <c r="P17" s="27">
        <f>'（様式４）'!Q12</f>
        <v>0</v>
      </c>
      <c r="Q17" s="27">
        <f>'（様式４）'!R12</f>
        <v>0</v>
      </c>
      <c r="R17" s="27">
        <f>'（様式４）'!S12</f>
        <v>0</v>
      </c>
      <c r="S17" s="27">
        <f>'（様式４）'!T12</f>
        <v>0</v>
      </c>
      <c r="T17" s="27">
        <f>'（様式４）'!U12</f>
        <v>0</v>
      </c>
      <c r="U17" s="27">
        <f>'（様式４）'!V12</f>
        <v>0</v>
      </c>
      <c r="V17" s="27">
        <f>'（様式４）'!W12</f>
        <v>0</v>
      </c>
      <c r="W17" s="27">
        <f>'（様式４）'!X12</f>
        <v>0</v>
      </c>
      <c r="X17" s="27">
        <f>'（様式４）'!Y12</f>
        <v>0</v>
      </c>
      <c r="Y17" s="27">
        <f>'（様式４）'!Z12</f>
        <v>0</v>
      </c>
      <c r="Z17" s="27">
        <f>'（様式４）'!AA12</f>
        <v>0</v>
      </c>
      <c r="AA17" s="27">
        <f>'（様式４）'!AB12</f>
        <v>0</v>
      </c>
      <c r="AB17" s="27">
        <f>'（様式４）'!AC12</f>
        <v>0</v>
      </c>
      <c r="AC17" s="27">
        <f>'（様式４）'!AD12</f>
        <v>0</v>
      </c>
      <c r="AD17" s="27">
        <f>'（様式４）'!AE12</f>
        <v>0</v>
      </c>
      <c r="AE17" s="27" t="str">
        <f>IF('（様式４）'!AF12=""," ",'（様式４）'!AF12)</f>
        <v xml:space="preserve"> </v>
      </c>
    </row>
    <row r="19" spans="1:31" x14ac:dyDescent="0.15">
      <c r="A19" t="s">
        <v>209</v>
      </c>
    </row>
    <row r="20" spans="1:31" x14ac:dyDescent="0.15">
      <c r="A20" s="27" t="e">
        <f>B10</f>
        <v>#REF!</v>
      </c>
      <c r="B20" s="27" t="e">
        <f>#REF!</f>
        <v>#REF!</v>
      </c>
      <c r="C20" s="27" t="e">
        <f>#REF!</f>
        <v>#REF!</v>
      </c>
      <c r="D20" s="27" t="e">
        <f>#REF!</f>
        <v>#REF!</v>
      </c>
      <c r="E20" s="27" t="e">
        <f>#REF!</f>
        <v>#REF!</v>
      </c>
      <c r="F20" s="27" t="e">
        <f>#REF!</f>
        <v>#REF!</v>
      </c>
      <c r="G20" s="27" t="e">
        <f>#REF!</f>
        <v>#REF!</v>
      </c>
      <c r="H20" s="27" t="e">
        <f>#REF!</f>
        <v>#REF!</v>
      </c>
    </row>
    <row r="22" spans="1:31" x14ac:dyDescent="0.15">
      <c r="A22" t="s">
        <v>210</v>
      </c>
    </row>
    <row r="23" spans="1:31" x14ac:dyDescent="0.15">
      <c r="A23" s="27" t="e">
        <f>#REF!</f>
        <v>#REF!</v>
      </c>
      <c r="B23" s="27" t="e">
        <f>#REF!</f>
        <v>#REF!</v>
      </c>
      <c r="C23" s="30" t="e">
        <f>#REF!</f>
        <v>#REF!</v>
      </c>
      <c r="D23" s="27" t="e">
        <f>#REF!</f>
        <v>#REF!</v>
      </c>
      <c r="E23" s="27" t="e">
        <f>#REF!</f>
        <v>#REF!</v>
      </c>
    </row>
  </sheetData>
  <mergeCells count="44">
    <mergeCell ref="H6:N6"/>
    <mergeCell ref="A7:A8"/>
    <mergeCell ref="B7:B8"/>
    <mergeCell ref="C7:C8"/>
    <mergeCell ref="D7:D8"/>
    <mergeCell ref="E7:E8"/>
    <mergeCell ref="F7:F8"/>
    <mergeCell ref="G7:G8"/>
    <mergeCell ref="H7:H8"/>
    <mergeCell ref="K7:M7"/>
    <mergeCell ref="T7:T8"/>
    <mergeCell ref="A14:A16"/>
    <mergeCell ref="B14:B16"/>
    <mergeCell ref="C14:C16"/>
    <mergeCell ref="D14:D16"/>
    <mergeCell ref="E14:E16"/>
    <mergeCell ref="F14:F16"/>
    <mergeCell ref="G14:G16"/>
    <mergeCell ref="H14:H16"/>
    <mergeCell ref="I14:I16"/>
    <mergeCell ref="N7:N8"/>
    <mergeCell ref="O7:O8"/>
    <mergeCell ref="P7:P8"/>
    <mergeCell ref="Q7:Q8"/>
    <mergeCell ref="R7:R8"/>
    <mergeCell ref="S7:S8"/>
    <mergeCell ref="W14:W16"/>
    <mergeCell ref="J14:J16"/>
    <mergeCell ref="K14:K16"/>
    <mergeCell ref="L14:L16"/>
    <mergeCell ref="M14:M16"/>
    <mergeCell ref="N14:N16"/>
    <mergeCell ref="O14:O16"/>
    <mergeCell ref="P14:U14"/>
    <mergeCell ref="P15:Q15"/>
    <mergeCell ref="R15:S15"/>
    <mergeCell ref="T15:U15"/>
    <mergeCell ref="V14:V16"/>
    <mergeCell ref="X14:AD14"/>
    <mergeCell ref="AE14:AE16"/>
    <mergeCell ref="X15:AA15"/>
    <mergeCell ref="AB15:AB16"/>
    <mergeCell ref="AC15:AC16"/>
    <mergeCell ref="AD15:AD16"/>
  </mergeCells>
  <phoneticPr fontId="4"/>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入力シート</vt:lpstr>
      <vt:lpstr>（様式１）</vt:lpstr>
      <vt:lpstr>（様式２）</vt:lpstr>
      <vt:lpstr>（様式３）</vt:lpstr>
      <vt:lpstr>経費内訳（記入例）</vt:lpstr>
      <vt:lpstr>対象経費</vt:lpstr>
      <vt:lpstr>対象経費内容</vt:lpstr>
      <vt:lpstr>（様式４）</vt:lpstr>
      <vt:lpstr>(様式５)研修内容計画書</vt:lpstr>
      <vt:lpstr>（様式５）研修内容計画書（記入例）</vt:lpstr>
      <vt:lpstr>(様式６)時間単価算出表</vt:lpstr>
      <vt:lpstr>(様式６)時間単価算出表（記入例）</vt:lpstr>
      <vt:lpstr>計算用シート</vt:lpstr>
      <vt:lpstr>貼付用</vt:lpstr>
      <vt:lpstr>'（様式１）'!Print_Area</vt:lpstr>
      <vt:lpstr>'（様式２）'!Print_Area</vt:lpstr>
      <vt:lpstr>'（様式３）'!Print_Area</vt:lpstr>
      <vt:lpstr>'（様式４）'!Print_Area</vt:lpstr>
      <vt:lpstr>'(様式５)研修内容計画書'!Print_Area</vt:lpstr>
      <vt:lpstr>'（様式５）研修内容計画書（記入例）'!Print_Area</vt:lpstr>
      <vt:lpstr>'(様式６)時間単価算出表'!Print_Area</vt:lpstr>
      <vt:lpstr>'(様式６)時間単価算出表（記入例）'!Print_Area</vt:lpstr>
      <vt:lpstr>'経費内訳（記入例）'!Print_Area</vt:lpstr>
      <vt:lpstr>対象経費内容!Print_Area</vt:lpstr>
      <vt:lpstr>入力シート!Print_Area</vt:lpstr>
      <vt:lpstr>'(様式５)研修内容計画書'!Print_Titles</vt:lpstr>
      <vt:lpstr>'（様式５）研修内容計画書（記入例）'!Print_Titles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北澤峻</cp:lastModifiedBy>
  <cp:lastPrinted>2026-08-24T08:37:30Z</cp:lastPrinted>
  <dcterms:created xsi:type="dcterms:W3CDTF">2010-03-26T05:52:53Z</dcterms:created>
  <dcterms:modified xsi:type="dcterms:W3CDTF">2026-09-17T08:03:35Z</dcterms:modified>
</cp:coreProperties>
</file>