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FC9838C1-858D-4EB1-81A7-D6BC43233C2E}" xr6:coauthVersionLast="47" xr6:coauthVersionMax="47" xr10:uidLastSave="{00000000-0000-0000-0000-000000000000}"/>
  <bookViews>
    <workbookView xWindow="-120" yWindow="-120" windowWidth="29040" windowHeight="15720" tabRatio="71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<sst xmlns="http://schemas.openxmlformats.org/spreadsheetml/2006/main" count="1171" uniqueCount="571">
  <si>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</si>
  <si>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</si>
  <si>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</si>
  <si>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</si>
  <si>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</si>
  <si>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</si>
  <si>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</si>
  <si>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</si>
  <si>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</si>
  <si>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</si>
  <si>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</si>
  <si>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</si>
  <si>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</si>
  <si>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</si>
  <si>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</si>
  <si>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</si>
  <si>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</si>
  <si>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</si>
  <si>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</si>
  <si>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</si>
  <si>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</si>
  <si>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</si>
  <si>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</si>
  <si>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</si>
  <si>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</si>
  <si>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</si>
  <si>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</si>
  <si>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</si>
  <si>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</si>
  <si>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</si>
  <si>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</si>
  <si>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</si>
  <si>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</si>
  <si>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</si>
  <si>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</si>
  <si>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</si>
  <si>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</si>
  <si>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</si>
  <si>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</si>
  <si>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</si>
  <si>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</si>
  <si>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</si>
  <si>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</si>
  <si>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</si>
  <si>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</si>
  <si>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</si>
  <si>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</si>
  <si>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</si>
  <si>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</si>
  <si>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</si>
  <si>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</si>
  <si>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</si>
  <si>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</si>
  <si>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</si>
  <si>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</si>
  <si>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</si>
  <si>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</si>
  <si>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</si>
  <si>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</si>
  <si>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</si>
  <si>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</si>
  <si>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</si>
  <si>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</si>
  <si>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</si>
  <si>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</si>
  <si>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</si>
  <si>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</si>
  <si>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</si>
  <si>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</si>
  <si>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</si>
  <si>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</si>
  <si>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</si>
  <si>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</si>
  <si>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</si>
  <si>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</si>
  <si>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</si>
  <si>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</si>
  <si>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</si>
  <si>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</si>
  <si>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</si>
  <si>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</si>
  <si>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</si>
  <si>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</si>
  <si>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</si>
  <si>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</si>
  <si>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</si>
  <si>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</si>
  <si>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</si>
  <si>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</si>
  <si>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</si>
  <si>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</si>
  <si>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</si>
  <si>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</si>
  <si>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</si>
  <si>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鮭川村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</si>
  <si>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</si>
  <si>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</si>
  <si>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</si>
  <si>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</si>
  <si>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</si>
  <si>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</si>
  <si>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</si>
  <si>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</si>
  <si>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</si>
  <si>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</si>
  <si>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</si>
  <si>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</si>
  <si>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</si>
  <si>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</si>
  <si>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</si>
  <si>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</si>
  <si>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</si>
  <si>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</si>
  <si>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</si>
  <si>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</si>
  <si>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</si>
  <si>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</si>
  <si>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</si>
  <si>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</si>
  <si>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</si>
  <si>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</si>
  <si>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</si>
  <si>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</si>
  <si>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</si>
  <si>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</si>
  <si>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</si>
  <si>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</si>
  <si>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</si>
  <si>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</si>
  <si>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</si>
  <si>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</si>
  <si>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</si>
  <si>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</si>
  <si>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</si>
  <si>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</si>
  <si>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</si>
  <si>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</si>
  <si>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</si>
  <si>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</si>
  <si>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</si>
  <si>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</si>
  <si>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</si>
  <si>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</si>
  <si>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</si>
  <si>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</si>
  <si>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</si>
  <si>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</si>
  <si>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</si>
  <si>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</si>
  <si>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</si>
  <si>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</si>
  <si>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</si>
  <si>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</si>
  <si>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</si>
  <si>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</si>
  <si>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</si>
  <si>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</si>
  <si>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</si>
  <si>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</si>
  <si>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</si>
  <si>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</si>
  <si>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</si>
  <si>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</si>
  <si>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</si>
  <si>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</si>
  <si>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</si>
  <si>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</si>
  <si>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</si>
  <si>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</si>
  <si>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</si>
  <si>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</si>
  <si>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</si>
  <si>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</si>
  <si>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</si>
  <si>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</si>
  <si>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</si>
  <si>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</si>
  <si>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</si>
  <si>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</si>
  <si>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</si>
  <si>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</si>
  <si>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</si>
  <si>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</si>
  <si>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</si>
  <si>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</si>
  <si>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</si>
  <si>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</si>
  <si>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</si>
  <si>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</si>
  <si>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</si>
  <si>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</si>
  <si>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</si>
  <si>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</si>
  <si>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</si>
  <si>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</si>
  <si>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</si>
  <si>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</si>
  <si>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</si>
  <si>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</si>
  <si>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</si>
  <si>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</si>
  <si>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</si>
  <si>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</si>
  <si>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山形県鮭川村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</si>
  <si>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</si>
  <si>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</si>
  <si>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</si>
  <si>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</si>
  <si>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</si>
  <si>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</si>
  <si>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</si>
  <si>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</si>
  <si>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</si>
  <si>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</si>
  <si>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</si>
  <si>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</si>
  <si>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</si>
  <si>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</si>
  <si>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</si>
  <si>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</si>
  <si>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</si>
  <si>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</si>
  <si>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</si>
  <si>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</si>
  <si>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</si>
  <si>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</si>
  <si>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</si>
  <si>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</si>
  <si>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</si>
  <si>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</si>
  <si>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</si>
  <si>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</si>
  <si>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</si>
  <si>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</si>
  <si>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</si>
  <si>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</si>
  <si>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</si>
  <si>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</si>
  <si>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</si>
  <si>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</si>
  <si>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</si>
  <si>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</si>
  <si>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</si>
  <si>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</si>
  <si>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</si>
  <si>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</si>
  <si>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</si>
  <si>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</si>
  <si>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</si>
  <si>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</si>
  <si>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</si>
  <si>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</si>
  <si>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</si>
  <si>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</si>
  <si>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</si>
  <si>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</si>
  <si>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</si>
  <si>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</si>
  <si>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</si>
  <si>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</si>
  <si>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</si>
  <si>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</si>
  <si>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</si>
  <si>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</si>
  <si>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</si>
  <si>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</si>
  <si>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</si>
  <si>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</si>
  <si>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</si>
  <si>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</si>
  <si>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</si>
  <si>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</si>
  <si>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</si>
  <si>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</si>
  <si>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</si>
  <si>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</si>
  <si>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</si>
  <si>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</si>
  <si>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</si>
  <si>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</si>
  <si>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</si>
  <si>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</si>
  <si>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</si>
  <si>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</si>
  <si>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</si>
  <si>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</si>
  <si>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</si>
  <si>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</si>
  <si>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</si>
  <si>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</si>
  <si>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</si>
  <si>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</si>
  <si>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</si>
  <si>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</si>
  <si>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</si>
  <si>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</si>
  <si>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</si>
  <si>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</si>
  <si>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</si>
  <si>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</si>
  <si>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</si>
  <si>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</si>
  <si>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</si>
  <si>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</si>
  <si>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</si>
  <si>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</si>
  <si>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</si>
  <si>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</si>
  <si>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</si>
  <si>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</si>
  <si>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</si>
  <si>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</si>
  <si>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</si>
  <si>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</si>
  <si>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</si>
  <si>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</si>
  <si>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</si>
  <si>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</si>
  <si>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</si>
  <si>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</si>
  <si>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</si>
  <si>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</si>
  <si>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</si>
  <si>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</si>
  <si>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</si>
  <si>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</si>
  <si>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</si>
  <si>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</si>
  <si>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</si>
  <si>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</si>
  <si>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</si>
  <si>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</si>
  <si>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</si>
  <si>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</si>
  <si>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</si>
  <si>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</si>
  <si>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</si>
  <si>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</si>
  <si>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</si>
  <si>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</si>
  <si>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</si>
  <si>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</si>
  <si>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</si>
  <si>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</si>
  <si>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</si>
  <si>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</si>
  <si>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</si>
  <si>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</si>
  <si>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</si>
  <si>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</si>
  <si>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</si>
  <si>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</si>
  <si>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</si>
  <si>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</si>
  <si>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山形県鮭川村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</si>
  <si>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</si>
  <si>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</si>
  <si>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</si>
  <si>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</si>
  <si>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</si>
  <si>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</si>
  <si>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</si>
  <si>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</si>
  <si>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</si>
  <si>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</si>
  <si>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</si>
  <si>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</si>
  <si>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</si>
  <si>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</si>
  <si>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</si>
  <si>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</si>
  <si>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</si>
  <si>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</si>
  <si>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</si>
  <si>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</si>
  <si>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</si>
  <si>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</si>
  <si>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</si>
  <si>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</si>
  <si>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</si>
  <si>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</si>
  <si>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</si>
  <si>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</si>
  <si>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</si>
  <si>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</si>
  <si>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</si>
  <si>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</si>
  <si>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</si>
  <si>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鮭川村国民健康保険特別会計</t>
    <phoneticPr fontId="5"/>
  </si>
  <si>
    <t>鮭川村介護保険特別会計</t>
    <phoneticPr fontId="5"/>
  </si>
  <si>
    <t>鮭川村後期高齢者医療特別会計</t>
    <phoneticPr fontId="5"/>
  </si>
  <si>
    <t>鮭川村簡易水道事業会計</t>
    <phoneticPr fontId="5"/>
  </si>
  <si>
    <t>法適用企業</t>
    <phoneticPr fontId="5"/>
  </si>
  <si>
    <t>鮭川村農業集落排水事業会計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</si>
  <si>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</si>
  <si>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</si>
  <si>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</si>
  <si>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</si>
  <si>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</si>
  <si>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</si>
  <si>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</si>
  <si>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</si>
  <si>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</si>
  <si>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</si>
  <si>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</si>
  <si>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</si>
  <si>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</si>
  <si>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</si>
  <si>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</si>
  <si>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</si>
  <si>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</si>
  <si>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</si>
  <si>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</si>
  <si>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</si>
  <si>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</si>
  <si>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</si>
  <si>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</si>
  <si>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</si>
  <si>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</si>
  <si>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</si>
  <si>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</si>
  <si>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</si>
  <si>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</si>
  <si>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</si>
  <si>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</si>
  <si>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</si>
  <si>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</si>
  <si>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</si>
  <si>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</si>
  <si>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</si>
  <si>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</si>
  <si>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</si>
  <si>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</si>
  <si>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</si>
  <si>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</si>
  <si>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</si>
  <si>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</si>
  <si>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</si>
  <si>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</si>
  <si>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</si>
  <si>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</si>
  <si>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</si>
  <si>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</si>
  <si>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</si>
  <si>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</si>
  <si>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</si>
  <si>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</si>
  <si>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</si>
  <si>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</si>
  <si>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</si>
  <si>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</si>
  <si>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</si>
  <si>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</si>
  <si>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</si>
  <si>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</si>
  <si>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</si>
  <si>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</si>
  <si>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</si>
  <si>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</si>
  <si>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</si>
  <si>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</si>
  <si>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</si>
  <si>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</si>
  <si>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</si>
  <si>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</si>
  <si>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</si>
  <si>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</si>
  <si>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</si>
  <si>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</si>
  <si>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</si>
  <si>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</si>
  <si>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</si>
  <si>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</si>
  <si>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</si>
  <si>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</si>
  <si>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</si>
  <si>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</si>
  <si>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</si>
  <si>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</si>
  <si>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</si>
  <si>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</si>
  <si>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</si>
  <si>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</si>
  <si>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</si>
  <si>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</si>
  <si>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</si>
  <si>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</si>
  <si>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</si>
  <si>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</si>
  <si>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</si>
  <si>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</si>
  <si>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</si>
  <si>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</si>
  <si>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</si>
  <si>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</si>
  <si>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</si>
  <si>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</si>
  <si>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</si>
  <si>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</si>
  <si>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</si>
  <si>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</si>
  <si>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</si>
  <si>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</si>
  <si>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</si>
  <si>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</si>
  <si>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</si>
  <si>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</si>
  <si>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</si>
  <si>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</si>
  <si>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</si>
  <si>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</si>
  <si>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</si>
  <si>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</si>
  <si>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</si>
  <si>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</si>
  <si>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</si>
  <si>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</si>
  <si>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</si>
  <si>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</si>
  <si>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</si>
  <si>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</si>
  <si>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</si>
  <si>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</si>
  <si>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</si>
  <si>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</si>
  <si>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</si>
  <si>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</si>
  <si>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</si>
  <si>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</si>
  <si>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5.38</t>
  </si>
  <si>
    <t>▲ 2.46</t>
  </si>
  <si>
    <t>▲ 1.87</t>
  </si>
  <si>
    <t>一般会計</t>
  </si>
  <si>
    <t>鮭川村介護保険特別会計</t>
  </si>
  <si>
    <t>鮭川村簡易水道事業会計</t>
  </si>
  <si>
    <t>鮭川村農業集落排水事業会計</t>
  </si>
  <si>
    <t>鮭川村後期高齢者医療特別会計</t>
  </si>
  <si>
    <t>鮭川村国民健康保険特別会計</t>
  </si>
  <si>
    <t>その他会計（赤字）</t>
  </si>
  <si>
    <t>その他会計（黒字）</t>
  </si>
  <si>
    <t>R02</t>
    <phoneticPr fontId="5"/>
  </si>
  <si>
    <t>R03</t>
    <phoneticPr fontId="5"/>
  </si>
  <si>
    <t>R04</t>
    <phoneticPr fontId="5"/>
  </si>
  <si>
    <t>R05</t>
    <phoneticPr fontId="5"/>
  </si>
  <si>
    <t>R06</t>
    <phoneticPr fontId="5"/>
  </si>
  <si>
    <t>ふるさと応援基金</t>
    <phoneticPr fontId="5"/>
  </si>
  <si>
    <t>森林環境譲与税基金</t>
    <phoneticPr fontId="5"/>
  </si>
  <si>
    <t>地域福祉基金</t>
    <phoneticPr fontId="5"/>
  </si>
  <si>
    <t>ふるさとづくり基金</t>
    <rPh sb="7" eb="9">
      <t>キキン</t>
    </rPh>
    <phoneticPr fontId="5"/>
  </si>
  <si>
    <t>山形県消防補償等組合</t>
    <rPh sb="0" eb="3">
      <t>ヤマガタケン</t>
    </rPh>
    <rPh sb="3" eb="5">
      <t>ショウボウ</t>
    </rPh>
    <rPh sb="5" eb="7">
      <t>ホショウ</t>
    </rPh>
    <rPh sb="7" eb="8">
      <t>トウ</t>
    </rPh>
    <rPh sb="8" eb="10">
      <t>クミアイ</t>
    </rPh>
    <phoneticPr fontId="26"/>
  </si>
  <si>
    <t>山形県自治会館管理組合</t>
    <rPh sb="0" eb="3">
      <t>ヤマガタケン</t>
    </rPh>
    <rPh sb="3" eb="5">
      <t>ジチ</t>
    </rPh>
    <rPh sb="5" eb="7">
      <t>カイカン</t>
    </rPh>
    <rPh sb="7" eb="9">
      <t>カンリ</t>
    </rPh>
    <rPh sb="9" eb="11">
      <t>クミアイ</t>
    </rPh>
    <phoneticPr fontId="26"/>
  </si>
  <si>
    <t>山形県市町村職員退職手当組合</t>
    <rPh sb="0" eb="3">
      <t>ヤマガタケン</t>
    </rPh>
    <rPh sb="3" eb="6">
      <t>シチョウソン</t>
    </rPh>
    <rPh sb="6" eb="8">
      <t>ショクイン</t>
    </rPh>
    <rPh sb="8" eb="10">
      <t>タイショク</t>
    </rPh>
    <rPh sb="10" eb="12">
      <t>テアテ</t>
    </rPh>
    <rPh sb="12" eb="14">
      <t>クミアイ</t>
    </rPh>
    <phoneticPr fontId="26"/>
  </si>
  <si>
    <t>山形県市町村交通災害共済組合</t>
    <rPh sb="0" eb="2">
      <t>ヤマガタ</t>
    </rPh>
    <rPh sb="2" eb="3">
      <t>ケン</t>
    </rPh>
    <rPh sb="3" eb="6">
      <t>シチョウソン</t>
    </rPh>
    <rPh sb="6" eb="8">
      <t>コウツウ</t>
    </rPh>
    <rPh sb="8" eb="10">
      <t>サイガイ</t>
    </rPh>
    <rPh sb="10" eb="12">
      <t>キョウサイ</t>
    </rPh>
    <rPh sb="12" eb="14">
      <t>クミアイ</t>
    </rPh>
    <phoneticPr fontId="26"/>
  </si>
  <si>
    <t>最上広域市町村圏事務組合</t>
    <rPh sb="0" eb="2">
      <t>モガミ</t>
    </rPh>
    <rPh sb="2" eb="4">
      <t>コウイキ</t>
    </rPh>
    <rPh sb="4" eb="7">
      <t>シチョウソン</t>
    </rPh>
    <rPh sb="7" eb="8">
      <t>ケン</t>
    </rPh>
    <rPh sb="8" eb="10">
      <t>ジム</t>
    </rPh>
    <rPh sb="10" eb="12">
      <t>クミアイ</t>
    </rPh>
    <phoneticPr fontId="26"/>
  </si>
  <si>
    <t>最上地区広域連合（普通会計分）</t>
    <rPh sb="0" eb="2">
      <t>モガミ</t>
    </rPh>
    <rPh sb="2" eb="4">
      <t>チク</t>
    </rPh>
    <rPh sb="4" eb="6">
      <t>コウイキ</t>
    </rPh>
    <rPh sb="6" eb="8">
      <t>レンゴウ</t>
    </rPh>
    <rPh sb="9" eb="11">
      <t>フツウ</t>
    </rPh>
    <rPh sb="11" eb="13">
      <t>カイケイ</t>
    </rPh>
    <rPh sb="13" eb="14">
      <t>ブン</t>
    </rPh>
    <phoneticPr fontId="26"/>
  </si>
  <si>
    <t>最上地区広域連合（事業会計分）</t>
    <rPh sb="0" eb="2">
      <t>モガミ</t>
    </rPh>
    <rPh sb="2" eb="4">
      <t>チク</t>
    </rPh>
    <rPh sb="4" eb="6">
      <t>コウイキ</t>
    </rPh>
    <rPh sb="6" eb="8">
      <t>レンゴウ</t>
    </rPh>
    <rPh sb="9" eb="11">
      <t>ジギョウ</t>
    </rPh>
    <rPh sb="11" eb="13">
      <t>カイケイ</t>
    </rPh>
    <rPh sb="13" eb="14">
      <t>ブン</t>
    </rPh>
    <phoneticPr fontId="26"/>
  </si>
  <si>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6"/>
  </si>
  <si>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6"/>
  </si>
  <si>
    <t>-</t>
    <phoneticPr fontId="2"/>
  </si>
  <si>
    <t>公共施設整備等基金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</si>
  <si>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</si>
  <si>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</si>
  <si>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５年度に引き続き令和６年度もゼロとなった。償還額を踏まえながら地方債の新規発行を行ってきたことなどから、将来負担比率については減少傾向にあったが、今後は増加することが考えられる。また、有形固定資産減価償却率は類似団体より低い水準であり、今後公共施設等総合管理計画に基づき、課題を整理しながら適切な配置を実現できるよう努めていく。</t>
    <rPh sb="84" eb="86">
      <t>コンゴ</t>
    </rPh>
    <rPh sb="87" eb="89">
      <t>ゾウカ</t>
    </rPh>
    <rPh sb="94" eb="95">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</si>
  <si>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</si>
  <si>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</si>
  <si>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</si>
  <si>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</si>
  <si>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</si>
  <si>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</si>
  <si>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５年度に引き続き令和６年度もゼロとなった。財政調整基金やふるさと応援基金積立、公共施設整備等基金への積立などもあり、当面はゼロで推移していくものと想定される。実質公債費比率は公債費の減等と普通交付税の増等があったが、大きな増減はなく、令和６年度も前年度同様の５．５となった。</t>
    <rPh sb="105" eb="110">
      <t>フツウコウフゼイ</t>
    </rPh>
    <rPh sb="111" eb="112">
      <t>ゾウ</t>
    </rPh>
    <rPh sb="112" eb="113">
      <t>トウ</t>
    </rPh>
    <rPh sb="119" eb="120">
      <t>オオ</t>
    </rPh>
    <rPh sb="122" eb="124">
      <t>ゾウゲン</t>
    </rPh>
    <rPh sb="128" eb="130">
      <t>レイワ</t>
    </rPh>
    <rPh sb="131" eb="133">
      <t>ネンド</t>
    </rPh>
    <rPh sb="134" eb="137">
      <t>ゼンネンド</t>
    </rPh>
    <rPh sb="137" eb="139">
      <t>ドウヨウ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</si>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</sst>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D94304B-5D9C-423D-9EA8-8C6F807DFA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DE53-44D7-8708-7940EE8652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142955</c:v>
                </c:pt>
                <c:pt idx="1">
                  <c:v>107592</c:v>
                </c:pt>
                <c:pt idx="2">
                  <c:v>103185</c:v>
                </c:pt>
                <c:pt idx="3">
                  <c:v>205602</c:v>
                </c:pt>
                <c:pt idx="4">
                  <c:v>187629</c:v>
                </c:pt>
              </c:numCache>
            </c:numRef>
          </c:val>
          <c:smooth val="0"/>
          <c:extLst>
            <c:ext xmlns:c16="http://schemas.microsoft.com/office/drawing/2014/chart" uri="{C3380CC4-5D6E-409C-BE32-E72D297353CC}">
              <c16:uniqueId val="{00000001-DE53-44D7-8708-7940EE8652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14.06</c:v>
                </c:pt>
                <c:pt idx="1">
                  <c:v>20.61</c:v>
                </c:pt>
                <c:pt idx="2">
                  <c:v>13.8</c:v>
                </c:pt>
                <c:pt idx="3">
                  <c:v>16.489999999999998</c:v>
                </c:pt>
                <c:pt idx="4">
                  <c:v>14.98</c:v>
                </c:pt>
              </c:numCache>
            </c:numRef>
          </c:val>
          <c:extLst>
            <c:ext xmlns:c16="http://schemas.microsoft.com/office/drawing/2014/chart" uri="{C3380CC4-5D6E-409C-BE32-E72D297353CC}">
              <c16:uniqueId val="{00000000-C09C-4717-BEFB-99D0600A86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52.62</c:v>
                </c:pt>
                <c:pt idx="1">
                  <c:v>48.77</c:v>
                </c:pt>
                <c:pt idx="2">
                  <c:v>50.75</c:v>
                </c:pt>
                <c:pt idx="3">
                  <c:v>45.46</c:v>
                </c:pt>
                <c:pt idx="4">
                  <c:v>43.56</c:v>
                </c:pt>
              </c:numCache>
            </c:numRef>
          </c:val>
          <c:extLst>
            <c:ext xmlns:c16="http://schemas.microsoft.com/office/drawing/2014/chart" uri="{C3380CC4-5D6E-409C-BE32-E72D297353CC}">
              <c16:uniqueId val="{00000001-C09C-4717-BEFB-99D0600A86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13.89</c:v>
                </c:pt>
                <c:pt idx="1">
                  <c:v>7.6</c:v>
                </c:pt>
                <c:pt idx="2">
                  <c:v>-5.38</c:v>
                </c:pt>
                <c:pt idx="3">
                  <c:v>-2.46</c:v>
                </c:pt>
                <c:pt idx="4">
                  <c:v>-1.87</c:v>
                </c:pt>
              </c:numCache>
            </c:numRef>
          </c:val>
          <c:smooth val="0"/>
          <c:extLst>
            <c:ext xmlns:c16="http://schemas.microsoft.com/office/drawing/2014/chart" uri="{C3380CC4-5D6E-409C-BE32-E72D297353CC}">
              <c16:uniqueId val="{00000002-C09C-4717-BEFB-99D0600A86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c:v>
                </c:pt>
                <c:pt idx="2">
                  <c:v>#N/A</c:v>
                </c:pt>
                <c:pt idx="3">
                  <c:v>0.66</c:v>
                </c:pt>
                <c:pt idx="4">
                  <c:v>#N/A</c:v>
                </c:pt>
                <c:pt idx="5">
                  <c:v>1.4</c:v>
                </c:pt>
                <c:pt idx="6">
                  <c:v>#N/A</c:v>
                </c:pt>
                <c:pt idx="7">
                  <c:v>3.06</c:v>
                </c:pt>
                <c:pt idx="8">
                  <c:v>0</c:v>
                </c:pt>
                <c:pt idx="9">
                  <c:v>0</c:v>
                </c:pt>
              </c:numCache>
            </c:numRef>
          </c:val>
          <c:extLst>
            <c:ext xmlns:c16="http://schemas.microsoft.com/office/drawing/2014/chart" uri="{C3380CC4-5D6E-409C-BE32-E72D297353CC}">
              <c16:uniqueId val="{00000000-AE97-4B13-A570-55A64E5E15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E97-4B13-A570-55A64E5E150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E97-4B13-A570-55A64E5E150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E97-4B13-A570-55A64E5E150C}"/>
            </c:ext>
          </c:extLst>
        </c:ser>
        <c:ser>
          <c:idx val="4"/>
          <c:order val="4"/>
          <c:tx>
            <c:strRef>
              <c:f>データシート!$A$31</c:f>
              <c:strCache>
                <c:ptCount val="1"/>
                <c:pt idx="0">
                  <c:v>鮭川村国民健康保険特別会計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0.02</c:v>
                </c:pt>
                <c:pt idx="4">
                  <c:v>#N/A</c:v>
                </c:pt>
                <c:pt idx="5">
                  <c:v>0.06</c:v>
                </c:pt>
                <c:pt idx="6">
                  <c:v>#N/A</c:v>
                </c:pt>
                <c:pt idx="7">
                  <c:v>0.01</c:v>
                </c:pt>
                <c:pt idx="8">
                  <c:v>#N/A</c:v>
                </c:pt>
                <c:pt idx="9">
                  <c:v>0.01</c:v>
                </c:pt>
              </c:numCache>
            </c:numRef>
          </c:val>
          <c:extLst>
            <c:ext xmlns:c16="http://schemas.microsoft.com/office/drawing/2014/chart" uri="{C3380CC4-5D6E-409C-BE32-E72D297353CC}">
              <c16:uniqueId val="{00000004-AE97-4B13-A570-55A64E5E150C}"/>
            </c:ext>
          </c:extLst>
        </c:ser>
        <c:ser>
          <c:idx val="5"/>
          <c:order val="5"/>
          <c:tx>
            <c:strRef>
              <c:f>データシート!$A$32</c:f>
              <c:strCache>
                <c:ptCount val="1"/>
                <c:pt idx="0">
                  <c:v>鮭川村後期高齢者医療特別会計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0.08</c:v>
                </c:pt>
                <c:pt idx="4">
                  <c:v>#N/A</c:v>
                </c:pt>
                <c:pt idx="5">
                  <c:v>0.1</c:v>
                </c:pt>
                <c:pt idx="6">
                  <c:v>#N/A</c:v>
                </c:pt>
                <c:pt idx="7">
                  <c:v>0.11</c:v>
                </c:pt>
                <c:pt idx="8">
                  <c:v>#N/A</c:v>
                </c:pt>
                <c:pt idx="9">
                  <c:v>0.08</c:v>
                </c:pt>
              </c:numCache>
            </c:numRef>
          </c:val>
          <c:extLst>
            <c:ext xmlns:c16="http://schemas.microsoft.com/office/drawing/2014/chart" uri="{C3380CC4-5D6E-409C-BE32-E72D297353CC}">
              <c16:uniqueId val="{00000005-AE97-4B13-A570-55A64E5E150C}"/>
            </c:ext>
          </c:extLst>
        </c:ser>
        <c:ser>
          <c:idx val="6"/>
          <c:order val="6"/>
          <c:tx>
            <c:strRef>
              <c:f>データシート!$A$33</c:f>
              <c:strCache>
                <c:ptCount val="1"/>
                <c:pt idx="0">
                  <c:v>鮭川村農業集落排水事業会計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1.1399999999999999</c:v>
                </c:pt>
              </c:numCache>
            </c:numRef>
          </c:val>
          <c:extLst>
            <c:ext xmlns:c16="http://schemas.microsoft.com/office/drawing/2014/chart" uri="{C3380CC4-5D6E-409C-BE32-E72D297353CC}">
              <c16:uniqueId val="{00000006-AE97-4B13-A570-55A64E5E150C}"/>
            </c:ext>
          </c:extLst>
        </c:ser>
        <c:ser>
          <c:idx val="7"/>
          <c:order val="7"/>
          <c:tx>
            <c:strRef>
              <c:f>データシート!$A$34</c:f>
              <c:strCache>
                <c:ptCount val="1"/>
                <c:pt idx="0">
                  <c:v>鮭川村簡易水道事業会計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1.81</c:v>
                </c:pt>
              </c:numCache>
            </c:numRef>
          </c:val>
          <c:extLst>
            <c:ext xmlns:c16="http://schemas.microsoft.com/office/drawing/2014/chart" uri="{C3380CC4-5D6E-409C-BE32-E72D297353CC}">
              <c16:uniqueId val="{00000007-AE97-4B13-A570-55A64E5E150C}"/>
            </c:ext>
          </c:extLst>
        </c:ser>
        <c:ser>
          <c:idx val="8"/>
          <c:order val="8"/>
          <c:tx>
            <c:strRef>
              <c:f>データシート!$A$35</c:f>
              <c:strCache>
                <c:ptCount val="1"/>
                <c:pt idx="0">
                  <c:v>鮭川村介護保険特別会計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3.36</c:v>
                </c:pt>
                <c:pt idx="2">
                  <c:v>#N/A</c:v>
                </c:pt>
                <c:pt idx="3">
                  <c:v>3.93</c:v>
                </c:pt>
                <c:pt idx="4">
                  <c:v>#N/A</c:v>
                </c:pt>
                <c:pt idx="5">
                  <c:v>2.2000000000000002</c:v>
                </c:pt>
                <c:pt idx="6">
                  <c:v>#N/A</c:v>
                </c:pt>
                <c:pt idx="7">
                  <c:v>1.9</c:v>
                </c:pt>
                <c:pt idx="8">
                  <c:v>#N/A</c:v>
                </c:pt>
                <c:pt idx="9">
                  <c:v>2.64</c:v>
                </c:pt>
              </c:numCache>
            </c:numRef>
          </c:val>
          <c:extLst>
            <c:ext xmlns:c16="http://schemas.microsoft.com/office/drawing/2014/chart" uri="{C3380CC4-5D6E-409C-BE32-E72D297353CC}">
              <c16:uniqueId val="{00000008-AE97-4B13-A570-55A64E5E15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14.06</c:v>
                </c:pt>
                <c:pt idx="2">
                  <c:v>#N/A</c:v>
                </c:pt>
                <c:pt idx="3">
                  <c:v>20.61</c:v>
                </c:pt>
                <c:pt idx="4">
                  <c:v>#N/A</c:v>
                </c:pt>
                <c:pt idx="5">
                  <c:v>13.79</c:v>
                </c:pt>
                <c:pt idx="6">
                  <c:v>#N/A</c:v>
                </c:pt>
                <c:pt idx="7">
                  <c:v>16.48</c:v>
                </c:pt>
                <c:pt idx="8">
                  <c:v>#N/A</c:v>
                </c:pt>
                <c:pt idx="9">
                  <c:v>14.97</c:v>
                </c:pt>
              </c:numCache>
            </c:numRef>
          </c:val>
          <c:extLst>
            <c:ext xmlns:c16="http://schemas.microsoft.com/office/drawing/2014/chart" uri="{C3380CC4-5D6E-409C-BE32-E72D297353CC}">
              <c16:uniqueId val="{00000009-AE97-4B13-A570-55A64E5E15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327</c:v>
                </c:pt>
                <c:pt idx="5">
                  <c:v>329</c:v>
                </c:pt>
                <c:pt idx="8">
                  <c:v>335</c:v>
                </c:pt>
                <c:pt idx="11">
                  <c:v>320</c:v>
                </c:pt>
                <c:pt idx="14">
                  <c:v>309</c:v>
                </c:pt>
              </c:numCache>
            </c:numRef>
          </c:val>
          <c:extLst>
            <c:ext xmlns:c16="http://schemas.microsoft.com/office/drawing/2014/chart" uri="{C3380CC4-5D6E-409C-BE32-E72D297353CC}">
              <c16:uniqueId val="{00000000-36E9-4DCB-B78C-A8A274C397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E9-4DCB-B78C-A8A274C397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2-36E9-4DCB-B78C-A8A274C397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4</c:v>
                </c:pt>
                <c:pt idx="6">
                  <c:v>6</c:v>
                </c:pt>
                <c:pt idx="9">
                  <c:v>6</c:v>
                </c:pt>
                <c:pt idx="12">
                  <c:v>4</c:v>
                </c:pt>
              </c:numCache>
            </c:numRef>
          </c:val>
          <c:extLst>
            <c:ext xmlns:c16="http://schemas.microsoft.com/office/drawing/2014/chart" uri="{C3380CC4-5D6E-409C-BE32-E72D297353CC}">
              <c16:uniqueId val="{00000003-36E9-4DCB-B78C-A8A274C397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103</c:v>
                </c:pt>
                <c:pt idx="3">
                  <c:v>91</c:v>
                </c:pt>
                <c:pt idx="6">
                  <c:v>90</c:v>
                </c:pt>
                <c:pt idx="9">
                  <c:v>82</c:v>
                </c:pt>
                <c:pt idx="12">
                  <c:v>76</c:v>
                </c:pt>
              </c:numCache>
            </c:numRef>
          </c:val>
          <c:extLst>
            <c:ext xmlns:c16="http://schemas.microsoft.com/office/drawing/2014/chart" uri="{C3380CC4-5D6E-409C-BE32-E72D297353CC}">
              <c16:uniqueId val="{00000004-36E9-4DCB-B78C-A8A274C397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E9-4DCB-B78C-A8A274C397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E9-4DCB-B78C-A8A274C397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342</c:v>
                </c:pt>
                <c:pt idx="3">
                  <c:v>356</c:v>
                </c:pt>
                <c:pt idx="6">
                  <c:v>359</c:v>
                </c:pt>
                <c:pt idx="9">
                  <c:v>355</c:v>
                </c:pt>
                <c:pt idx="12">
                  <c:v>352</c:v>
                </c:pt>
              </c:numCache>
            </c:numRef>
          </c:val>
          <c:extLst>
            <c:ext xmlns:c16="http://schemas.microsoft.com/office/drawing/2014/chart" uri="{C3380CC4-5D6E-409C-BE32-E72D297353CC}">
              <c16:uniqueId val="{00000007-36E9-4DCB-B78C-A8A274C397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124</c:v>
                </c:pt>
                <c:pt idx="2">
                  <c:v>#N/A</c:v>
                </c:pt>
                <c:pt idx="3">
                  <c:v>#N/A</c:v>
                </c:pt>
                <c:pt idx="4">
                  <c:v>122</c:v>
                </c:pt>
                <c:pt idx="5">
                  <c:v>#N/A</c:v>
                </c:pt>
                <c:pt idx="6">
                  <c:v>#N/A</c:v>
                </c:pt>
                <c:pt idx="7">
                  <c:v>120</c:v>
                </c:pt>
                <c:pt idx="8">
                  <c:v>#N/A</c:v>
                </c:pt>
                <c:pt idx="9">
                  <c:v>#N/A</c:v>
                </c:pt>
                <c:pt idx="10">
                  <c:v>123</c:v>
                </c:pt>
                <c:pt idx="11">
                  <c:v>#N/A</c:v>
                </c:pt>
                <c:pt idx="12">
                  <c:v>#N/A</c:v>
                </c:pt>
                <c:pt idx="13">
                  <c:v>124</c:v>
                </c:pt>
                <c:pt idx="14">
                  <c:v>#N/A</c:v>
                </c:pt>
              </c:numCache>
            </c:numRef>
          </c:val>
          <c:smooth val="0"/>
          <c:extLst>
            <c:ext xmlns:c16="http://schemas.microsoft.com/office/drawing/2014/chart" uri="{C3380CC4-5D6E-409C-BE32-E72D297353CC}">
              <c16:uniqueId val="{00000008-36E9-4DCB-B78C-A8A274C397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2859</c:v>
                </c:pt>
                <c:pt idx="5">
                  <c:v>2715</c:v>
                </c:pt>
                <c:pt idx="8">
                  <c:v>2555</c:v>
                </c:pt>
                <c:pt idx="11">
                  <c:v>2500</c:v>
                </c:pt>
                <c:pt idx="14">
                  <c:v>2578</c:v>
                </c:pt>
              </c:numCache>
            </c:numRef>
          </c:val>
          <c:extLst>
            <c:ext xmlns:c16="http://schemas.microsoft.com/office/drawing/2014/chart" uri="{C3380CC4-5D6E-409C-BE32-E72D297353CC}">
              <c16:uniqueId val="{00000000-1F79-4248-AC89-17109478E1D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F79-4248-AC89-17109478E1D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2057</c:v>
                </c:pt>
                <c:pt idx="5">
                  <c:v>2342</c:v>
                </c:pt>
                <c:pt idx="8">
                  <c:v>2908</c:v>
                </c:pt>
                <c:pt idx="11">
                  <c:v>3130</c:v>
                </c:pt>
                <c:pt idx="14">
                  <c:v>3177</c:v>
                </c:pt>
              </c:numCache>
            </c:numRef>
          </c:val>
          <c:extLst>
            <c:ext xmlns:c16="http://schemas.microsoft.com/office/drawing/2014/chart" uri="{C3380CC4-5D6E-409C-BE32-E72D297353CC}">
              <c16:uniqueId val="{00000002-1F79-4248-AC89-17109478E1D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79-4248-AC89-17109478E1D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79-4248-AC89-17109478E1D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79-4248-AC89-17109478E1D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c:v>
                </c:pt>
                <c:pt idx="3">
                  <c:v>285</c:v>
                </c:pt>
                <c:pt idx="6">
                  <c:v>268</c:v>
                </c:pt>
                <c:pt idx="9">
                  <c:v>259</c:v>
                </c:pt>
                <c:pt idx="12">
                  <c:v>241</c:v>
                </c:pt>
              </c:numCache>
            </c:numRef>
          </c:val>
          <c:extLst>
            <c:ext xmlns:c16="http://schemas.microsoft.com/office/drawing/2014/chart" uri="{C3380CC4-5D6E-409C-BE32-E72D297353CC}">
              <c16:uniqueId val="{00000006-1F79-4248-AC89-17109478E1D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4</c:v>
                </c:pt>
                <c:pt idx="6">
                  <c:v>0</c:v>
                </c:pt>
                <c:pt idx="9">
                  <c:v>0</c:v>
                </c:pt>
                <c:pt idx="12">
                  <c:v>6</c:v>
                </c:pt>
              </c:numCache>
            </c:numRef>
          </c:val>
          <c:extLst>
            <c:ext xmlns:c16="http://schemas.microsoft.com/office/drawing/2014/chart" uri="{C3380CC4-5D6E-409C-BE32-E72D297353CC}">
              <c16:uniqueId val="{00000007-1F79-4248-AC89-17109478E1D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828</c:v>
                </c:pt>
                <c:pt idx="3">
                  <c:v>758</c:v>
                </c:pt>
                <c:pt idx="6">
                  <c:v>717</c:v>
                </c:pt>
                <c:pt idx="9">
                  <c:v>700</c:v>
                </c:pt>
                <c:pt idx="12">
                  <c:v>789</c:v>
                </c:pt>
              </c:numCache>
            </c:numRef>
          </c:val>
          <c:extLst>
            <c:ext xmlns:c16="http://schemas.microsoft.com/office/drawing/2014/chart" uri="{C3380CC4-5D6E-409C-BE32-E72D297353CC}">
              <c16:uniqueId val="{00000008-1F79-4248-AC89-17109478E1D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9-1F79-4248-AC89-17109478E1D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3203</c:v>
                </c:pt>
                <c:pt idx="3">
                  <c:v>3085</c:v>
                </c:pt>
                <c:pt idx="6">
                  <c:v>2895</c:v>
                </c:pt>
                <c:pt idx="9">
                  <c:v>2809</c:v>
                </c:pt>
                <c:pt idx="12">
                  <c:v>3020</c:v>
                </c:pt>
              </c:numCache>
            </c:numRef>
          </c:val>
          <c:extLst>
            <c:ext xmlns:c16="http://schemas.microsoft.com/office/drawing/2014/chart" uri="{C3380CC4-5D6E-409C-BE32-E72D297353CC}">
              <c16:uniqueId val="{0000000A-1F79-4248-AC89-17109478E1D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F79-4248-AC89-17109478E1D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1271</c:v>
                </c:pt>
                <c:pt idx="1">
                  <c:v>1141</c:v>
                </c:pt>
                <c:pt idx="2">
                  <c:v>1121</c:v>
                </c:pt>
              </c:numCache>
            </c:numRef>
          </c:val>
          <c:extLst>
            <c:ext xmlns:c16="http://schemas.microsoft.com/office/drawing/2014/chart" uri="{C3380CC4-5D6E-409C-BE32-E72D297353CC}">
              <c16:uniqueId val="{00000000-C6E9-48A4-B987-F0759BAA279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205</c:v>
                </c:pt>
                <c:pt idx="1">
                  <c:v>205</c:v>
                </c:pt>
                <c:pt idx="2">
                  <c:v>205</c:v>
                </c:pt>
              </c:numCache>
            </c:numRef>
          </c:val>
          <c:extLst>
            <c:ext xmlns:c16="http://schemas.microsoft.com/office/drawing/2014/chart" uri="{C3380CC4-5D6E-409C-BE32-E72D297353CC}">
              <c16:uniqueId val="{00000001-C6E9-48A4-B987-F0759BAA279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1285</c:v>
                </c:pt>
                <c:pt idx="1">
                  <c:v>1580</c:v>
                </c:pt>
                <c:pt idx="2">
                  <c:v>1631</c:v>
                </c:pt>
              </c:numCache>
            </c:numRef>
          </c:val>
          <c:extLst>
            <c:ext xmlns:c16="http://schemas.microsoft.com/office/drawing/2014/chart" uri="{C3380CC4-5D6E-409C-BE32-E72D297353CC}">
              <c16:uniqueId val="{00000002-C6E9-48A4-B987-F0759BAA279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{B774C6FB-B7B1-4DF7-B524-7C9AC9877381}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130-4AF5-8E7C-3A097DC5EA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{EDE3B155-3194-4B5A-8365-C0896BE3202F}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30-4AF5-8E7C-3A097DC5EA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{E170B026-4012-4BD4-8717-E78FCE09DE11}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30-4AF5-8E7C-3A097DC5EA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{6C969327-6585-4C57-959E-E25DA94638F9}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30-4AF5-8E7C-3A097DC5EA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{C5D6A3D8-9D06-4667-8EA9-56306A7AA0BC}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30-4AF5-8E7C-3A097DC5EA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{4BFD2E1D-3573-491B-AE82-B10378756BC0}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130-4AF5-8E7C-3A097DC5EA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{72AC1201-E421-467A-9554-7695E14CD254}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130-4AF5-8E7C-3A097DC5EA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{85679B53-5F1F-401B-8604-30AAE7E07FF9}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130-4AF5-8E7C-3A097DC5EA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{1D1DC027-6EBE-458F-947E-53F710C64D96}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130-4AF5-8E7C-3A097DC5EA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43.4</c:v>
                </c:pt>
                <c:pt idx="8">
                  <c:v>45</c:v>
                </c:pt>
                <c:pt idx="16">
                  <c:v>50.6</c:v>
                </c:pt>
                <c:pt idx="24">
                  <c:v>51.2</c:v>
                </c:pt>
                <c:pt idx="32">
                  <c:v>61.3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130-4AF5-8E7C-3A097DC5EA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{AE55CE60-59F5-46CE-8FBC-E218261D2ACF}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130-4AF5-8E7C-3A097DC5EA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{FA2D3658-7955-4213-B199-E55637A914D8}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30-4AF5-8E7C-3A097DC5EA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{94F1E89C-072B-4886-B0D3-7F622A5F5E45}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30-4AF5-8E7C-3A097DC5EA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{C2F5DC5D-F219-4114-9A45-DCAF1172E7FE}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30-4AF5-8E7C-3A097DC5EA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{AB525BE1-6446-4FA4-8715-7FF6F3956688}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30-4AF5-8E7C-3A097DC5EA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{56B47E3C-70A5-4099-8C19-3DD71027DAFF}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130-4AF5-8E7C-3A097DC5EA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{D4B45512-656C-4D56-8B0E-F996A919FD03}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130-4AF5-8E7C-3A097DC5EA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{D36E6159-A30D-447D-8EFC-6BC6914C4AE8}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130-4AF5-8E7C-3A097DC5EA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{5A60F267-9C1E-492B-B71F-10A5EB4A0765}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130-4AF5-8E7C-3A097DC5EA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130-4AF5-8E7C-3A097DC5EAB9}"/>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{89155238-5528-46A9-8675-B9D4530CA085}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B1-49E4-A6FA-0F0E6454F6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{A44E5FA4-5C8A-4C9E-8BCF-1258830F7E18}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B1-49E4-A6FA-0F0E6454F6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{FA3C6F75-3ABF-4F60-B3E5-0488EF3D6340}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B1-49E4-A6FA-0F0E6454F6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{248E6C4A-602B-41DE-84E4-F159D55EA20F}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B1-49E4-A6FA-0F0E6454F6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{863762A0-47D7-4A3C-9A5E-1C44A15DF7F4}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B1-49E4-A6FA-0F0E6454F6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{59D35665-45CE-4A20-B3E2-ED30300377BA}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B1-49E4-A6FA-0F0E6454F6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{C8BDA5A4-C8DC-49DC-AD6A-1338A0B68688}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B1-49E4-A6FA-0F0E6454F6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{B01B7794-3A0D-4194-A365-E3C5A9551270}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B1-49E4-A6FA-0F0E6454F6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{713DE114-11A4-4691-A9EE-E9A53014A615}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B1-49E4-A6FA-0F0E6454F6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6.1</c:v>
                </c:pt>
                <c:pt idx="16">
                  <c:v>5.7</c:v>
                </c:pt>
                <c:pt idx="24">
                  <c:v>5.5</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0B1-49E4-A6FA-0F0E6454F6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{CE7D2A5B-16B3-4409-A0F0-90005C8E8043}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B1-49E4-A6FA-0F0E6454F6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{936D32A1-408C-42AA-94A0-408B89B801EB}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B1-49E4-A6FA-0F0E6454F6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{618F2BC3-7706-4442-9BB9-9731BFDCCE80}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B1-49E4-A6FA-0F0E6454F6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{B5831443-C057-4E3B-A4D9-E5EDC29B4006}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B1-49E4-A6FA-0F0E6454F6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{806D0501-1CB2-4E61-9F94-A760C29B2C8B}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B1-49E4-A6FA-0F0E6454F694}"/>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{B3BD542F-0CAF-471B-A132-C11C45A87FF1}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B1-49E4-A6FA-0F0E6454F694}"/>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{E07ED65C-6891-415B-A35E-1D4464B9EEB9}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B1-49E4-A6FA-0F0E6454F69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{C64EF452-96C8-44FB-9FF6-44614298C431}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B1-49E4-A6FA-0F0E6454F69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{97AF1EB5-14C0-4608-B6E8-54EB3818CD84}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B1-49E4-A6FA-0F0E6454F6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0B1-49E4-A6FA-0F0E6454F694}"/>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過疎地域全般の課題である人口減少や高齢化等に加え、村内においては、主たる産業が乏しいことから経済基盤が弱く、類似団体平均とほぼ同水準にある。農業所得の向上施策や村税等の徴収強化等により財政の健全化に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7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75142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75142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経常収支比率については、前年度と比較して４．６ポイント増加しており、類似団体平均と比較して１．４ポイント上回っている。給与改定や会計年度任用職員への勤勉手当の支給等により人件費が大幅に増加したことに加え、除雪経費や老朽化による公共施設の維持修繕に係る維持補修費も増加傾向にあるため、経常収支比率についても増加している。今後については、令和８年度より公債費が増加する見込みとなっており、経常収支比率はさらに増加していくことが予測されるため、なお一層の行政の効率化に努め、経常経費の縮減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78105</xdr:rowOff>
    </xdr:from>
    <xdr:to>
      <xdr:col>23</xdr:col>
      <xdr:colOff>133350</xdr:colOff>
      <xdr:row>64</xdr:row>
      <xdr:rowOff>91652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79455"/>
          <a:ext cx="8382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78105</xdr:rowOff>
    </xdr:from>
    <xdr:to>
      <xdr:col>19</xdr:col>
      <xdr:colOff>133350</xdr:colOff>
      <xdr:row>63</xdr:row>
      <xdr:rowOff>110279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79455"/>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17780</xdr:rowOff>
    </xdr:from>
    <xdr:to>
      <xdr:col>15</xdr:col>
      <xdr:colOff>82550</xdr:colOff>
      <xdr:row>63</xdr:row>
      <xdr:rowOff>110279</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19130"/>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64</xdr:row>
      <xdr:rowOff>55456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19130"/>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40852</xdr:rowOff>
    </xdr:from>
    <xdr:to>
      <xdr:col>23</xdr:col>
      <xdr:colOff>184150</xdr:colOff>
      <xdr:row>64</xdr:row>
      <xdr:rowOff>142452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12929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8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27305</xdr:rowOff>
    </xdr:from>
    <xdr:to>
      <xdr:col>19</xdr:col>
      <xdr:colOff>184150</xdr:colOff>
      <xdr:row>63</xdr:row>
      <xdr:rowOff>128905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139082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97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59479</xdr:rowOff>
    </xdr:from>
    <xdr:to>
      <xdr:col>15</xdr:col>
      <xdr:colOff>133350</xdr:colOff>
      <xdr:row>63</xdr:row>
      <xdr:rowOff>161079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171256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[540,377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物件費等の状況については、類似団体平均を下回っているものの、人件費においては給与改定や会計年度任用職員への勤勉手当の支給等による増加、物件費においては予防接種委託料や情報システム関係委託料等の増加により、前年度と比較より決算額は大幅に増加している。年々恒常的な経費が増えてきており、引き続き経費節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132679</xdr:rowOff>
    </xdr:from>
    <xdr:to>
      <xdr:col>23</xdr:col>
      <xdr:colOff>133350</xdr:colOff>
      <xdr:row>82</xdr:row>
      <xdr:rowOff>56866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20129"/>
          <a:ext cx="838200" cy="9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132679</xdr:rowOff>
    </xdr:from>
    <xdr:to>
      <xdr:col>19</xdr:col>
      <xdr:colOff>133350</xdr:colOff>
      <xdr:row>81</xdr:row>
      <xdr:rowOff>137437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20129"/>
          <a:ext cx="88900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116424</xdr:rowOff>
    </xdr:from>
    <xdr:to>
      <xdr:col>15</xdr:col>
      <xdr:colOff>82550</xdr:colOff>
      <xdr:row>81</xdr:row>
      <xdr:rowOff>137437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3874"/>
          <a:ext cx="889000" cy="2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104744</xdr:rowOff>
    </xdr:from>
    <xdr:to>
      <xdr:col>11</xdr:col>
      <xdr:colOff>31750</xdr:colOff>
      <xdr:row>81</xdr:row>
      <xdr:rowOff>116424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92194"/>
          <a:ext cx="889000" cy="1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6066</xdr:rowOff>
    </xdr:from>
    <xdr:to>
      <xdr:col>23</xdr:col>
      <xdr:colOff>184150</xdr:colOff>
      <xdr:row>82</xdr:row>
      <xdr:rowOff>107666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22593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81879</xdr:rowOff>
    </xdr:from>
    <xdr:to>
      <xdr:col>19</xdr:col>
      <xdr:colOff>184150</xdr:colOff>
      <xdr:row>82</xdr:row>
      <xdr:rowOff>12029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22206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8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86637</xdr:rowOff>
    </xdr:from>
    <xdr:to>
      <xdr:col>15</xdr:col>
      <xdr:colOff>133350</xdr:colOff>
      <xdr:row>82</xdr:row>
      <xdr:rowOff>16787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7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26964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4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65624</xdr:rowOff>
    </xdr:from>
    <xdr:to>
      <xdr:col>11</xdr:col>
      <xdr:colOff>82550</xdr:colOff>
      <xdr:row>81</xdr:row>
      <xdr:rowOff>167224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53944</xdr:rowOff>
    </xdr:from>
    <xdr:to>
      <xdr:col>7</xdr:col>
      <xdr:colOff>31750</xdr:colOff>
      <xdr:row>81</xdr:row>
      <xdr:rowOff>155544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165721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10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類似団体平均と比較してを４．４ポイント上回っている。これは経験年数階層区分での職員数に偏りがあるためである。今後は給与水準の適正化に努める。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135128</xdr:rowOff>
    </xdr:from>
    <xdr:to>
      <xdr:col>81</xdr:col>
      <xdr:colOff>44450</xdr:colOff>
      <xdr:row>89</xdr:row>
      <xdr:rowOff>69850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2272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135128</xdr:rowOff>
    </xdr:from>
    <xdr:to>
      <xdr:col>77</xdr:col>
      <xdr:colOff>44450</xdr:colOff>
      <xdr:row>89</xdr:row>
      <xdr:rowOff>11937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22728"/>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11937</xdr:rowOff>
    </xdr:from>
    <xdr:to>
      <xdr:col>72</xdr:col>
      <xdr:colOff>203200</xdr:colOff>
      <xdr:row>89</xdr:row>
      <xdr:rowOff>50546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70987"/>
          <a:ext cx="8890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50546</xdr:rowOff>
    </xdr:from>
    <xdr:to>
      <xdr:col>68</xdr:col>
      <xdr:colOff>152400</xdr:colOff>
      <xdr:row>89</xdr:row>
      <xdr:rowOff>118111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09596"/>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86377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84328</xdr:rowOff>
    </xdr:from>
    <xdr:to>
      <xdr:col>77</xdr:col>
      <xdr:colOff>95250</xdr:colOff>
      <xdr:row>89</xdr:row>
      <xdr:rowOff>14478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170705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5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132587</xdr:rowOff>
    </xdr:from>
    <xdr:to>
      <xdr:col>73</xdr:col>
      <xdr:colOff>44450</xdr:colOff>
      <xdr:row>89</xdr:row>
      <xdr:rowOff>62737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47514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0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171196</xdr:rowOff>
    </xdr:from>
    <xdr:to>
      <xdr:col>68</xdr:col>
      <xdr:colOff>203200</xdr:colOff>
      <xdr:row>89</xdr:row>
      <xdr:rowOff>101346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86123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67311</xdr:rowOff>
    </xdr:from>
    <xdr:to>
      <xdr:col>64</xdr:col>
      <xdr:colOff>152400</xdr:colOff>
      <xdr:row>89</xdr:row>
      <xdr:rowOff>168911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153688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緩やかに増加傾向にあるが、類似団体平均と比較して３．９８ポイント下回っている。退職者補充を基本としながら採用している中で、行政サービスが低下しないよう職員の育成を行いながら、計画的に職員採用を行っていく必要がある。今後の事務事業の見直しと併せて適正な人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98594</xdr:rowOff>
    </xdr:from>
    <xdr:to>
      <xdr:col>81</xdr:col>
      <xdr:colOff>44450</xdr:colOff>
      <xdr:row>60</xdr:row>
      <xdr:rowOff>121317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85594"/>
          <a:ext cx="8382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82910</xdr:rowOff>
    </xdr:from>
    <xdr:to>
      <xdr:col>77</xdr:col>
      <xdr:colOff>44450</xdr:colOff>
      <xdr:row>60</xdr:row>
      <xdr:rowOff>98594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69910"/>
          <a:ext cx="889000" cy="1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67426</xdr:rowOff>
    </xdr:from>
    <xdr:to>
      <xdr:col>72</xdr:col>
      <xdr:colOff>203200</xdr:colOff>
      <xdr:row>60</xdr:row>
      <xdr:rowOff>82910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54426"/>
          <a:ext cx="8890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62199</xdr:rowOff>
    </xdr:from>
    <xdr:to>
      <xdr:col>68</xdr:col>
      <xdr:colOff>152400</xdr:colOff>
      <xdr:row>60</xdr:row>
      <xdr:rowOff>67426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9199"/>
          <a:ext cx="889000" cy="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70517</xdr:rowOff>
    </xdr:from>
    <xdr:to>
      <xdr:col>81</xdr:col>
      <xdr:colOff>95250</xdr:colOff>
      <xdr:row>61</xdr:row>
      <xdr:rowOff>667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5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87044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02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47794</xdr:rowOff>
    </xdr:from>
    <xdr:to>
      <xdr:col>77</xdr:col>
      <xdr:colOff>95250</xdr:colOff>
      <xdr:row>60</xdr:row>
      <xdr:rowOff>149394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159571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03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32110</xdr:rowOff>
    </xdr:from>
    <xdr:to>
      <xdr:col>73</xdr:col>
      <xdr:colOff>44450</xdr:colOff>
      <xdr:row>60</xdr:row>
      <xdr:rowOff>133710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1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143887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8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16626</xdr:rowOff>
    </xdr:from>
    <xdr:to>
      <xdr:col>68</xdr:col>
      <xdr:colOff>203200</xdr:colOff>
      <xdr:row>60</xdr:row>
      <xdr:rowOff>118226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0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128403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7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地方債の償還金がピークを一旦越えたことなどにより、近年は改善傾向となっている。今年度については前年度と同水準となっており、類似団体平均と比較して２．５ポイント下回っている。しかしながら、公債費については、令和８年度より徐々に増加の見込みとなっている。今後も計画的な</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地方債の発行</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に努め、比率の上昇を抑制していく。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40</xdr:row>
      <xdr:rowOff>151130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09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160782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091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160782</xdr:rowOff>
    </xdr:from>
    <xdr:to>
      <xdr:col>72</xdr:col>
      <xdr:colOff>203200</xdr:colOff>
      <xdr:row>41</xdr:row>
      <xdr:rowOff>8636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1878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8636</xdr:rowOff>
    </xdr:from>
    <xdr:to>
      <xdr:col>68</xdr:col>
      <xdr:colOff>152400</xdr:colOff>
      <xdr:row>41</xdr:row>
      <xdr:rowOff>52070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3808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109982</xdr:rowOff>
    </xdr:from>
    <xdr:to>
      <xdr:col>73</xdr:col>
      <xdr:colOff>44450</xdr:colOff>
      <xdr:row>41</xdr:row>
      <xdr:rowOff>40132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50309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3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129286</xdr:rowOff>
    </xdr:from>
    <xdr:to>
      <xdr:col>68</xdr:col>
      <xdr:colOff>203200</xdr:colOff>
      <xdr:row>41</xdr:row>
      <xdr:rowOff>59436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69613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将来負担</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状況については、地方債残高の減少や公共施設整備等基金への積立の増加等により充当可能基金が増額となったことで、将来負担比率はマイナスとなり、「－」となった。今後も地方債発行額を抑え、財政調整基金・減債基金残高と財政状況のバランスを取りながら将来</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への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負担軽減に努める。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については、前年度と比較して１．６ポイント増加しており、類似団体平均と比較して４．７ポイント上回っている。給与改定や会計年度任用職員への勤勉手当の支給等により大幅に増加している。分母となる歳入においては、地方交付税の増減が大きく影響してくる。類似団体平均を上回る要因としては、人件費に対しての経常一般財源が少ないことが原因であり、今後も適正な人員管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96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36</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29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161290</xdr:rowOff>
    </xdr:from>
    <xdr:to>
      <xdr:col>15</xdr:col>
      <xdr:colOff>98425</xdr:colOff>
      <xdr:row>36</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33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161290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34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110490</xdr:rowOff>
    </xdr:from>
    <xdr:to>
      <xdr:col>15</xdr:col>
      <xdr:colOff>149225</xdr:colOff>
      <xdr:row>37</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110490</xdr:rowOff>
    </xdr:from>
    <xdr:to>
      <xdr:col>11</xdr:col>
      <xdr:colOff>60325</xdr:colOff>
      <xdr:row>37</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については、前年度と比較して１．３ポイント増加しており、類似団体平均と比較して０．２ポイント下回っている。一般財源で実施している小中学校給食費無償化など恒常的な経費に加え、予防接種委託料や情報システム関係委託料等によりさらに増加している。今後はより効率的な事務執行を行い、経費削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33274</xdr:rowOff>
    </xdr:from>
    <xdr:to>
      <xdr:col>82</xdr:col>
      <xdr:colOff>107950</xdr:colOff>
      <xdr:row>17</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4792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33274</xdr:rowOff>
    </xdr:from>
    <xdr:to>
      <xdr:col>78</xdr:col>
      <xdr:colOff>69850</xdr:colOff>
      <xdr:row>17</xdr:row>
      <xdr:rowOff>37846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47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37846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15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14986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159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58437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153924</xdr:rowOff>
    </xdr:from>
    <xdr:to>
      <xdr:col>78</xdr:col>
      <xdr:colOff>120650</xdr:colOff>
      <xdr:row>17</xdr:row>
      <xdr:rowOff>84074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94251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66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158496</xdr:rowOff>
    </xdr:from>
    <xdr:to>
      <xdr:col>74</xdr:col>
      <xdr:colOff>31750</xdr:colOff>
      <xdr:row>17</xdr:row>
      <xdr:rowOff>88646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135636</xdr:rowOff>
    </xdr:from>
    <xdr:to>
      <xdr:col>65</xdr:col>
      <xdr:colOff>53975</xdr:colOff>
      <xdr:row>17</xdr:row>
      <xdr:rowOff>65786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75963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扶助費については、前年度と比較して０．１ポイント増加しており、類似団体平均と比較して０．６ポイント下回っている。要因事業のほとんどが補助事業であり、国庫補助事業等の特定財源が多いためである。今後も適正な水準で推移するよう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110672</xdr:rowOff>
    </xdr:from>
    <xdr:to>
      <xdr:col>24</xdr:col>
      <xdr:colOff>25400</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689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110672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52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94343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63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59872</xdr:rowOff>
    </xdr:from>
    <xdr:to>
      <xdr:col>20</xdr:col>
      <xdr:colOff>38100</xdr:colOff>
      <xdr:row>54</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その他については、前年度と比較して１．９ポイント減少し、類似団体平均と比較すると３．１ポイント上回っている。類似団体平均を上回っている要因は、財政調整基金等への積立金が増加したことによるものである。今後も適正な水準の維持に努め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43180</xdr:rowOff>
    </xdr:from>
    <xdr:to>
      <xdr:col>82</xdr:col>
      <xdr:colOff>107950</xdr:colOff>
      <xdr:row>59</xdr:row>
      <xdr:rowOff>16510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8728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xdr:rowOff>
    </xdr:from>
    <xdr:to>
      <xdr:col>78</xdr:col>
      <xdr:colOff>69850</xdr:colOff>
      <xdr:row>59</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132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54610</xdr:rowOff>
    </xdr:from>
    <xdr:to>
      <xdr:col>73</xdr:col>
      <xdr:colOff>180975</xdr:colOff>
      <xdr:row>59</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170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54610</xdr:rowOff>
    </xdr:from>
    <xdr:to>
      <xdr:col>69</xdr:col>
      <xdr:colOff>92075</xdr:colOff>
      <xdr:row>59</xdr:row>
      <xdr:rowOff>161290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1701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137160</xdr:rowOff>
    </xdr:from>
    <xdr:to>
      <xdr:col>78</xdr:col>
      <xdr:colOff>120650</xdr:colOff>
      <xdr:row>59</xdr:row>
      <xdr:rowOff>67310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52087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16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64770</xdr:rowOff>
    </xdr:from>
    <xdr:to>
      <xdr:col>74</xdr:col>
      <xdr:colOff>31750</xdr:colOff>
      <xdr:row>59</xdr:row>
      <xdr:rowOff>166370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151147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3810</xdr:rowOff>
    </xdr:from>
    <xdr:to>
      <xdr:col>69</xdr:col>
      <xdr:colOff>142875</xdr:colOff>
      <xdr:row>59</xdr:row>
      <xdr:rowOff>105410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90187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0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110490</xdr:rowOff>
    </xdr:from>
    <xdr:to>
      <xdr:col>65</xdr:col>
      <xdr:colOff>53975</xdr:colOff>
      <xdr:row>60</xdr:row>
      <xdr:rowOff>40640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25417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補助費等については、前年度と比較して３．９ポイント増加しており、類似団体平均と比較して１．４ポイント下回っている。簡易水道事業特別会計及び農業集落排水事業特別会計の法</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適</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用への移行等により大幅な増加となっている。また、物価高騰等の影響などもあり一部事務組合への分担金等が増加傾向にあることなども要因となっている。今後も補助金の適正化に努める。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37</xdr:row>
      <xdr:rowOff>24130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89472"/>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528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8128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437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については、前年度と比較して０．４ポイント減少しており、類似団体平均と比較して４．２ポイント下回っているものの、今後は公共施設の老朽化に伴う大規模改修の計画などもあり、投資的事業については、厳選し地方債発行の抑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16511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314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16511</xdr:rowOff>
    </xdr:from>
    <xdr:to>
      <xdr:col>19</xdr:col>
      <xdr:colOff>187325</xdr:colOff>
      <xdr:row>76</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46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8889</xdr:rowOff>
    </xdr:from>
    <xdr:to>
      <xdr:col>15</xdr:col>
      <xdr:colOff>98425</xdr:colOff>
      <xdr:row>76</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390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8889</xdr:rowOff>
    </xdr:from>
    <xdr:to>
      <xdr:col>11</xdr:col>
      <xdr:colOff>9525</xdr:colOff>
      <xdr:row>76</xdr:row>
      <xdr:rowOff>39370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390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121920</xdr:rowOff>
    </xdr:from>
    <xdr:to>
      <xdr:col>24</xdr:col>
      <xdr:colOff>76200</xdr:colOff>
      <xdr:row>76</xdr:row>
      <xdr:rowOff>52070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138447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137160</xdr:rowOff>
    </xdr:from>
    <xdr:to>
      <xdr:col>20</xdr:col>
      <xdr:colOff>38100</xdr:colOff>
      <xdr:row>76</xdr:row>
      <xdr:rowOff>67311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77487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64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144780</xdr:rowOff>
    </xdr:from>
    <xdr:to>
      <xdr:col>15</xdr:col>
      <xdr:colOff>149225</xdr:colOff>
      <xdr:row>76</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129540</xdr:rowOff>
    </xdr:from>
    <xdr:to>
      <xdr:col>11</xdr:col>
      <xdr:colOff>60325</xdr:colOff>
      <xdr:row>76</xdr:row>
      <xdr:rowOff>59689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69867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以外については、前年度と比較して５．０ポイント増加し、類似団体平均と比較して５．６ポイント上回っている。公債費以外で経常経費に占める割合が大きいものは、人件費、補助費等、物件費となっている。今後も適正な水準の維持に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167821</xdr:rowOff>
    </xdr:from>
    <xdr:to>
      <xdr:col>82</xdr:col>
      <xdr:colOff>107950</xdr:colOff>
      <xdr:row>78</xdr:row>
      <xdr:rowOff>159657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69471"/>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167821</xdr:rowOff>
    </xdr:from>
    <xdr:to>
      <xdr:col>78</xdr:col>
      <xdr:colOff>69850</xdr:colOff>
      <xdr:row>78</xdr:row>
      <xdr:rowOff>15966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36947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125368</xdr:rowOff>
    </xdr:from>
    <xdr:to>
      <xdr:col>73</xdr:col>
      <xdr:colOff>180975</xdr:colOff>
      <xdr:row>78</xdr:row>
      <xdr:rowOff>15966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27018"/>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125368</xdr:rowOff>
    </xdr:from>
    <xdr:to>
      <xdr:col>69</xdr:col>
      <xdr:colOff>92075</xdr:colOff>
      <xdr:row>78</xdr:row>
      <xdr:rowOff>97608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27018"/>
          <a:ext cx="889000" cy="14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108857</xdr:rowOff>
    </xdr:from>
    <xdr:to>
      <xdr:col>82</xdr:col>
      <xdr:colOff>158750</xdr:colOff>
      <xdr:row>79</xdr:row>
      <xdr:rowOff>39007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80934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5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117021</xdr:rowOff>
    </xdr:from>
    <xdr:to>
      <xdr:col>78</xdr:col>
      <xdr:colOff>120650</xdr:colOff>
      <xdr:row>78</xdr:row>
      <xdr:rowOff>47171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31948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136616</xdr:rowOff>
    </xdr:from>
    <xdr:to>
      <xdr:col>74</xdr:col>
      <xdr:colOff>31750</xdr:colOff>
      <xdr:row>78</xdr:row>
      <xdr:rowOff>66766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51543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24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74568</xdr:rowOff>
    </xdr:from>
    <xdr:to>
      <xdr:col>69</xdr:col>
      <xdr:colOff>142875</xdr:colOff>
      <xdr:row>78</xdr:row>
      <xdr:rowOff>4718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160945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62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46808</xdr:rowOff>
    </xdr:from>
    <xdr:to>
      <xdr:col>65</xdr:col>
      <xdr:colOff>53975</xdr:colOff>
      <xdr:row>78</xdr:row>
      <xdr:rowOff>148408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133185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0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139558</xdr:rowOff>
    </xdr:from>
    <xdr:to>
      <xdr:col>29</xdr:col>
      <xdr:colOff>127000</xdr:colOff>
      <xdr:row>20</xdr:row>
      <xdr:rowOff>30216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4733"/>
          <a:ext cx="647700" cy="62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30216</xdr:rowOff>
    </xdr:from>
    <xdr:to>
      <xdr:col>26</xdr:col>
      <xdr:colOff>50800</xdr:colOff>
      <xdr:row>20</xdr:row>
      <xdr:rowOff>60563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6841"/>
          <a:ext cx="698500" cy="30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60563</xdr:rowOff>
    </xdr:from>
    <xdr:to>
      <xdr:col>22</xdr:col>
      <xdr:colOff>114300</xdr:colOff>
      <xdr:row>20</xdr:row>
      <xdr:rowOff>83764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37188"/>
          <a:ext cx="698500" cy="23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83764</xdr:rowOff>
    </xdr:from>
    <xdr:to>
      <xdr:col>18</xdr:col>
      <xdr:colOff>177800</xdr:colOff>
      <xdr:row>20</xdr:row>
      <xdr:rowOff>102418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0389"/>
          <a:ext cx="698500" cy="1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88758</xdr:rowOff>
    </xdr:from>
    <xdr:to>
      <xdr:col>29</xdr:col>
      <xdr:colOff>177800</xdr:colOff>
      <xdr:row>20</xdr:row>
      <xdr:rowOff>18908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3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60835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6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150866</xdr:rowOff>
    </xdr:from>
    <xdr:to>
      <xdr:col>26</xdr:col>
      <xdr:colOff>101600</xdr:colOff>
      <xdr:row>20</xdr:row>
      <xdr:rowOff>81016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6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65793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2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9763</xdr:rowOff>
    </xdr:from>
    <xdr:to>
      <xdr:col>22</xdr:col>
      <xdr:colOff>165100</xdr:colOff>
      <xdr:row>20</xdr:row>
      <xdr:rowOff>111363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6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96140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7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32964</xdr:rowOff>
    </xdr:from>
    <xdr:to>
      <xdr:col>19</xdr:col>
      <xdr:colOff>38100</xdr:colOff>
      <xdr:row>20</xdr:row>
      <xdr:rowOff>134564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9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119341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51618</xdr:rowOff>
    </xdr:from>
    <xdr:to>
      <xdr:col>15</xdr:col>
      <xdr:colOff>101600</xdr:colOff>
      <xdr:row>20</xdr:row>
      <xdr:rowOff>153218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8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137995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257156</xdr:rowOff>
    </xdr:from>
    <xdr:to>
      <xdr:col>29</xdr:col>
      <xdr:colOff>127000</xdr:colOff>
      <xdr:row>35</xdr:row>
      <xdr:rowOff>263940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67506"/>
          <a:ext cx="647700" cy="6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263940</xdr:rowOff>
    </xdr:from>
    <xdr:to>
      <xdr:col>26</xdr:col>
      <xdr:colOff>50800</xdr:colOff>
      <xdr:row>35</xdr:row>
      <xdr:rowOff>271773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74290"/>
          <a:ext cx="698500" cy="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271773</xdr:rowOff>
    </xdr:from>
    <xdr:to>
      <xdr:col>22</xdr:col>
      <xdr:colOff>114300</xdr:colOff>
      <xdr:row>35</xdr:row>
      <xdr:rowOff>272399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82123"/>
          <a:ext cx="698500" cy="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271786</xdr:rowOff>
    </xdr:from>
    <xdr:to>
      <xdr:col>18</xdr:col>
      <xdr:colOff>177800</xdr:colOff>
      <xdr:row>35</xdr:row>
      <xdr:rowOff>272399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82136"/>
          <a:ext cx="698500" cy="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206356</xdr:rowOff>
    </xdr:from>
    <xdr:to>
      <xdr:col>29</xdr:col>
      <xdr:colOff>177800</xdr:colOff>
      <xdr:row>35</xdr:row>
      <xdr:rowOff>307956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16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178433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213140</xdr:rowOff>
    </xdr:from>
    <xdr:to>
      <xdr:col>26</xdr:col>
      <xdr:colOff>101600</xdr:colOff>
      <xdr:row>35</xdr:row>
      <xdr:rowOff>314740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3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299517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09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220973</xdr:rowOff>
    </xdr:from>
    <xdr:to>
      <xdr:col>22</xdr:col>
      <xdr:colOff>165100</xdr:colOff>
      <xdr:row>35</xdr:row>
      <xdr:rowOff>322573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31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307350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1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221599</xdr:rowOff>
    </xdr:from>
    <xdr:to>
      <xdr:col>19</xdr:col>
      <xdr:colOff>38100</xdr:colOff>
      <xdr:row>35</xdr:row>
      <xdr:rowOff>323199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31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307976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1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220986</xdr:rowOff>
    </xdr:from>
    <xdr:to>
      <xdr:col>15</xdr:col>
      <xdr:colOff>101600</xdr:colOff>
      <xdr:row>35</xdr:row>
      <xdr:rowOff>322586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31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307363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53199</xdr:rowOff>
    </xdr:from>
    <xdr:to>
      <xdr:col>24</xdr:col>
      <xdr:colOff>63500</xdr:colOff>
      <xdr:row>37</xdr:row>
      <xdr:rowOff>98923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96849"/>
          <a:ext cx="838200" cy="4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98923</xdr:rowOff>
    </xdr:from>
    <xdr:to>
      <xdr:col>19</xdr:col>
      <xdr:colOff>177800</xdr:colOff>
      <xdr:row>37</xdr:row>
      <xdr:rowOff>121719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42573"/>
          <a:ext cx="889000" cy="2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121719</xdr:rowOff>
    </xdr:from>
    <xdr:to>
      <xdr:col>15</xdr:col>
      <xdr:colOff>50800</xdr:colOff>
      <xdr:row>37</xdr:row>
      <xdr:rowOff>137211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65369"/>
          <a:ext cx="889000" cy="1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137211</xdr:rowOff>
    </xdr:from>
    <xdr:to>
      <xdr:col>10</xdr:col>
      <xdr:colOff>114300</xdr:colOff>
      <xdr:row>37</xdr:row>
      <xdr:rowOff>155031</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80861"/>
          <a:ext cx="889000" cy="1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2399</xdr:rowOff>
    </xdr:from>
    <xdr:to>
      <xdr:col>24</xdr:col>
      <xdr:colOff>114300</xdr:colOff>
      <xdr:row>37</xdr:row>
      <xdr:rowOff>103999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4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152276</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4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48123</xdr:rowOff>
    </xdr:from>
    <xdr:to>
      <xdr:col>20</xdr:col>
      <xdr:colOff>38100</xdr:colOff>
      <xdr:row>37</xdr:row>
      <xdr:rowOff>149723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9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140850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8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70919</xdr:rowOff>
    </xdr:from>
    <xdr:to>
      <xdr:col>15</xdr:col>
      <xdr:colOff>101600</xdr:colOff>
      <xdr:row>38</xdr:row>
      <xdr:rowOff>1069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1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163646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07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86411</xdr:rowOff>
    </xdr:from>
    <xdr:to>
      <xdr:col>10</xdr:col>
      <xdr:colOff>165100</xdr:colOff>
      <xdr:row>38</xdr:row>
      <xdr:rowOff>16562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300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7689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22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104231</xdr:rowOff>
    </xdr:from>
    <xdr:to>
      <xdr:col>6</xdr:col>
      <xdr:colOff>38100</xdr:colOff>
      <xdr:row>38</xdr:row>
      <xdr:rowOff>34381</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4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25508</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40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40820</xdr:rowOff>
    </xdr:from>
    <xdr:to>
      <xdr:col>24</xdr:col>
      <xdr:colOff>63500</xdr:colOff>
      <xdr:row>58</xdr:row>
      <xdr:rowOff>4178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3470"/>
          <a:ext cx="838200" cy="13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147912</xdr:rowOff>
    </xdr:from>
    <xdr:to>
      <xdr:col>19</xdr:col>
      <xdr:colOff>177800</xdr:colOff>
      <xdr:row>58</xdr:row>
      <xdr:rowOff>4178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20562"/>
          <a:ext cx="889000" cy="2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147912</xdr:rowOff>
    </xdr:from>
    <xdr:to>
      <xdr:col>15</xdr:col>
      <xdr:colOff>50800</xdr:colOff>
      <xdr:row>58</xdr:row>
      <xdr:rowOff>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20562"/>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xdr:rowOff>
    </xdr:from>
    <xdr:to>
      <xdr:col>10</xdr:col>
      <xdr:colOff>114300</xdr:colOff>
      <xdr:row>58</xdr:row>
      <xdr:rowOff>1828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4108"/>
          <a:ext cx="8890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161470</xdr:rowOff>
    </xdr:from>
    <xdr:to>
      <xdr:col>24</xdr:col>
      <xdr:colOff>114300</xdr:colOff>
      <xdr:row>57</xdr:row>
      <xdr:rowOff>91620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139897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124828</xdr:rowOff>
    </xdr:from>
    <xdr:to>
      <xdr:col>20</xdr:col>
      <xdr:colOff>38100</xdr:colOff>
      <xdr:row>58</xdr:row>
      <xdr:rowOff>54978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46105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90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97112</xdr:rowOff>
    </xdr:from>
    <xdr:to>
      <xdr:col>15</xdr:col>
      <xdr:colOff>101600</xdr:colOff>
      <xdr:row>58</xdr:row>
      <xdr:rowOff>27262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18389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6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120658</xdr:rowOff>
    </xdr:from>
    <xdr:to>
      <xdr:col>10</xdr:col>
      <xdr:colOff>165100</xdr:colOff>
      <xdr:row>58</xdr:row>
      <xdr:rowOff>50808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41935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8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122478</xdr:rowOff>
    </xdr:from>
    <xdr:to>
      <xdr:col>6</xdr:col>
      <xdr:colOff>38100</xdr:colOff>
      <xdr:row>58</xdr:row>
      <xdr:rowOff>52628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43755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8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152181</xdr:rowOff>
    </xdr:from>
    <xdr:to>
      <xdr:col>24</xdr:col>
      <xdr:colOff>63500</xdr:colOff>
      <xdr:row>77</xdr:row>
      <xdr:rowOff>158893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53831"/>
          <a:ext cx="838200" cy="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152597</xdr:rowOff>
    </xdr:from>
    <xdr:to>
      <xdr:col>19</xdr:col>
      <xdr:colOff>177800</xdr:colOff>
      <xdr:row>77</xdr:row>
      <xdr:rowOff>158893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54247"/>
          <a:ext cx="889000"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152597</xdr:rowOff>
    </xdr:from>
    <xdr:to>
      <xdr:col>15</xdr:col>
      <xdr:colOff>50800</xdr:colOff>
      <xdr:row>77</xdr:row>
      <xdr:rowOff>162094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54247"/>
          <a:ext cx="889000" cy="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162094</xdr:rowOff>
    </xdr:from>
    <xdr:to>
      <xdr:col>10</xdr:col>
      <xdr:colOff>114300</xdr:colOff>
      <xdr:row>78</xdr:row>
      <xdr:rowOff>17033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63744"/>
          <a:ext cx="889000" cy="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101381</xdr:rowOff>
    </xdr:from>
    <xdr:to>
      <xdr:col>24</xdr:col>
      <xdr:colOff>114300</xdr:colOff>
      <xdr:row>78</xdr:row>
      <xdr:rowOff>31531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79808</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108093</xdr:rowOff>
    </xdr:from>
    <xdr:to>
      <xdr:col>20</xdr:col>
      <xdr:colOff>38100</xdr:colOff>
      <xdr:row>78</xdr:row>
      <xdr:rowOff>38243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0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29370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0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101797</xdr:rowOff>
    </xdr:from>
    <xdr:to>
      <xdr:col>15</xdr:col>
      <xdr:colOff>101600</xdr:colOff>
      <xdr:row>78</xdr:row>
      <xdr:rowOff>31947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23074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9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111294</xdr:rowOff>
    </xdr:from>
    <xdr:to>
      <xdr:col>10</xdr:col>
      <xdr:colOff>165100</xdr:colOff>
      <xdr:row>78</xdr:row>
      <xdr:rowOff>41444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32571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0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137683</xdr:rowOff>
    </xdr:from>
    <xdr:to>
      <xdr:col>6</xdr:col>
      <xdr:colOff>38100</xdr:colOff>
      <xdr:row>78</xdr:row>
      <xdr:rowOff>67833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58960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3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31268</xdr:rowOff>
    </xdr:from>
    <xdr:to>
      <xdr:col>24</xdr:col>
      <xdr:colOff>63500</xdr:colOff>
      <xdr:row>95</xdr:row>
      <xdr:rowOff>162812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19018"/>
          <a:ext cx="838200" cy="13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162812</xdr:rowOff>
    </xdr:from>
    <xdr:to>
      <xdr:col>19</xdr:col>
      <xdr:colOff>177800</xdr:colOff>
      <xdr:row>96</xdr:row>
      <xdr:rowOff>7835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50562"/>
          <a:ext cx="889000" cy="1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85141</xdr:rowOff>
    </xdr:from>
    <xdr:to>
      <xdr:col>15</xdr:col>
      <xdr:colOff>50800</xdr:colOff>
      <xdr:row>96</xdr:row>
      <xdr:rowOff>7835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372891"/>
          <a:ext cx="889000" cy="9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85141</xdr:rowOff>
    </xdr:from>
    <xdr:to>
      <xdr:col>10</xdr:col>
      <xdr:colOff>114300</xdr:colOff>
      <xdr:row>96</xdr:row>
      <xdr:rowOff>122296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72891"/>
          <a:ext cx="889000" cy="20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151918</xdr:rowOff>
    </xdr:from>
    <xdr:to>
      <xdr:col>24</xdr:col>
      <xdr:colOff>114300</xdr:colOff>
      <xdr:row>95</xdr:row>
      <xdr:rowOff>82068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6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130345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4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112012</xdr:rowOff>
    </xdr:from>
    <xdr:to>
      <xdr:col>20</xdr:col>
      <xdr:colOff>38100</xdr:colOff>
      <xdr:row>96</xdr:row>
      <xdr:rowOff>42162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33289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9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128485</xdr:rowOff>
    </xdr:from>
    <xdr:to>
      <xdr:col>15</xdr:col>
      <xdr:colOff>101600</xdr:colOff>
      <xdr:row>96</xdr:row>
      <xdr:rowOff>58635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49762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34341</xdr:rowOff>
    </xdr:from>
    <xdr:to>
      <xdr:col>10</xdr:col>
      <xdr:colOff>165100</xdr:colOff>
      <xdr:row>95</xdr:row>
      <xdr:rowOff>135941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2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127068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1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71496</xdr:rowOff>
    </xdr:from>
    <xdr:to>
      <xdr:col>6</xdr:col>
      <xdr:colOff>38100</xdr:colOff>
      <xdr:row>97</xdr:row>
      <xdr:rowOff>1646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164223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2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121497</xdr:rowOff>
    </xdr:from>
    <xdr:to>
      <xdr:col>55</xdr:col>
      <xdr:colOff>0</xdr:colOff>
      <xdr:row>38</xdr:row>
      <xdr:rowOff>9929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65147"/>
          <a:ext cx="838200" cy="5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9929</xdr:rowOff>
    </xdr:from>
    <xdr:to>
      <xdr:col>50</xdr:col>
      <xdr:colOff>114300</xdr:colOff>
      <xdr:row>38</xdr:row>
      <xdr:rowOff>27681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25029"/>
          <a:ext cx="889000" cy="1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27681</xdr:rowOff>
    </xdr:from>
    <xdr:to>
      <xdr:col>45</xdr:col>
      <xdr:colOff>177800</xdr:colOff>
      <xdr:row>38</xdr:row>
      <xdr:rowOff>53873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42781"/>
          <a:ext cx="889000" cy="2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68710</xdr:rowOff>
    </xdr:from>
    <xdr:to>
      <xdr:col>41</xdr:col>
      <xdr:colOff>50800</xdr:colOff>
      <xdr:row>38</xdr:row>
      <xdr:rowOff>53873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12360"/>
          <a:ext cx="889000" cy="15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70697</xdr:rowOff>
    </xdr:from>
    <xdr:to>
      <xdr:col>55</xdr:col>
      <xdr:colOff>50800</xdr:colOff>
      <xdr:row>38</xdr:row>
      <xdr:rowOff>846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43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49124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9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130579</xdr:rowOff>
    </xdr:from>
    <xdr:to>
      <xdr:col>50</xdr:col>
      <xdr:colOff>165100</xdr:colOff>
      <xdr:row>38</xdr:row>
      <xdr:rowOff>60729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7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51856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6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148331</xdr:rowOff>
    </xdr:from>
    <xdr:to>
      <xdr:col>46</xdr:col>
      <xdr:colOff>38100</xdr:colOff>
      <xdr:row>38</xdr:row>
      <xdr:rowOff>78481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9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69608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8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3073</xdr:rowOff>
    </xdr:from>
    <xdr:to>
      <xdr:col>41</xdr:col>
      <xdr:colOff>101600</xdr:colOff>
      <xdr:row>38</xdr:row>
      <xdr:rowOff>104673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1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95800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61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17910</xdr:rowOff>
    </xdr:from>
    <xdr:to>
      <xdr:col>36</xdr:col>
      <xdr:colOff>165100</xdr:colOff>
      <xdr:row>37</xdr:row>
      <xdr:rowOff>119510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6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110637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54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59231</xdr:rowOff>
    </xdr:from>
    <xdr:to>
      <xdr:col>55</xdr:col>
      <xdr:colOff>0</xdr:colOff>
      <xdr:row>58</xdr:row>
      <xdr:rowOff>72927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03331"/>
          <a:ext cx="838200" cy="1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59231</xdr:rowOff>
    </xdr:from>
    <xdr:to>
      <xdr:col>50</xdr:col>
      <xdr:colOff>114300</xdr:colOff>
      <xdr:row>58</xdr:row>
      <xdr:rowOff>137273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03331"/>
          <a:ext cx="889000" cy="7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133915</xdr:rowOff>
    </xdr:from>
    <xdr:to>
      <xdr:col>45</xdr:col>
      <xdr:colOff>177800</xdr:colOff>
      <xdr:row>58</xdr:row>
      <xdr:rowOff>137273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78015"/>
          <a:ext cx="889000" cy="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106969</xdr:rowOff>
    </xdr:from>
    <xdr:to>
      <xdr:col>41</xdr:col>
      <xdr:colOff>50800</xdr:colOff>
      <xdr:row>58</xdr:row>
      <xdr:rowOff>133915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51069"/>
          <a:ext cx="889000" cy="2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22127</xdr:rowOff>
    </xdr:from>
    <xdr:to>
      <xdr:col>55</xdr:col>
      <xdr:colOff>50800</xdr:colOff>
      <xdr:row>58</xdr:row>
      <xdr:rowOff>123727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108504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8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8431</xdr:rowOff>
    </xdr:from>
    <xdr:to>
      <xdr:col>50</xdr:col>
      <xdr:colOff>165100</xdr:colOff>
      <xdr:row>58</xdr:row>
      <xdr:rowOff>110031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101158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4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86473</xdr:rowOff>
    </xdr:from>
    <xdr:to>
      <xdr:col>46</xdr:col>
      <xdr:colOff>38100</xdr:colOff>
      <xdr:row>59</xdr:row>
      <xdr:rowOff>16623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3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7750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2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83115</xdr:rowOff>
    </xdr:from>
    <xdr:to>
      <xdr:col>41</xdr:col>
      <xdr:colOff>101600</xdr:colOff>
      <xdr:row>59</xdr:row>
      <xdr:rowOff>13265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4392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1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56169</xdr:rowOff>
    </xdr:from>
    <xdr:to>
      <xdr:col>36</xdr:col>
      <xdr:colOff>165100</xdr:colOff>
      <xdr:row>58</xdr:row>
      <xdr:rowOff>157769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148896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9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165950</xdr:rowOff>
    </xdr:from>
    <xdr:to>
      <xdr:col>55</xdr:col>
      <xdr:colOff>0</xdr:colOff>
      <xdr:row>79</xdr:row>
      <xdr:rowOff>7147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39050"/>
          <a:ext cx="838200" cy="1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7147</xdr:rowOff>
    </xdr:from>
    <xdr:to>
      <xdr:col>50</xdr:col>
      <xdr:colOff>114300</xdr:colOff>
      <xdr:row>79</xdr:row>
      <xdr:rowOff>11816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1697"/>
          <a:ext cx="889000"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11816</xdr:rowOff>
    </xdr:from>
    <xdr:to>
      <xdr:col>45</xdr:col>
      <xdr:colOff>177800</xdr:colOff>
      <xdr:row>79</xdr:row>
      <xdr:rowOff>29555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6366"/>
          <a:ext cx="8890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20172</xdr:rowOff>
    </xdr:from>
    <xdr:to>
      <xdr:col>41</xdr:col>
      <xdr:colOff>50800</xdr:colOff>
      <xdr:row>79</xdr:row>
      <xdr:rowOff>29555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4722"/>
          <a:ext cx="889000" cy="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115150</xdr:rowOff>
    </xdr:from>
    <xdr:to>
      <xdr:col>55</xdr:col>
      <xdr:colOff>50800</xdr:colOff>
      <xdr:row>79</xdr:row>
      <xdr:rowOff>45300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127797</xdr:rowOff>
    </xdr:from>
    <xdr:to>
      <xdr:col>50</xdr:col>
      <xdr:colOff>165100</xdr:colOff>
      <xdr:row>79</xdr:row>
      <xdr:rowOff>57947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49074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9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132466</xdr:rowOff>
    </xdr:from>
    <xdr:to>
      <xdr:col>46</xdr:col>
      <xdr:colOff>38100</xdr:colOff>
      <xdr:row>79</xdr:row>
      <xdr:rowOff>62616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53743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150205</xdr:rowOff>
    </xdr:from>
    <xdr:to>
      <xdr:col>41</xdr:col>
      <xdr:colOff>101600</xdr:colOff>
      <xdr:row>79</xdr:row>
      <xdr:rowOff>80355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71482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140822</xdr:rowOff>
    </xdr:from>
    <xdr:to>
      <xdr:col>36</xdr:col>
      <xdr:colOff>165100</xdr:colOff>
      <xdr:row>79</xdr:row>
      <xdr:rowOff>70972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62099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0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19300</xdr:rowOff>
    </xdr:from>
    <xdr:to>
      <xdr:col>55</xdr:col>
      <xdr:colOff>0</xdr:colOff>
      <xdr:row>98</xdr:row>
      <xdr:rowOff>48639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21400"/>
          <a:ext cx="838200" cy="2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19300</xdr:rowOff>
    </xdr:from>
    <xdr:to>
      <xdr:col>50</xdr:col>
      <xdr:colOff>114300</xdr:colOff>
      <xdr:row>98</xdr:row>
      <xdr:rowOff>126781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1400"/>
          <a:ext cx="889000" cy="10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104487</xdr:rowOff>
    </xdr:from>
    <xdr:to>
      <xdr:col>45</xdr:col>
      <xdr:colOff>177800</xdr:colOff>
      <xdr:row>98</xdr:row>
      <xdr:rowOff>126781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06587"/>
          <a:ext cx="889000" cy="2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98065</xdr:rowOff>
    </xdr:from>
    <xdr:to>
      <xdr:col>41</xdr:col>
      <xdr:colOff>50800</xdr:colOff>
      <xdr:row>98</xdr:row>
      <xdr:rowOff>104487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00165"/>
          <a:ext cx="889000" cy="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169289</xdr:rowOff>
    </xdr:from>
    <xdr:to>
      <xdr:col>55</xdr:col>
      <xdr:colOff>50800</xdr:colOff>
      <xdr:row>98</xdr:row>
      <xdr:rowOff>99439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147716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7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139950</xdr:rowOff>
    </xdr:from>
    <xdr:to>
      <xdr:col>50</xdr:col>
      <xdr:colOff>165100</xdr:colOff>
      <xdr:row>98</xdr:row>
      <xdr:rowOff>70100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61227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6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75981</xdr:rowOff>
    </xdr:from>
    <xdr:to>
      <xdr:col>46</xdr:col>
      <xdr:colOff>38100</xdr:colOff>
      <xdr:row>99</xdr:row>
      <xdr:rowOff>6131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7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168708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53687</xdr:rowOff>
    </xdr:from>
    <xdr:to>
      <xdr:col>41</xdr:col>
      <xdr:colOff>101600</xdr:colOff>
      <xdr:row>98</xdr:row>
      <xdr:rowOff>155287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146414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47265</xdr:rowOff>
    </xdr:from>
    <xdr:to>
      <xdr:col>36</xdr:col>
      <xdr:colOff>165100</xdr:colOff>
      <xdr:row>98</xdr:row>
      <xdr:rowOff>148865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4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139992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7159</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522259"/>
          <a:ext cx="838200" cy="20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44364</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0914"/>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43876</xdr:rowOff>
    </xdr:from>
    <xdr:to>
      <xdr:col>76</xdr:col>
      <xdr:colOff>114300</xdr:colOff>
      <xdr:row>39</xdr:row>
      <xdr:rowOff>44364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0426"/>
          <a:ext cx="889000" cy="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33835</xdr:rowOff>
    </xdr:from>
    <xdr:to>
      <xdr:col>71</xdr:col>
      <xdr:colOff>177800</xdr:colOff>
      <xdr:row>39</xdr:row>
      <xdr:rowOff>43876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0385"/>
          <a:ext cx="8890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127809</xdr:rowOff>
    </xdr:from>
    <xdr:to>
      <xdr:col>85</xdr:col>
      <xdr:colOff>177800</xdr:colOff>
      <xdr:row>38</xdr:row>
      <xdr:rowOff>57959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7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150686</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2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165014</xdr:rowOff>
    </xdr:from>
    <xdr:to>
      <xdr:col>76</xdr:col>
      <xdr:colOff>165100</xdr:colOff>
      <xdr:row>39</xdr:row>
      <xdr:rowOff>95164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86291</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35333" y="67728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164526</xdr:rowOff>
    </xdr:from>
    <xdr:to>
      <xdr:col>72</xdr:col>
      <xdr:colOff>38100</xdr:colOff>
      <xdr:row>39</xdr:row>
      <xdr:rowOff>94676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85803</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772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154485</xdr:rowOff>
    </xdr:from>
    <xdr:to>
      <xdr:col>67</xdr:col>
      <xdr:colOff>101600</xdr:colOff>
      <xdr:row>39</xdr:row>
      <xdr:rowOff>84635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75762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32378</xdr:rowOff>
    </xdr:from>
    <xdr:to>
      <xdr:col>85</xdr:col>
      <xdr:colOff>127000</xdr:colOff>
      <xdr:row>78</xdr:row>
      <xdr:rowOff>36350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05478"/>
          <a:ext cx="838200" cy="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36350</xdr:rowOff>
    </xdr:from>
    <xdr:to>
      <xdr:col>81</xdr:col>
      <xdr:colOff>50800</xdr:colOff>
      <xdr:row>78</xdr:row>
      <xdr:rowOff>39097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409450"/>
          <a:ext cx="8890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39097</xdr:rowOff>
    </xdr:from>
    <xdr:to>
      <xdr:col>76</xdr:col>
      <xdr:colOff>114300</xdr:colOff>
      <xdr:row>78</xdr:row>
      <xdr:rowOff>45548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12197"/>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45548</xdr:rowOff>
    </xdr:from>
    <xdr:to>
      <xdr:col>71</xdr:col>
      <xdr:colOff>177800</xdr:colOff>
      <xdr:row>78</xdr:row>
      <xdr:rowOff>54547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18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153028</xdr:rowOff>
    </xdr:from>
    <xdr:to>
      <xdr:col>85</xdr:col>
      <xdr:colOff>177800</xdr:colOff>
      <xdr:row>78</xdr:row>
      <xdr:rowOff>83178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5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131455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3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157000</xdr:rowOff>
    </xdr:from>
    <xdr:to>
      <xdr:col>81</xdr:col>
      <xdr:colOff>101600</xdr:colOff>
      <xdr:row>78</xdr:row>
      <xdr:rowOff>87150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5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78277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5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159747</xdr:rowOff>
    </xdr:from>
    <xdr:to>
      <xdr:col>76</xdr:col>
      <xdr:colOff>165100</xdr:colOff>
      <xdr:row>78</xdr:row>
      <xdr:rowOff>89897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81024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5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166198</xdr:rowOff>
    </xdr:from>
    <xdr:to>
      <xdr:col>72</xdr:col>
      <xdr:colOff>38100</xdr:colOff>
      <xdr:row>78</xdr:row>
      <xdr:rowOff>96348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6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87475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6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3747</xdr:rowOff>
    </xdr:from>
    <xdr:to>
      <xdr:col>67</xdr:col>
      <xdr:colOff>101600</xdr:colOff>
      <xdr:row>78</xdr:row>
      <xdr:rowOff>105347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96474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115196</xdr:rowOff>
    </xdr:from>
    <xdr:to>
      <xdr:col>85</xdr:col>
      <xdr:colOff>127000</xdr:colOff>
      <xdr:row>97</xdr:row>
      <xdr:rowOff>163069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5846"/>
          <a:ext cx="838200" cy="4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98017</xdr:rowOff>
    </xdr:from>
    <xdr:to>
      <xdr:col>81</xdr:col>
      <xdr:colOff>50800</xdr:colOff>
      <xdr:row>97</xdr:row>
      <xdr:rowOff>163069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28667"/>
          <a:ext cx="889000" cy="6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98017</xdr:rowOff>
    </xdr:from>
    <xdr:to>
      <xdr:col>76</xdr:col>
      <xdr:colOff>114300</xdr:colOff>
      <xdr:row>97</xdr:row>
      <xdr:rowOff>171433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28667"/>
          <a:ext cx="889000" cy="7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171433</xdr:rowOff>
    </xdr:from>
    <xdr:to>
      <xdr:col>71</xdr:col>
      <xdr:colOff>177800</xdr:colOff>
      <xdr:row>98</xdr:row>
      <xdr:rowOff>19642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2083"/>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64396</xdr:rowOff>
    </xdr:from>
    <xdr:to>
      <xdr:col>85</xdr:col>
      <xdr:colOff>177800</xdr:colOff>
      <xdr:row>97</xdr:row>
      <xdr:rowOff>165996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87273</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4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112269</xdr:rowOff>
    </xdr:from>
    <xdr:to>
      <xdr:col>81</xdr:col>
      <xdr:colOff>101600</xdr:colOff>
      <xdr:row>98</xdr:row>
      <xdr:rowOff>42419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58946</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1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47217</xdr:rowOff>
    </xdr:from>
    <xdr:to>
      <xdr:col>76</xdr:col>
      <xdr:colOff>165100</xdr:colOff>
      <xdr:row>97</xdr:row>
      <xdr:rowOff>148817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165344</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5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120633</xdr:rowOff>
    </xdr:from>
    <xdr:to>
      <xdr:col>72</xdr:col>
      <xdr:colOff>38100</xdr:colOff>
      <xdr:row>98</xdr:row>
      <xdr:rowOff>50783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67310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26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140292</xdr:rowOff>
    </xdr:from>
    <xdr:to>
      <xdr:col>67</xdr:col>
      <xdr:colOff>101600</xdr:colOff>
      <xdr:row>98</xdr:row>
      <xdr:rowOff>70442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86969</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4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23622</xdr:rowOff>
    </xdr:from>
    <xdr:to>
      <xdr:col>116</xdr:col>
      <xdr:colOff>63500</xdr:colOff>
      <xdr:row>59</xdr:row>
      <xdr:rowOff>24219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39172"/>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24219</xdr:rowOff>
    </xdr:from>
    <xdr:to>
      <xdr:col>111</xdr:col>
      <xdr:colOff>177800</xdr:colOff>
      <xdr:row>59</xdr:row>
      <xdr:rowOff>24765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39769"/>
          <a:ext cx="889000" cy="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24765</xdr:rowOff>
    </xdr:from>
    <xdr:to>
      <xdr:col>107</xdr:col>
      <xdr:colOff>50800</xdr:colOff>
      <xdr:row>59</xdr:row>
      <xdr:rowOff>25298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40315"/>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25298</xdr:rowOff>
    </xdr:from>
    <xdr:to>
      <xdr:col>102</xdr:col>
      <xdr:colOff>114300</xdr:colOff>
      <xdr:row>59</xdr:row>
      <xdr:rowOff>25578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40848"/>
          <a:ext cx="889000" cy="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144272</xdr:rowOff>
    </xdr:from>
    <xdr:to>
      <xdr:col>116</xdr:col>
      <xdr:colOff>114300</xdr:colOff>
      <xdr:row>59</xdr:row>
      <xdr:rowOff>74422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8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59199</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144869</xdr:rowOff>
    </xdr:from>
    <xdr:to>
      <xdr:col>112</xdr:col>
      <xdr:colOff>38100</xdr:colOff>
      <xdr:row>59</xdr:row>
      <xdr:rowOff>75019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8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66146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8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145415</xdr:rowOff>
    </xdr:from>
    <xdr:to>
      <xdr:col>107</xdr:col>
      <xdr:colOff>101600</xdr:colOff>
      <xdr:row>59</xdr:row>
      <xdr:rowOff>75565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66692</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8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145948</xdr:rowOff>
    </xdr:from>
    <xdr:to>
      <xdr:col>102</xdr:col>
      <xdr:colOff>165100</xdr:colOff>
      <xdr:row>59</xdr:row>
      <xdr:rowOff>76098</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9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67225</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8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146228</xdr:rowOff>
    </xdr:from>
    <xdr:to>
      <xdr:col>98</xdr:col>
      <xdr:colOff>38100</xdr:colOff>
      <xdr:row>59</xdr:row>
      <xdr:rowOff>76378</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9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67505</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110750</xdr:rowOff>
    </xdr:from>
    <xdr:to>
      <xdr:col>116</xdr:col>
      <xdr:colOff>63500</xdr:colOff>
      <xdr:row>77</xdr:row>
      <xdr:rowOff>5037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40950"/>
          <a:ext cx="838200" cy="6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109127</xdr:rowOff>
    </xdr:from>
    <xdr:to>
      <xdr:col>111</xdr:col>
      <xdr:colOff>177800</xdr:colOff>
      <xdr:row>76</xdr:row>
      <xdr:rowOff>110750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139327"/>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109127</xdr:rowOff>
    </xdr:from>
    <xdr:to>
      <xdr:col>107</xdr:col>
      <xdr:colOff>50800</xdr:colOff>
      <xdr:row>76</xdr:row>
      <xdr:rowOff>118514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39327"/>
          <a:ext cx="889000" cy="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111317</xdr:rowOff>
    </xdr:from>
    <xdr:to>
      <xdr:col>102</xdr:col>
      <xdr:colOff>114300</xdr:colOff>
      <xdr:row>76</xdr:row>
      <xdr:rowOff>118514</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41517"/>
          <a:ext cx="889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125687</xdr:rowOff>
    </xdr:from>
    <xdr:to>
      <xdr:col>116</xdr:col>
      <xdr:colOff>114300</xdr:colOff>
      <xdr:row>77</xdr:row>
      <xdr:rowOff>55837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104114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3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59950</xdr:rowOff>
    </xdr:from>
    <xdr:to>
      <xdr:col>112</xdr:col>
      <xdr:colOff>38100</xdr:colOff>
      <xdr:row>76</xdr:row>
      <xdr:rowOff>161550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152677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8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58327</xdr:rowOff>
    </xdr:from>
    <xdr:to>
      <xdr:col>107</xdr:col>
      <xdr:colOff>101600</xdr:colOff>
      <xdr:row>76</xdr:row>
      <xdr:rowOff>159927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8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151054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8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67714</xdr:rowOff>
    </xdr:from>
    <xdr:to>
      <xdr:col>102</xdr:col>
      <xdr:colOff>165100</xdr:colOff>
      <xdr:row>76</xdr:row>
      <xdr:rowOff>169314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160441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9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60517</xdr:rowOff>
    </xdr:from>
    <xdr:to>
      <xdr:col>98</xdr:col>
      <xdr:colOff>38100</xdr:colOff>
      <xdr:row>76</xdr:row>
      <xdr:rowOff>162117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9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153244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8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歳出決算総額は、住民一人あたり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1,565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千円となっている。主な構成項目である人件費については、住民一人あたり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237,975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28,002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25,813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円下回っている。退職と新規採用による職員の総数は同程度で推移している。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物件費については、住民一人当たり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272,858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106,148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10,232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円下回っている。令和６年７月豪雨災害に係る損壊家屋等解体運搬事業や災害廃棄物収集運搬事業、ふるさと納税事業により大幅な増加となっている。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扶助費については、住民一人当たり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91,730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17,263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2,307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円下回っている。児童手当の法改正によ</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支給対象者</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拡大、障害福祉サービスに係る報酬改定、豪雨災害に係る緊急支援給付金の支給等により大幅な増加となっている。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補助費等については、住民一人あたり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196,148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36,673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112,366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円下回っている。簡易水道事業特別会計及び農業集落排水事業特別会計の法</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適</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用への移行等により大幅な増加となっている。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普通建設事業費については、住民一人あたり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187,629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17,973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円減少しており、類似団体と比較すると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105,216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円下回っている。鮭川中学校屋外運動場屋根・外壁等改修事業や戸別受信機設置事業により減少となっている。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災害復旧事業費については、住民一人当たり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164,363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円となっており、前年度と比較し皆増しており、類似団体と比較すると</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142,105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円上回っている。令和６年７月豪雨災害に係る公共土木施設災害及び農林水産業施設災害復旧事業によるものとなっている。</a:t>
          </a: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各項目については、類似団体と比較して下回っており、今後も歳出の適正化に努めていく。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32639</xdr:rowOff>
    </xdr:from>
    <xdr:to>
      <xdr:col>24</xdr:col>
      <xdr:colOff>63500</xdr:colOff>
      <xdr:row>37</xdr:row>
      <xdr:rowOff>40087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76289"/>
          <a:ext cx="838200" cy="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40087</xdr:rowOff>
    </xdr:from>
    <xdr:to>
      <xdr:col>19</xdr:col>
      <xdr:colOff>177800</xdr:colOff>
      <xdr:row>37</xdr:row>
      <xdr:rowOff>60414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83737"/>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60414</xdr:rowOff>
    </xdr:from>
    <xdr:to>
      <xdr:col>15</xdr:col>
      <xdr:colOff>50800</xdr:colOff>
      <xdr:row>37</xdr:row>
      <xdr:rowOff>96133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04064"/>
          <a:ext cx="889000" cy="3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96133</xdr:rowOff>
    </xdr:from>
    <xdr:to>
      <xdr:col>10</xdr:col>
      <xdr:colOff>114300</xdr:colOff>
      <xdr:row>37</xdr:row>
      <xdr:rowOff>102629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39783"/>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153289</xdr:rowOff>
    </xdr:from>
    <xdr:to>
      <xdr:col>24</xdr:col>
      <xdr:colOff>114300</xdr:colOff>
      <xdr:row>37</xdr:row>
      <xdr:rowOff>83439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131716</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160737</xdr:rowOff>
    </xdr:from>
    <xdr:to>
      <xdr:col>20</xdr:col>
      <xdr:colOff>38100</xdr:colOff>
      <xdr:row>37</xdr:row>
      <xdr:rowOff>90887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3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82014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2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9614</xdr:rowOff>
    </xdr:from>
    <xdr:to>
      <xdr:col>15</xdr:col>
      <xdr:colOff>101600</xdr:colOff>
      <xdr:row>37</xdr:row>
      <xdr:rowOff>111214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5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102341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45333</xdr:rowOff>
    </xdr:from>
    <xdr:to>
      <xdr:col>10</xdr:col>
      <xdr:colOff>165100</xdr:colOff>
      <xdr:row>37</xdr:row>
      <xdr:rowOff>146933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138060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8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51829</xdr:rowOff>
    </xdr:from>
    <xdr:to>
      <xdr:col>6</xdr:col>
      <xdr:colOff>38100</xdr:colOff>
      <xdr:row>37</xdr:row>
      <xdr:rowOff>153429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9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144556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8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110648</xdr:rowOff>
    </xdr:from>
    <xdr:to>
      <xdr:col>24</xdr:col>
      <xdr:colOff>63500</xdr:colOff>
      <xdr:row>57</xdr:row>
      <xdr:rowOff>148338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3298"/>
          <a:ext cx="838200" cy="3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128624</xdr:rowOff>
    </xdr:from>
    <xdr:to>
      <xdr:col>19</xdr:col>
      <xdr:colOff>177800</xdr:colOff>
      <xdr:row>57</xdr:row>
      <xdr:rowOff>148338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01274"/>
          <a:ext cx="889000" cy="1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128624</xdr:rowOff>
    </xdr:from>
    <xdr:to>
      <xdr:col>15</xdr:col>
      <xdr:colOff>50800</xdr:colOff>
      <xdr:row>58</xdr:row>
      <xdr:rowOff>4919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01274"/>
          <a:ext cx="8890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135994</xdr:rowOff>
    </xdr:from>
    <xdr:to>
      <xdr:col>10</xdr:col>
      <xdr:colOff>114300</xdr:colOff>
      <xdr:row>58</xdr:row>
      <xdr:rowOff>4919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08644"/>
          <a:ext cx="889000" cy="4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59848</xdr:rowOff>
    </xdr:from>
    <xdr:to>
      <xdr:col>24</xdr:col>
      <xdr:colOff>114300</xdr:colOff>
      <xdr:row>57</xdr:row>
      <xdr:rowOff>161448</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19225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97538</xdr:rowOff>
    </xdr:from>
    <xdr:to>
      <xdr:col>20</xdr:col>
      <xdr:colOff>38100</xdr:colOff>
      <xdr:row>58</xdr:row>
      <xdr:rowOff>27688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18815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62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77824</xdr:rowOff>
    </xdr:from>
    <xdr:to>
      <xdr:col>15</xdr:col>
      <xdr:colOff>101600</xdr:colOff>
      <xdr:row>58</xdr:row>
      <xdr:rowOff>7974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5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24501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25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125569</xdr:rowOff>
    </xdr:from>
    <xdr:to>
      <xdr:col>10</xdr:col>
      <xdr:colOff>165100</xdr:colOff>
      <xdr:row>58</xdr:row>
      <xdr:rowOff>55719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9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46846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90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85194</xdr:rowOff>
    </xdr:from>
    <xdr:to>
      <xdr:col>6</xdr:col>
      <xdr:colOff>38100</xdr:colOff>
      <xdr:row>58</xdr:row>
      <xdr:rowOff>15344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5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6471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50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162632</xdr:rowOff>
    </xdr:from>
    <xdr:to>
      <xdr:col>24</xdr:col>
      <xdr:colOff>63500</xdr:colOff>
      <xdr:row>77</xdr:row>
      <xdr:rowOff>113796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21382"/>
          <a:ext cx="838200" cy="29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113796</xdr:rowOff>
    </xdr:from>
    <xdr:to>
      <xdr:col>19</xdr:col>
      <xdr:colOff>177800</xdr:colOff>
      <xdr:row>77</xdr:row>
      <xdr:rowOff>166874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15446"/>
          <a:ext cx="889000" cy="5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131442</xdr:rowOff>
    </xdr:from>
    <xdr:to>
      <xdr:col>15</xdr:col>
      <xdr:colOff>50800</xdr:colOff>
      <xdr:row>77</xdr:row>
      <xdr:rowOff>166874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33092"/>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131442</xdr:rowOff>
    </xdr:from>
    <xdr:to>
      <xdr:col>10</xdr:col>
      <xdr:colOff>114300</xdr:colOff>
      <xdr:row>78</xdr:row>
      <xdr:rowOff>37058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33092"/>
          <a:ext cx="889000" cy="7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111832</xdr:rowOff>
    </xdr:from>
    <xdr:to>
      <xdr:col>24</xdr:col>
      <xdr:colOff>114300</xdr:colOff>
      <xdr:row>76</xdr:row>
      <xdr:rowOff>41982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134709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2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62996</xdr:rowOff>
    </xdr:from>
    <xdr:to>
      <xdr:col>20</xdr:col>
      <xdr:colOff>38100</xdr:colOff>
      <xdr:row>77</xdr:row>
      <xdr:rowOff>164596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6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155723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5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116074</xdr:rowOff>
    </xdr:from>
    <xdr:to>
      <xdr:col>15</xdr:col>
      <xdr:colOff>101600</xdr:colOff>
      <xdr:row>78</xdr:row>
      <xdr:rowOff>46224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37351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1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80642</xdr:rowOff>
    </xdr:from>
    <xdr:to>
      <xdr:col>10</xdr:col>
      <xdr:colOff>165100</xdr:colOff>
      <xdr:row>78</xdr:row>
      <xdr:rowOff>10792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1919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7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157708</xdr:rowOff>
    </xdr:from>
    <xdr:to>
      <xdr:col>6</xdr:col>
      <xdr:colOff>38100</xdr:colOff>
      <xdr:row>78</xdr:row>
      <xdr:rowOff>87858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5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78985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52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149606</xdr:rowOff>
    </xdr:from>
    <xdr:to>
      <xdr:col>24</xdr:col>
      <xdr:colOff>63500</xdr:colOff>
      <xdr:row>98</xdr:row>
      <xdr:rowOff>73282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80256"/>
          <a:ext cx="838200" cy="9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66625</xdr:rowOff>
    </xdr:from>
    <xdr:to>
      <xdr:col>19</xdr:col>
      <xdr:colOff>177800</xdr:colOff>
      <xdr:row>98</xdr:row>
      <xdr:rowOff>73282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68725"/>
          <a:ext cx="8890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66625</xdr:rowOff>
    </xdr:from>
    <xdr:to>
      <xdr:col>15</xdr:col>
      <xdr:colOff>50800</xdr:colOff>
      <xdr:row>98</xdr:row>
      <xdr:rowOff>74657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68725"/>
          <a:ext cx="889000" cy="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74657</xdr:rowOff>
    </xdr:from>
    <xdr:to>
      <xdr:col>10</xdr:col>
      <xdr:colOff>114300</xdr:colOff>
      <xdr:row>98</xdr:row>
      <xdr:rowOff>108600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76757"/>
          <a:ext cx="889000" cy="3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98806</xdr:rowOff>
    </xdr:from>
    <xdr:to>
      <xdr:col>24</xdr:col>
      <xdr:colOff>114300</xdr:colOff>
      <xdr:row>98</xdr:row>
      <xdr:rowOff>28956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2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77233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0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22482</xdr:rowOff>
    </xdr:from>
    <xdr:to>
      <xdr:col>20</xdr:col>
      <xdr:colOff>38100</xdr:colOff>
      <xdr:row>98</xdr:row>
      <xdr:rowOff>124082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115209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15825</xdr:rowOff>
    </xdr:from>
    <xdr:to>
      <xdr:col>15</xdr:col>
      <xdr:colOff>101600</xdr:colOff>
      <xdr:row>98</xdr:row>
      <xdr:rowOff>117425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108552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1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23857</xdr:rowOff>
    </xdr:from>
    <xdr:to>
      <xdr:col>10</xdr:col>
      <xdr:colOff>165100</xdr:colOff>
      <xdr:row>98</xdr:row>
      <xdr:rowOff>125457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116584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57800</xdr:rowOff>
    </xdr:from>
    <xdr:to>
      <xdr:col>6</xdr:col>
      <xdr:colOff>38100</xdr:colOff>
      <xdr:row>98</xdr:row>
      <xdr:rowOff>159400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150527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151638</xdr:rowOff>
    </xdr:from>
    <xdr:to>
      <xdr:col>55</xdr:col>
      <xdr:colOff>0</xdr:colOff>
      <xdr:row>37</xdr:row>
      <xdr:rowOff>153162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9528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153162</xdr:rowOff>
    </xdr:from>
    <xdr:to>
      <xdr:col>50</xdr:col>
      <xdr:colOff>114300</xdr:colOff>
      <xdr:row>38</xdr:row>
      <xdr:rowOff>18669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96812"/>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18669</xdr:rowOff>
    </xdr:from>
    <xdr:to>
      <xdr:col>45</xdr:col>
      <xdr:colOff>177800</xdr:colOff>
      <xdr:row>38</xdr:row>
      <xdr:rowOff>24130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33769"/>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7112</xdr:rowOff>
    </xdr:from>
    <xdr:to>
      <xdr:col>41</xdr:col>
      <xdr:colOff>50800</xdr:colOff>
      <xdr:row>38</xdr:row>
      <xdr:rowOff>24130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522212"/>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168165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100838</xdr:rowOff>
    </xdr:from>
    <xdr:to>
      <xdr:col>55</xdr:col>
      <xdr:colOff>50800</xdr:colOff>
      <xdr:row>38</xdr:row>
      <xdr:rowOff>30988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123715</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9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102362</xdr:rowOff>
    </xdr:from>
    <xdr:to>
      <xdr:col>50</xdr:col>
      <xdr:colOff>165100</xdr:colOff>
      <xdr:row>38</xdr:row>
      <xdr:rowOff>32512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4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49039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139319</xdr:rowOff>
    </xdr:from>
    <xdr:to>
      <xdr:col>46</xdr:col>
      <xdr:colOff>38100</xdr:colOff>
      <xdr:row>38</xdr:row>
      <xdr:rowOff>69469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85996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144780</xdr:rowOff>
    </xdr:from>
    <xdr:to>
      <xdr:col>41</xdr:col>
      <xdr:colOff>101600</xdr:colOff>
      <xdr:row>38</xdr:row>
      <xdr:rowOff>74930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91457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127762</xdr:rowOff>
    </xdr:from>
    <xdr:to>
      <xdr:col>36</xdr:col>
      <xdr:colOff>165100</xdr:colOff>
      <xdr:row>38</xdr:row>
      <xdr:rowOff>57912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74439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46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69585</xdr:rowOff>
    </xdr:from>
    <xdr:to>
      <xdr:col>55</xdr:col>
      <xdr:colOff>0</xdr:colOff>
      <xdr:row>58</xdr:row>
      <xdr:rowOff>77381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13685"/>
          <a:ext cx="838200" cy="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69585</xdr:rowOff>
    </xdr:from>
    <xdr:to>
      <xdr:col>50</xdr:col>
      <xdr:colOff>114300</xdr:colOff>
      <xdr:row>58</xdr:row>
      <xdr:rowOff>82974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13685"/>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61707</xdr:rowOff>
    </xdr:from>
    <xdr:to>
      <xdr:col>45</xdr:col>
      <xdr:colOff>177800</xdr:colOff>
      <xdr:row>58</xdr:row>
      <xdr:rowOff>82974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05807"/>
          <a:ext cx="889000" cy="2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57138</xdr:rowOff>
    </xdr:from>
    <xdr:to>
      <xdr:col>41</xdr:col>
      <xdr:colOff>50800</xdr:colOff>
      <xdr:row>58</xdr:row>
      <xdr:rowOff>61707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01238"/>
          <a:ext cx="889000" cy="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26581</xdr:rowOff>
    </xdr:from>
    <xdr:to>
      <xdr:col>55</xdr:col>
      <xdr:colOff>50800</xdr:colOff>
      <xdr:row>58</xdr:row>
      <xdr:rowOff>128181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112958</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5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18785</xdr:rowOff>
    </xdr:from>
    <xdr:to>
      <xdr:col>50</xdr:col>
      <xdr:colOff>165100</xdr:colOff>
      <xdr:row>58</xdr:row>
      <xdr:rowOff>120385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6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111512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5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32174</xdr:rowOff>
    </xdr:from>
    <xdr:to>
      <xdr:col>46</xdr:col>
      <xdr:colOff>38100</xdr:colOff>
      <xdr:row>58</xdr:row>
      <xdr:rowOff>133774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7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124901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69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10907</xdr:rowOff>
    </xdr:from>
    <xdr:to>
      <xdr:col>41</xdr:col>
      <xdr:colOff>101600</xdr:colOff>
      <xdr:row>58</xdr:row>
      <xdr:rowOff>112507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5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103634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47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6338</xdr:rowOff>
    </xdr:from>
    <xdr:to>
      <xdr:col>36</xdr:col>
      <xdr:colOff>165100</xdr:colOff>
      <xdr:row>58</xdr:row>
      <xdr:rowOff>107938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5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99065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4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117408</xdr:rowOff>
    </xdr:from>
    <xdr:to>
      <xdr:col>55</xdr:col>
      <xdr:colOff>0</xdr:colOff>
      <xdr:row>78</xdr:row>
      <xdr:rowOff>124006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90508"/>
          <a:ext cx="838200" cy="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63393</xdr:rowOff>
    </xdr:from>
    <xdr:to>
      <xdr:col>50</xdr:col>
      <xdr:colOff>114300</xdr:colOff>
      <xdr:row>78</xdr:row>
      <xdr:rowOff>124006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36493"/>
          <a:ext cx="889000" cy="6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63393</xdr:rowOff>
    </xdr:from>
    <xdr:to>
      <xdr:col>45</xdr:col>
      <xdr:colOff>177800</xdr:colOff>
      <xdr:row>78</xdr:row>
      <xdr:rowOff>136252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36493"/>
          <a:ext cx="889000" cy="7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111190</xdr:rowOff>
    </xdr:from>
    <xdr:to>
      <xdr:col>41</xdr:col>
      <xdr:colOff>50800</xdr:colOff>
      <xdr:row>78</xdr:row>
      <xdr:rowOff>136252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84290"/>
          <a:ext cx="889000" cy="2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66608</xdr:rowOff>
    </xdr:from>
    <xdr:to>
      <xdr:col>55</xdr:col>
      <xdr:colOff>50800</xdr:colOff>
      <xdr:row>78</xdr:row>
      <xdr:rowOff>168208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3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152985</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5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73206</xdr:rowOff>
    </xdr:from>
    <xdr:to>
      <xdr:col>50</xdr:col>
      <xdr:colOff>165100</xdr:colOff>
      <xdr:row>79</xdr:row>
      <xdr:rowOff>3356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165933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3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12593</xdr:rowOff>
    </xdr:from>
    <xdr:to>
      <xdr:col>46</xdr:col>
      <xdr:colOff>38100</xdr:colOff>
      <xdr:row>78</xdr:row>
      <xdr:rowOff>114193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8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105320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7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85452</xdr:rowOff>
    </xdr:from>
    <xdr:to>
      <xdr:col>41</xdr:col>
      <xdr:colOff>101600</xdr:colOff>
      <xdr:row>79</xdr:row>
      <xdr:rowOff>15602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5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6729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5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60390</xdr:rowOff>
    </xdr:from>
    <xdr:to>
      <xdr:col>36</xdr:col>
      <xdr:colOff>165100</xdr:colOff>
      <xdr:row>78</xdr:row>
      <xdr:rowOff>161990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153117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58280</xdr:rowOff>
    </xdr:from>
    <xdr:to>
      <xdr:col>55</xdr:col>
      <xdr:colOff>0</xdr:colOff>
      <xdr:row>98</xdr:row>
      <xdr:rowOff>135313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60380"/>
          <a:ext cx="838200" cy="7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58280</xdr:rowOff>
    </xdr:from>
    <xdr:to>
      <xdr:col>50</xdr:col>
      <xdr:colOff>114300</xdr:colOff>
      <xdr:row>98</xdr:row>
      <xdr:rowOff>115582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60380"/>
          <a:ext cx="889000" cy="5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115582</xdr:rowOff>
    </xdr:from>
    <xdr:to>
      <xdr:col>45</xdr:col>
      <xdr:colOff>177800</xdr:colOff>
      <xdr:row>98</xdr:row>
      <xdr:rowOff>123017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17682"/>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106860</xdr:rowOff>
    </xdr:from>
    <xdr:to>
      <xdr:col>41</xdr:col>
      <xdr:colOff>50800</xdr:colOff>
      <xdr:row>98</xdr:row>
      <xdr:rowOff>123017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08960"/>
          <a:ext cx="889000" cy="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84513</xdr:rowOff>
    </xdr:from>
    <xdr:to>
      <xdr:col>55</xdr:col>
      <xdr:colOff>50800</xdr:colOff>
      <xdr:row>99</xdr:row>
      <xdr:rowOff>14663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170890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7480</xdr:rowOff>
    </xdr:from>
    <xdr:to>
      <xdr:col>50</xdr:col>
      <xdr:colOff>165100</xdr:colOff>
      <xdr:row>98</xdr:row>
      <xdr:rowOff>109080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100207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0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64782</xdr:rowOff>
    </xdr:from>
    <xdr:to>
      <xdr:col>46</xdr:col>
      <xdr:colOff>38100</xdr:colOff>
      <xdr:row>98</xdr:row>
      <xdr:rowOff>166382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6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157509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5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72217</xdr:rowOff>
    </xdr:from>
    <xdr:to>
      <xdr:col>41</xdr:col>
      <xdr:colOff>101600</xdr:colOff>
      <xdr:row>99</xdr:row>
      <xdr:rowOff>2367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7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164944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6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56060</xdr:rowOff>
    </xdr:from>
    <xdr:to>
      <xdr:col>36</xdr:col>
      <xdr:colOff>165100</xdr:colOff>
      <xdr:row>98</xdr:row>
      <xdr:rowOff>157660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5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148787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5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123073</xdr:rowOff>
    </xdr:from>
    <xdr:to>
      <xdr:col>85</xdr:col>
      <xdr:colOff>127000</xdr:colOff>
      <xdr:row>38</xdr:row>
      <xdr:rowOff>46024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66723"/>
          <a:ext cx="838200" cy="9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16126</xdr:rowOff>
    </xdr:from>
    <xdr:to>
      <xdr:col>81</xdr:col>
      <xdr:colOff>50800</xdr:colOff>
      <xdr:row>38</xdr:row>
      <xdr:rowOff>46024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31226"/>
          <a:ext cx="889000" cy="2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16126</xdr:rowOff>
    </xdr:from>
    <xdr:to>
      <xdr:col>76</xdr:col>
      <xdr:colOff>114300</xdr:colOff>
      <xdr:row>38</xdr:row>
      <xdr:rowOff>16953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31226"/>
          <a:ext cx="8890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16953</xdr:rowOff>
    </xdr:from>
    <xdr:to>
      <xdr:col>71</xdr:col>
      <xdr:colOff>177800</xdr:colOff>
      <xdr:row>38</xdr:row>
      <xdr:rowOff>45090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32053"/>
          <a:ext cx="889000" cy="2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72273</xdr:rowOff>
    </xdr:from>
    <xdr:to>
      <xdr:col>85</xdr:col>
      <xdr:colOff>177800</xdr:colOff>
      <xdr:row>38</xdr:row>
      <xdr:rowOff>2423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1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95150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6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166674</xdr:rowOff>
    </xdr:from>
    <xdr:to>
      <xdr:col>81</xdr:col>
      <xdr:colOff>101600</xdr:colOff>
      <xdr:row>38</xdr:row>
      <xdr:rowOff>96824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87951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0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136777</xdr:rowOff>
    </xdr:from>
    <xdr:to>
      <xdr:col>76</xdr:col>
      <xdr:colOff>165100</xdr:colOff>
      <xdr:row>38</xdr:row>
      <xdr:rowOff>66926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804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58053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7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137603</xdr:rowOff>
    </xdr:from>
    <xdr:to>
      <xdr:col>72</xdr:col>
      <xdr:colOff>38100</xdr:colOff>
      <xdr:row>38</xdr:row>
      <xdr:rowOff>67753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8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58880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7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165740</xdr:rowOff>
    </xdr:from>
    <xdr:to>
      <xdr:col>67</xdr:col>
      <xdr:colOff>101600</xdr:colOff>
      <xdr:row>38</xdr:row>
      <xdr:rowOff>95890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0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37272</xdr:rowOff>
    </xdr:from>
    <xdr:to>
      <xdr:col>85</xdr:col>
      <xdr:colOff>127000</xdr:colOff>
      <xdr:row>58</xdr:row>
      <xdr:rowOff>59457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81372"/>
          <a:ext cx="838200" cy="2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59457</xdr:rowOff>
    </xdr:from>
    <xdr:to>
      <xdr:col>81</xdr:col>
      <xdr:colOff>50800</xdr:colOff>
      <xdr:row>58</xdr:row>
      <xdr:rowOff>127840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03557"/>
          <a:ext cx="889000" cy="6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127840</xdr:rowOff>
    </xdr:from>
    <xdr:to>
      <xdr:col>76</xdr:col>
      <xdr:colOff>114300</xdr:colOff>
      <xdr:row>58</xdr:row>
      <xdr:rowOff>135856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71940"/>
          <a:ext cx="889000" cy="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125299</xdr:rowOff>
    </xdr:from>
    <xdr:to>
      <xdr:col>71</xdr:col>
      <xdr:colOff>177800</xdr:colOff>
      <xdr:row>58</xdr:row>
      <xdr:rowOff>135856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69399"/>
          <a:ext cx="889000" cy="1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157922</xdr:rowOff>
    </xdr:from>
    <xdr:to>
      <xdr:col>85</xdr:col>
      <xdr:colOff>177800</xdr:colOff>
      <xdr:row>58</xdr:row>
      <xdr:rowOff>88072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3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136349</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8657</xdr:rowOff>
    </xdr:from>
    <xdr:to>
      <xdr:col>81</xdr:col>
      <xdr:colOff>101600</xdr:colOff>
      <xdr:row>58</xdr:row>
      <xdr:rowOff>110257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5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101384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4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77040</xdr:rowOff>
    </xdr:from>
    <xdr:to>
      <xdr:col>76</xdr:col>
      <xdr:colOff>165100</xdr:colOff>
      <xdr:row>59</xdr:row>
      <xdr:rowOff>7190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169767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1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85056</xdr:rowOff>
    </xdr:from>
    <xdr:to>
      <xdr:col>72</xdr:col>
      <xdr:colOff>38100</xdr:colOff>
      <xdr:row>59</xdr:row>
      <xdr:rowOff>15206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6333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2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74499</xdr:rowOff>
    </xdr:from>
    <xdr:to>
      <xdr:col>67</xdr:col>
      <xdr:colOff>101600</xdr:colOff>
      <xdr:row>59</xdr:row>
      <xdr:rowOff>4649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1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167226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1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7159</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380259"/>
          <a:ext cx="838200" cy="20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44363</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8913"/>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43876</xdr:rowOff>
    </xdr:from>
    <xdr:to>
      <xdr:col>76</xdr:col>
      <xdr:colOff>114300</xdr:colOff>
      <xdr:row>79</xdr:row>
      <xdr:rowOff>44363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8426"/>
          <a:ext cx="889000" cy="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33835</xdr:rowOff>
    </xdr:from>
    <xdr:to>
      <xdr:col>71</xdr:col>
      <xdr:colOff>177800</xdr:colOff>
      <xdr:row>79</xdr:row>
      <xdr:rowOff>43876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78385"/>
          <a:ext cx="8890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127809</xdr:rowOff>
    </xdr:from>
    <xdr:to>
      <xdr:col>85</xdr:col>
      <xdr:colOff>177800</xdr:colOff>
      <xdr:row>78</xdr:row>
      <xdr:rowOff>57959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2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150686</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8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165013</xdr:rowOff>
    </xdr:from>
    <xdr:to>
      <xdr:col>76</xdr:col>
      <xdr:colOff>165100</xdr:colOff>
      <xdr:row>79</xdr:row>
      <xdr:rowOff>95163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86290</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35333" y="136308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164526</xdr:rowOff>
    </xdr:from>
    <xdr:to>
      <xdr:col>72</xdr:col>
      <xdr:colOff>38100</xdr:colOff>
      <xdr:row>79</xdr:row>
      <xdr:rowOff>94676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85803</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630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154485</xdr:rowOff>
    </xdr:from>
    <xdr:to>
      <xdr:col>67</xdr:col>
      <xdr:colOff>101600</xdr:colOff>
      <xdr:row>79</xdr:row>
      <xdr:rowOff>84635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75762</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32378</xdr:rowOff>
    </xdr:from>
    <xdr:to>
      <xdr:col>85</xdr:col>
      <xdr:colOff>127000</xdr:colOff>
      <xdr:row>98</xdr:row>
      <xdr:rowOff>36350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34478"/>
          <a:ext cx="838200" cy="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36350</xdr:rowOff>
    </xdr:from>
    <xdr:to>
      <xdr:col>81</xdr:col>
      <xdr:colOff>50800</xdr:colOff>
      <xdr:row>98</xdr:row>
      <xdr:rowOff>39097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38450"/>
          <a:ext cx="8890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39097</xdr:rowOff>
    </xdr:from>
    <xdr:to>
      <xdr:col>76</xdr:col>
      <xdr:colOff>114300</xdr:colOff>
      <xdr:row>98</xdr:row>
      <xdr:rowOff>45548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41197"/>
          <a:ext cx="8890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45548</xdr:rowOff>
    </xdr:from>
    <xdr:to>
      <xdr:col>71</xdr:col>
      <xdr:colOff>177800</xdr:colOff>
      <xdr:row>98</xdr:row>
      <xdr:rowOff>54547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47648"/>
          <a:ext cx="889000" cy="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153028</xdr:rowOff>
    </xdr:from>
    <xdr:to>
      <xdr:col>85</xdr:col>
      <xdr:colOff>177800</xdr:colOff>
      <xdr:row>98</xdr:row>
      <xdr:rowOff>83178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8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131455</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6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157000</xdr:rowOff>
    </xdr:from>
    <xdr:to>
      <xdr:col>81</xdr:col>
      <xdr:colOff>101600</xdr:colOff>
      <xdr:row>98</xdr:row>
      <xdr:rowOff>87150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8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78277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88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159747</xdr:rowOff>
    </xdr:from>
    <xdr:to>
      <xdr:col>76</xdr:col>
      <xdr:colOff>165100</xdr:colOff>
      <xdr:row>98</xdr:row>
      <xdr:rowOff>89897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9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81024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8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166198</xdr:rowOff>
    </xdr:from>
    <xdr:to>
      <xdr:col>72</xdr:col>
      <xdr:colOff>38100</xdr:colOff>
      <xdr:row>98</xdr:row>
      <xdr:rowOff>96348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9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87475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88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3747</xdr:rowOff>
    </xdr:from>
    <xdr:to>
      <xdr:col>67</xdr:col>
      <xdr:colOff>101600</xdr:colOff>
      <xdr:row>98</xdr:row>
      <xdr:rowOff>105347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96474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8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総務費については、一人当たり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438,545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82,439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45,822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円上回っている。ふるさと納税事業や光ケーブル移設事業の増加が主な要因となっている。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民生費については、一人当たり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290,478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90,046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4,598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円上回っている。住民税非課税世帯及び低所得者等応援給付金事業や豪雨災害緊急支援給付金事業の増加が主な要因となっている。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衛生費については、一人当たり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124,800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49,935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22,825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円下回っている。令和６年７月豪雨災害に係る損壊家屋等解体運搬事業や災害廃棄物収集運搬事業の増加が主な要因となっている。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土木費については一人当たり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82,687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47,176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円減少しており、類似団体平均と比較して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102,466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円下回っている。橋りょう維持修繕事業や除雪機械整備事業が減少の主な要因となっている。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消防費については、一人当たり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69,364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24,777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3,677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円上回っている。防災行政無線更新事業が増加の主な要因となっている。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142,729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13,586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29,918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円下回っている。中央公民館</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体</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育室舞台吊物改修事業や多目的運動公園遊具整備事業が増加の主な要因となっている。</a:t>
          </a: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災害復旧事業費については、一人当たり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164,363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円となっており、前年度と比較して皆増しており、類似団体平均と比較して</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142,104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円上回っている。令和６年７月豪雨災害に係る公共土木施設災害及び農林水産業施設災害復旧事業によるものとなっている。引き続き、今後も歳出の適正化に努めていく。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、令和６年７月豪雨災害の発生により財政調整基金の取崩を行ったことにより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実質単年度収支が赤字となった。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適正な収支バランスと基金残高の維持に努める。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の全会計にかかる実質赤字額及び資金の不足額は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鮭川村簡易水道事業会計及び鮭川村農業集落排水事業会計については、令和６年度より法適用へ移行した。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今後も各会計とも健全な財政運営に努める。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元利償還金等の全体については、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償還終了により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償還額の６割強は基準財政需要額に算入される過疎対策事業債や臨時財政対策債となっている。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公営企業会計については、使用料の見直しなどを行いながら、計画的な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地方債の発行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に努め、比率の改善に努める。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また、満期一括償還地方債の借入はしていない。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満期一括償還地方債の借入はしていない。</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山形県鮭川村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、一般会計に係る地方債現在高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と比較して２１１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債務負担行為に基づく支出予定</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県営事業等が主であるが、令和２年度で完了している。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公営企業への繰出金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については、減少傾向にあったが、法適用への移行等により事務費の繰出を行ったため増加している。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充当可能財源について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約２５億円となっている。令和３年度の公共施設整備等基金の新設等もあり、後年度の事業のため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積み増しを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行っており増加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将来負担比率の分子について減少していくよう努める。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山形県鮭川村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ふるさと応援基金への積立を行ったため、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と比較して３１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基金については、後年度の事業や災害時の財源として事業の見直し等を行いながら経費削減を行い、財政状況をみながら積立を行ってい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くことで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財政の健全化に努めていく。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その他の特定目的基金は公共施設整備等基金、ふるさと応援基金、森林環境譲与税基金、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地域福祉基金、ふるさとづくり基金となっている。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ふるさと納税事業によって受領した寄附額を積立し、寄附の使途に応じて、後年度において実施する事業に活用する基金となっている。公共施設整備等基金は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今後の公共事業の財源として令和３年度に新設した。地域福祉基金は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齢者等の保健の向上及び福祉の増進を図るための施策を推進すること目的とした基金となっている。森林環境譲与税基金は国の森林環境譲与税を活用して実施する林業振興事業の実施ために積み立てている基金とな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ふるさとづくり基金は、</a:t>
          </a:r>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村民が誇りと愛着を持つことのできる豊かで住みよい活力ある地域社会の形成を図っていくことを目的とした基金となっている。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年度の増減理由としては、ふるさと応援基金が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公共施設整備等基金は、今後の事業に応じて取崩しを行っていく。ふるさと応援基金は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寄附の使途に合わせた事業に合わせて有効に活用していく。森林環境譲与税基金は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林業振興事業の事業量に合わせて取崩し有効に活用していく。地域福祉基金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及びふるさとづくり基金は、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近年活用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実績はないが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必要に応じ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６００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百万円の取崩しに対し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て５８０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百万円を積立したことから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より２０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減少して１，１２１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財政調整基金の財源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余剰金を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充て、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基金の取崩と積立のバランスをとりながら、災害発生時などの財源として対応できるよう残高１，０００百万円を維持していくよう努め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ていく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年度は繰上償還等の予定がなかったため取崩を行わず、積立も行わなかった。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必要に応じて取崩し、補償金免除繰上償還や任意繰上償還を行っていく。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69CFC93-6134-46E5-B7E4-52029657E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DF0E3F-99DA-4393-A75A-815C4BC1F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C1C29D3-8ABE-4C2A-BB93-677ACFAA9294}"/>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66ABA70-B933-4F35-9AB7-7A0634FEEFBD}"/>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03F6B11-203C-4B82-B5D9-BEAAA8AED5A6}"/>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5E2DADC-72A7-4FF6-A3F3-1390DDF354E4}"/>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70CE571-C48B-4FA6-A35C-96276149FB18}"/>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4DF6FA-D255-45A3-8A01-03C9BB608E7A}"/>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708DAE5-DA1E-4BDF-96B0-C73E636E9E31}"/>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5B71AAA-F5DA-4826-9A53-C65661C318CE}"/>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AEDE42F-E7FA-49A0-B7A2-AA489DD739A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AA2E9CC-2D4F-4FA6-8C2C-B6F380F5524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3FD50D3-B485-4272-80A2-CF8E26C2942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F2DFD37-0F51-40D9-94C4-FD589B80058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D5EDC40-C928-4D6E-A43E-C935F28F287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C69A38F-1A03-4601-A03A-A7803E6C1E1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0D225C0-3792-4E78-98F3-723D2147B85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A1484FE-1E56-427C-8822-948029B191F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DEB6C17-33A9-4615-80C4-C80AAEB788C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398EB04-CABA-4B29-94B8-2F24FD2906D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E31BC6B-EA68-40EA-BDF2-E675226FEF8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136BC0B-41B0-436D-90A0-C2CB4DA35C0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8A35DE5-C13D-42A6-8C1C-629153ACC99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67B3D4E-7AB2-4864-8F5E-0A0D2B99544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EF4B756-96E8-4470-971F-B86379FD740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3DB61DA-071F-4812-A1AF-3DE9E361A83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398316A-2096-4C7B-9BEC-11E8CE0D786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7290BDE-851E-482B-968F-7584F22F2DC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1BABE51-BC92-41F2-B08C-1328F659903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5B5DD39-C9AF-4882-93E3-856BF3BAB2C1}"/>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62869DC-2799-4C32-AC81-98D84F9B81D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D483BF0-07E7-416C-B4B5-791C8522EF5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303F488-8D2F-401A-86A6-9076CD429E3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FCA9901-FB8E-4CC7-81CA-EB0B5AEEFFC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5180F44-A265-4C01-A56A-47CE0B39452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DB010F6-22A8-4381-AFEE-A6EA49A3C82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600EC6A-B0AD-4124-AB31-65EF4DFECB9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FEA31A0-9872-4CAA-B45C-BD7EA519A2F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EDAB92A-B23E-43F8-A5FA-418DBAD6AFE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2B18280-D787-449F-85D8-F52DAF14FA4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85BC62F-82DD-4BAC-9E6D-B22B1263E0B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54BDE11-45B0-4FE2-88B2-5513CC21D6A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BB09F06-DE8C-436D-9AEF-7F5FF723C2B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08AB9FC-9A6E-4A2D-B4A1-DD0CBF541FA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DF0A916-DF6E-4862-A812-52E5BCE673B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915BAF9-1308-47B4-8568-A820802DB1B3}"/>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3F16B90-4019-4BC7-8B3D-34EAF7FDCE6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FDF6E63-E319-41E0-880D-B0F93C5BE56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3AC278C-F0ED-4B8C-96B9-EF769C3127D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5521204-FA57-4550-B418-569129179FE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E863E21-A593-4BAD-B872-9A2EFB3D499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11CBF80-27CD-4243-B89B-C65FCF74C5E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DED0B01-D2F8-4083-B43A-CD64F3E7B94E}"/>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761B7E7-0823-4351-82CA-9DCBB186382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D8577D9-8293-4553-A741-2BFD3695853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EF764FA-8BB2-4F35-AEB6-FA54705F93F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5160032-F2E2-45C9-AC28-B51361B28E3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有形固定資産減価償却率は、類似団体内平均値より低い水準に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令和６年度にインフラ工作物（道路）等の取得価格等の見直しを行ったため、令和６年度で前年度比１０．１％の増となった。引き続き、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２８年度に策定（令和３年度改訂）した公共施設等総合管理計画において、公共施設等管理の課題を整理し、今後、人口減少等による施設等の利用需要の変化をみながら、更新・統廃合・長寿命化などを計画的に行うことにより、財政負担を軽減・平準化するとともに、公共施設等の最適な配置を実現できるよう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8A17D18-6A2E-47B6-A9DF-0F1497357E5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87D66C4-9029-45C4-ADBA-A74D3C7F0B9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8BA67F1-58E9-4622-8D1D-55F8AC755E93}"/>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4E4B164-E980-4290-9898-ECB6457FF059}"/>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20DD596-7567-42AA-B469-7B858BC02D6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E4D8C20-322A-4FC2-B5CF-4778011CC513}"/>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92CB9CA-80E6-4CB8-8A7A-B309A90BC8FC}"/>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E0E5EE6-11EE-4341-B675-7D39EDB474E9}"/>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4F174CD-2C30-42E8-B01F-31116E2795D2}"/>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4FEC4B5-99B7-414B-A069-DA1853B0730A}"/>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94C9AF2-912F-488A-ADF5-F75C557B51BA}"/>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F27B505-EFE8-4157-8BB0-CCF318DD4956}"/>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F394CCA-9D81-4B6B-9B3C-FC53D9CEDB7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D4AD92A-DBEB-40F2-9736-995280A04401}"/>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810E86C-E45C-4549-A482-00ADA7BDAB5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AC47A39-235A-479C-BF32-001D72AA1E2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C3AB842-7B0E-47AE-966D-59B00CBC2F9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07E47F8-7997-4B52-B6A0-E896A81387E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E6B4826F-1FA9-4252-A1E2-2CC3F939DE1C}"/>
            </a:ext>
          </a:extLst>
        </xdr:cNvPr>
        <xdr:cNvCxnSpPr/>
      </xdr:nvCxnSpPr>
      <xdr:spPr>
        <a:xfrm flipV="1">
          <a:off x="4206240" y="5090251"/>
          <a:ext cx="127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D9C4F509-1983-4ADF-ACB8-8D1CECAABCDE}"/>
            </a:ext>
          </a:extLst>
        </xdr:cNvPr>
        <xdr:cNvSpPr txBox="1"/>
      </xdr:nvSpPr>
      <xdr:spPr>
        <a:xfrm>
          <a:off x="4258945" y="65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ADE3DAB8-F126-4920-9D44-7B1ABB0C703D}"/>
            </a:ext>
          </a:extLst>
        </xdr:cNvPr>
        <xdr:cNvCxnSpPr/>
      </xdr:nvCxnSpPr>
      <xdr:spPr>
        <a:xfrm>
          <a:off x="4119245" y="65888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52158475-F8D1-4C5B-A655-C03A6C3C78A9}"/>
            </a:ext>
          </a:extLst>
        </xdr:cNvPr>
        <xdr:cNvSpPr txBox="1"/>
      </xdr:nvSpPr>
      <xdr:spPr>
        <a:xfrm>
          <a:off x="4258945" y="486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D8788950-1320-4006-9EDA-DD3CA78711E0}"/>
            </a:ext>
          </a:extLst>
        </xdr:cNvPr>
        <xdr:cNvCxnSpPr/>
      </xdr:nvCxnSpPr>
      <xdr:spPr>
        <a:xfrm>
          <a:off x="4119245" y="5090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3BA9307C-D92A-4325-8521-1B33262B075A}"/>
            </a:ext>
          </a:extLst>
        </xdr:cNvPr>
        <xdr:cNvSpPr txBox="1"/>
      </xdr:nvSpPr>
      <xdr:spPr>
        <a:xfrm>
          <a:off x="4258945" y="58932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9378CA44-FDFA-4FD1-9E7A-9E55CCA9F9EA}"/>
            </a:ext>
          </a:extLst>
        </xdr:cNvPr>
        <xdr:cNvSpPr/>
      </xdr:nvSpPr>
      <xdr:spPr>
        <a:xfrm>
          <a:off x="4157345" y="5914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472D33DB-6DDA-440D-95C6-8AA821C4E3AD}"/>
            </a:ext>
          </a:extLst>
        </xdr:cNvPr>
        <xdr:cNvSpPr/>
      </xdr:nvSpPr>
      <xdr:spPr>
        <a:xfrm>
          <a:off x="3537585" y="5893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1972411D-9CED-4E32-9114-8E31D9CE27FA}"/>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8928AAB-07A0-4E8E-AC11-926C633C8A1C}"/>
            </a:ext>
          </a:extLst>
        </xdr:cNvPr>
        <xdr:cNvSpPr/>
      </xdr:nvSpPr>
      <xdr:spPr>
        <a:xfrm>
          <a:off x="219646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21E3104-3593-4A92-8DC9-D7D54B95E01D}"/>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EDCCB26-B563-44E9-BB5B-EEA6F7751CE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A2EE4A2-E9FE-4F4A-A72E-58D5B2A0BF89}"/>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6DBBD76-32CC-4A1B-B2E7-56D87640998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938C4DC-F164-4DDF-8A88-C10CFAA1D10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EC3976B-3BA7-4A57-887A-8F3D5A5DB52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124006</xdr:rowOff>
    </xdr:from>
    <xdr:to>
      <xdr:col>23</xdr:col>
      <xdr:colOff>136525</xdr:colOff>
      <xdr:row>30</xdr:row>
      <xdr:rowOff>54156</xdr:rowOff>
    </xdr:to>
    <xdr:sp macro="" textlink="">
      <xdr:nvSpPr>
        <xdr:cNvPr id="93" name="楕円 92">
          <a:extLst>
            <a:ext uri="{FF2B5EF4-FFF2-40B4-BE49-F238E27FC236}">
              <a16:creationId xmlns:a16="http://schemas.microsoft.com/office/drawing/2014/main" id="{3F821BEE-57F8-474E-A8BD-162A5B2F0F53}"/>
            </a:ext>
          </a:extLst>
        </xdr:cNvPr>
        <xdr:cNvSpPr/>
      </xdr:nvSpPr>
      <xdr:spPr>
        <a:xfrm>
          <a:off x="4157345" y="575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146883</xdr:rowOff>
    </xdr:from>
    <xdr:ext cx="405111" cy="259045"/>
    <xdr:sp macro="" textlink="">
      <xdr:nvSpPr>
        <xdr:cNvPr id="94" name="有形固定資産減価償却率該当値テキスト">
          <a:extLst>
            <a:ext uri="{FF2B5EF4-FFF2-40B4-BE49-F238E27FC236}">
              <a16:creationId xmlns:a16="http://schemas.microsoft.com/office/drawing/2014/main" id="{41CD888D-F698-4395-8966-52CCB5C81C77}"/>
            </a:ext>
          </a:extLst>
        </xdr:cNvPr>
        <xdr:cNvSpPr txBox="1"/>
      </xdr:nvSpPr>
      <xdr:spPr>
        <a:xfrm>
          <a:off x="4258945" y="561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155394</xdr:rowOff>
    </xdr:from>
    <xdr:to>
      <xdr:col>19</xdr:col>
      <xdr:colOff>187325</xdr:colOff>
      <xdr:row>28</xdr:row>
      <xdr:rowOff>85544</xdr:rowOff>
    </xdr:to>
    <xdr:sp macro="" textlink="">
      <xdr:nvSpPr>
        <xdr:cNvPr id="95" name="楕円 94">
          <a:extLst>
            <a:ext uri="{FF2B5EF4-FFF2-40B4-BE49-F238E27FC236}">
              <a16:creationId xmlns:a16="http://schemas.microsoft.com/office/drawing/2014/main" id="{3F83BB08-37DB-4028-A95D-0DEC59A0C6AB}"/>
            </a:ext>
          </a:extLst>
        </xdr:cNvPr>
        <xdr:cNvSpPr/>
      </xdr:nvSpPr>
      <xdr:spPr>
        <a:xfrm>
          <a:off x="3537585" y="5451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34744</xdr:rowOff>
    </xdr:from>
    <xdr:to>
      <xdr:col>23</xdr:col>
      <xdr:colOff>85725</xdr:colOff>
      <xdr:row>30</xdr:row>
      <xdr:rowOff>3356</xdr:rowOff>
    </xdr:to>
    <xdr:cxnSp macro="">
      <xdr:nvCxnSpPr>
        <xdr:cNvPr id="96" name="直線コネクタ 95">
          <a:extLst>
            <a:ext uri="{FF2B5EF4-FFF2-40B4-BE49-F238E27FC236}">
              <a16:creationId xmlns:a16="http://schemas.microsoft.com/office/drawing/2014/main" id="{D7C1501D-E12A-46F3-9E1D-84AFECEF8CAD}"/>
            </a:ext>
          </a:extLst>
        </xdr:cNvPr>
        <xdr:cNvCxnSpPr/>
      </xdr:nvCxnSpPr>
      <xdr:spPr>
        <a:xfrm>
          <a:off x="3588385" y="5498284"/>
          <a:ext cx="619760" cy="30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136888</xdr:rowOff>
    </xdr:from>
    <xdr:to>
      <xdr:col>15</xdr:col>
      <xdr:colOff>187325</xdr:colOff>
      <xdr:row>28</xdr:row>
      <xdr:rowOff>67038</xdr:rowOff>
    </xdr:to>
    <xdr:sp macro="" textlink="">
      <xdr:nvSpPr>
        <xdr:cNvPr id="97" name="楕円 96">
          <a:extLst>
            <a:ext uri="{FF2B5EF4-FFF2-40B4-BE49-F238E27FC236}">
              <a16:creationId xmlns:a16="http://schemas.microsoft.com/office/drawing/2014/main" id="{37438461-527E-4080-BE84-77DD4A90BDC4}"/>
            </a:ext>
          </a:extLst>
        </xdr:cNvPr>
        <xdr:cNvSpPr/>
      </xdr:nvSpPr>
      <xdr:spPr>
        <a:xfrm>
          <a:off x="2867025" y="5432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16238</xdr:rowOff>
    </xdr:from>
    <xdr:to>
      <xdr:col>19</xdr:col>
      <xdr:colOff>136525</xdr:colOff>
      <xdr:row>28</xdr:row>
      <xdr:rowOff>34744</xdr:rowOff>
    </xdr:to>
    <xdr:cxnSp macro="">
      <xdr:nvCxnSpPr>
        <xdr:cNvPr id="98" name="直線コネクタ 97">
          <a:extLst>
            <a:ext uri="{FF2B5EF4-FFF2-40B4-BE49-F238E27FC236}">
              <a16:creationId xmlns:a16="http://schemas.microsoft.com/office/drawing/2014/main" id="{BC2CA757-B39B-4EE2-946C-8D5C762D920A}"/>
            </a:ext>
          </a:extLst>
        </xdr:cNvPr>
        <xdr:cNvCxnSpPr/>
      </xdr:nvCxnSpPr>
      <xdr:spPr>
        <a:xfrm>
          <a:off x="2917825" y="5479778"/>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135618</xdr:rowOff>
    </xdr:from>
    <xdr:to>
      <xdr:col>11</xdr:col>
      <xdr:colOff>187325</xdr:colOff>
      <xdr:row>27</xdr:row>
      <xdr:rowOff>65768</xdr:rowOff>
    </xdr:to>
    <xdr:sp macro="" textlink="">
      <xdr:nvSpPr>
        <xdr:cNvPr id="99" name="楕円 98">
          <a:extLst>
            <a:ext uri="{FF2B5EF4-FFF2-40B4-BE49-F238E27FC236}">
              <a16:creationId xmlns:a16="http://schemas.microsoft.com/office/drawing/2014/main" id="{96208B32-6EEE-4239-95E7-7380BE78A3F5}"/>
            </a:ext>
          </a:extLst>
        </xdr:cNvPr>
        <xdr:cNvSpPr/>
      </xdr:nvSpPr>
      <xdr:spPr>
        <a:xfrm>
          <a:off x="2196465" y="5263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14968</xdr:rowOff>
    </xdr:from>
    <xdr:to>
      <xdr:col>15</xdr:col>
      <xdr:colOff>136525</xdr:colOff>
      <xdr:row>28</xdr:row>
      <xdr:rowOff>16238</xdr:rowOff>
    </xdr:to>
    <xdr:cxnSp macro="">
      <xdr:nvCxnSpPr>
        <xdr:cNvPr id="100" name="直線コネクタ 99">
          <a:extLst>
            <a:ext uri="{FF2B5EF4-FFF2-40B4-BE49-F238E27FC236}">
              <a16:creationId xmlns:a16="http://schemas.microsoft.com/office/drawing/2014/main" id="{58E00CDD-C773-49A7-BA54-BC9C8A18C4AB}"/>
            </a:ext>
          </a:extLst>
        </xdr:cNvPr>
        <xdr:cNvCxnSpPr/>
      </xdr:nvCxnSpPr>
      <xdr:spPr>
        <a:xfrm>
          <a:off x="2247265" y="5310868"/>
          <a:ext cx="67056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86269</xdr:rowOff>
    </xdr:from>
    <xdr:to>
      <xdr:col>7</xdr:col>
      <xdr:colOff>187325</xdr:colOff>
      <xdr:row>27</xdr:row>
      <xdr:rowOff>16419</xdr:rowOff>
    </xdr:to>
    <xdr:sp macro="" textlink="">
      <xdr:nvSpPr>
        <xdr:cNvPr id="101" name="楕円 100">
          <a:extLst>
            <a:ext uri="{FF2B5EF4-FFF2-40B4-BE49-F238E27FC236}">
              <a16:creationId xmlns:a16="http://schemas.microsoft.com/office/drawing/2014/main" id="{7AEF8261-7423-4D39-A94D-A73D08DF5242}"/>
            </a:ext>
          </a:extLst>
        </xdr:cNvPr>
        <xdr:cNvSpPr/>
      </xdr:nvSpPr>
      <xdr:spPr>
        <a:xfrm>
          <a:off x="1525905" y="52145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137069</xdr:rowOff>
    </xdr:from>
    <xdr:to>
      <xdr:col>11</xdr:col>
      <xdr:colOff>136525</xdr:colOff>
      <xdr:row>27</xdr:row>
      <xdr:rowOff>14968</xdr:rowOff>
    </xdr:to>
    <xdr:cxnSp macro="">
      <xdr:nvCxnSpPr>
        <xdr:cNvPr id="102" name="直線コネクタ 101">
          <a:extLst>
            <a:ext uri="{FF2B5EF4-FFF2-40B4-BE49-F238E27FC236}">
              <a16:creationId xmlns:a16="http://schemas.microsoft.com/office/drawing/2014/main" id="{1ADC0F60-7C7B-4419-B7C8-0DAC1B3A7667}"/>
            </a:ext>
          </a:extLst>
        </xdr:cNvPr>
        <xdr:cNvCxnSpPr/>
      </xdr:nvCxnSpPr>
      <xdr:spPr>
        <a:xfrm>
          <a:off x="1576705" y="5265329"/>
          <a:ext cx="670560" cy="4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2CBB8D41-DC08-4612-AF86-FDBA95217F05}"/>
            </a:ext>
          </a:extLst>
        </xdr:cNvPr>
        <xdr:cNvSpPr txBox="1"/>
      </xdr:nvSpPr>
      <xdr:spPr>
        <a:xfrm>
          <a:off x="3395989" y="5982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BA63C315-AEE5-4B87-ADD9-26260D125E9C}"/>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41679AFB-B49B-45B3-B8E1-81720F9E6152}"/>
            </a:ext>
          </a:extLst>
        </xdr:cNvPr>
        <xdr:cNvSpPr txBox="1"/>
      </xdr:nvSpPr>
      <xdr:spPr>
        <a:xfrm>
          <a:off x="206756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A7070601-8D9F-4E89-8D2B-98668B4F4CBB}"/>
            </a:ext>
          </a:extLst>
        </xdr:cNvPr>
        <xdr:cNvSpPr txBox="1"/>
      </xdr:nvSpPr>
      <xdr:spPr>
        <a:xfrm>
          <a:off x="1397009" y="583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102071</xdr:rowOff>
    </xdr:from>
    <xdr:ext cx="405111" cy="259045"/>
    <xdr:sp macro="" textlink="">
      <xdr:nvSpPr>
        <xdr:cNvPr id="107" name="n_1mainValue有形固定資産減価償却率">
          <a:extLst>
            <a:ext uri="{FF2B5EF4-FFF2-40B4-BE49-F238E27FC236}">
              <a16:creationId xmlns:a16="http://schemas.microsoft.com/office/drawing/2014/main" id="{E0415A36-6225-44C7-834C-53391AC7346A}"/>
            </a:ext>
          </a:extLst>
        </xdr:cNvPr>
        <xdr:cNvSpPr txBox="1"/>
      </xdr:nvSpPr>
      <xdr:spPr>
        <a:xfrm>
          <a:off x="3395989" y="5230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83565</xdr:rowOff>
    </xdr:from>
    <xdr:ext cx="405111" cy="259045"/>
    <xdr:sp macro="" textlink="">
      <xdr:nvSpPr>
        <xdr:cNvPr id="108" name="n_2mainValue有形固定資産減価償却率">
          <a:extLst>
            <a:ext uri="{FF2B5EF4-FFF2-40B4-BE49-F238E27FC236}">
              <a16:creationId xmlns:a16="http://schemas.microsoft.com/office/drawing/2014/main" id="{EDCB39F8-2A49-4BF0-A766-E2813560E76D}"/>
            </a:ext>
          </a:extLst>
        </xdr:cNvPr>
        <xdr:cNvSpPr txBox="1"/>
      </xdr:nvSpPr>
      <xdr:spPr>
        <a:xfrm>
          <a:off x="2738129" y="521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82295</xdr:rowOff>
    </xdr:from>
    <xdr:ext cx="405111" cy="259045"/>
    <xdr:sp macro="" textlink="">
      <xdr:nvSpPr>
        <xdr:cNvPr id="109" name="n_3mainValue有形固定資産減価償却率">
          <a:extLst>
            <a:ext uri="{FF2B5EF4-FFF2-40B4-BE49-F238E27FC236}">
              <a16:creationId xmlns:a16="http://schemas.microsoft.com/office/drawing/2014/main" id="{1EBDF363-44C2-4CB9-8A03-42E9C3829E27}"/>
            </a:ext>
          </a:extLst>
        </xdr:cNvPr>
        <xdr:cNvSpPr txBox="1"/>
      </xdr:nvSpPr>
      <xdr:spPr>
        <a:xfrm>
          <a:off x="2067569" y="504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32946</xdr:rowOff>
    </xdr:from>
    <xdr:ext cx="405111" cy="259045"/>
    <xdr:sp macro="" textlink="">
      <xdr:nvSpPr>
        <xdr:cNvPr id="110" name="n_4mainValue有形固定資産減価償却率">
          <a:extLst>
            <a:ext uri="{FF2B5EF4-FFF2-40B4-BE49-F238E27FC236}">
              <a16:creationId xmlns:a16="http://schemas.microsoft.com/office/drawing/2014/main" id="{A85783E1-68DE-4421-BA10-E273FE1A60EA}"/>
            </a:ext>
          </a:extLst>
        </xdr:cNvPr>
        <xdr:cNvSpPr txBox="1"/>
      </xdr:nvSpPr>
      <xdr:spPr>
        <a:xfrm>
          <a:off x="1397009" y="499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9CD6B46-B016-4A54-965B-46517E51142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305D547-2806-4796-BDF0-8CAF9CA3BDF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AF40AAC1-C87C-4D4E-830F-1D7364FDDBC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CFA997D-5F76-4F21-ACDE-39F072CF412A}"/>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B82BEB7-4E98-4445-A99C-3DA529B246E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5D2C2EC-71DD-4C1D-A988-9005239C8C4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DB95691-5065-4A4A-B2FC-83B8FFC0B873}"/>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667A733-07CB-4381-9EA0-B389EE4BB83D}"/>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EDC274C-9E8B-4B03-A558-DCF62F3CFE4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5D3BA2B-403A-45A1-A3CC-DF6ACDE005B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B3E532C-0268-48C3-B0A8-83FF56FA80A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251445A-F981-48F7-A099-6CDA5ADD36D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0EFCA3F-5F7E-4620-A0BB-FB8031DA925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債務償還比率は昨年度より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、類似団体の値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充当可能財源等である充当可能基金の増加はあるものの、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が大幅に増加したことが、令和６年度で前年度比４２．７％の増の主な要因となっている。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税収等の収入は横ばいで推移している一方、支出は減らない状況もあることから、今後も経費削減に努める。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18F8C4A-B1E1-4010-9393-BBA43F30FEF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D0FA571-9902-441C-9D09-AF55A233F36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6760478-5E88-464D-BD1C-A4DB9913886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1FD6DA02-025A-442F-95E4-9622FBDBE816}"/>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8DB0064-F45C-4722-A2EE-0BE1F427651E}"/>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ADE0CB3-6C8E-4F93-A59B-D7AC028E036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08F2B38-3C24-461B-9629-9CB5F103C8B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D5138DB-AD7D-4A9D-A719-122099590C6E}"/>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76AD912-B22C-4C9A-AC53-3A77E1F0F9D1}"/>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D1F582A-6D42-49B6-A149-FEFCBDFD94AE}"/>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B9F321E-AA80-4528-B62B-05EE9C3E796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5991A58-7F1C-4A26-A623-34EFB38F25E4}"/>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E265AF3-4041-49CD-8862-16A5E58298B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3E3A422-FDA0-430B-AE07-310FB8C7425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4DCC86F-4F1A-4EBD-A5C5-08EDD058F41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CA3EF9A9-B0A8-4BDD-BF96-BD5807F0E2F5}"/>
            </a:ext>
          </a:extLst>
        </xdr:cNvPr>
        <xdr:cNvCxnSpPr/>
      </xdr:nvCxnSpPr>
      <xdr:spPr>
        <a:xfrm flipV="1">
          <a:off x="13027660" y="521186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23DF4A9F-9713-4AC1-ADD9-97DD22A67BE1}"/>
            </a:ext>
          </a:extLst>
        </xdr:cNvPr>
        <xdr:cNvSpPr txBox="1"/>
      </xdr:nvSpPr>
      <xdr:spPr>
        <a:xfrm>
          <a:off x="13080365" y="657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87C0E9B5-E97B-496F-8B0C-DF579CE7CD65}"/>
            </a:ext>
          </a:extLst>
        </xdr:cNvPr>
        <xdr:cNvCxnSpPr/>
      </xdr:nvCxnSpPr>
      <xdr:spPr>
        <a:xfrm>
          <a:off x="12963525" y="6569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FDF728D-DF37-49C5-9F1A-5F5747D827AF}"/>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A3128E9-FF78-49C0-B919-89E29C63EB1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0EE426FB-9ADC-453B-99FA-344CE5537576}"/>
            </a:ext>
          </a:extLst>
        </xdr:cNvPr>
        <xdr:cNvSpPr txBox="1"/>
      </xdr:nvSpPr>
      <xdr:spPr>
        <a:xfrm>
          <a:off x="13080365" y="5507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EEBD1B20-270C-45DA-824F-5B3E61AC0284}"/>
            </a:ext>
          </a:extLst>
        </xdr:cNvPr>
        <xdr:cNvSpPr/>
      </xdr:nvSpPr>
      <xdr:spPr>
        <a:xfrm>
          <a:off x="13001625" y="5528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3A47E254-2332-457F-B6F8-A303D8A0D68F}"/>
            </a:ext>
          </a:extLst>
        </xdr:cNvPr>
        <xdr:cNvSpPr/>
      </xdr:nvSpPr>
      <xdr:spPr>
        <a:xfrm>
          <a:off x="12359005" y="552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0C539ED4-8C06-4AEF-BFEB-8AA3C19FD81A}"/>
            </a:ext>
          </a:extLst>
        </xdr:cNvPr>
        <xdr:cNvSpPr/>
      </xdr:nvSpPr>
      <xdr:spPr>
        <a:xfrm>
          <a:off x="1168844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8B53AD91-9C49-4A2D-9211-E2EA1FE6737B}"/>
            </a:ext>
          </a:extLst>
        </xdr:cNvPr>
        <xdr:cNvSpPr/>
      </xdr:nvSpPr>
      <xdr:spPr>
        <a:xfrm>
          <a:off x="1101788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32F37D7E-9D1E-4878-8DAC-5D3B5EB9D794}"/>
            </a:ext>
          </a:extLst>
        </xdr:cNvPr>
        <xdr:cNvSpPr/>
      </xdr:nvSpPr>
      <xdr:spPr>
        <a:xfrm>
          <a:off x="1034732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A610FFC-9AA9-477F-B481-A3D2B30E8B0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8B45C90-BE9B-4F67-9895-55828322EC4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8899580-30C5-48CE-BDBE-01FD8AF081D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3BB9422-9F58-4E3D-9A67-825487B5F94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AC90F30-5D03-4641-8FE7-5E192FA8675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67543</xdr:rowOff>
    </xdr:from>
    <xdr:to>
      <xdr:col>76</xdr:col>
      <xdr:colOff>73025</xdr:colOff>
      <xdr:row>27</xdr:row>
      <xdr:rowOff>169143</xdr:rowOff>
    </xdr:to>
    <xdr:sp macro="" textlink="">
      <xdr:nvSpPr>
        <xdr:cNvPr id="155" name="楕円 154">
          <a:extLst>
            <a:ext uri="{FF2B5EF4-FFF2-40B4-BE49-F238E27FC236}">
              <a16:creationId xmlns:a16="http://schemas.microsoft.com/office/drawing/2014/main" id="{7CD4B06C-FFE4-47E8-AD6B-5AEB82200BE9}"/>
            </a:ext>
          </a:extLst>
        </xdr:cNvPr>
        <xdr:cNvSpPr/>
      </xdr:nvSpPr>
      <xdr:spPr>
        <a:xfrm>
          <a:off x="13001625" y="53634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90420</xdr:rowOff>
    </xdr:from>
    <xdr:ext cx="469744" cy="259045"/>
    <xdr:sp macro="" textlink="">
      <xdr:nvSpPr>
        <xdr:cNvPr id="156" name="債務償還比率該当値テキスト">
          <a:extLst>
            <a:ext uri="{FF2B5EF4-FFF2-40B4-BE49-F238E27FC236}">
              <a16:creationId xmlns:a16="http://schemas.microsoft.com/office/drawing/2014/main" id="{54130942-012E-42CE-A781-2443AE3DCC48}"/>
            </a:ext>
          </a:extLst>
        </xdr:cNvPr>
        <xdr:cNvSpPr txBox="1"/>
      </xdr:nvSpPr>
      <xdr:spPr>
        <a:xfrm>
          <a:off x="13080365" y="521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162168</xdr:rowOff>
    </xdr:from>
    <xdr:to>
      <xdr:col>72</xdr:col>
      <xdr:colOff>123825</xdr:colOff>
      <xdr:row>27</xdr:row>
      <xdr:rowOff>92318</xdr:rowOff>
    </xdr:to>
    <xdr:sp macro="" textlink="">
      <xdr:nvSpPr>
        <xdr:cNvPr id="157" name="楕円 156">
          <a:extLst>
            <a:ext uri="{FF2B5EF4-FFF2-40B4-BE49-F238E27FC236}">
              <a16:creationId xmlns:a16="http://schemas.microsoft.com/office/drawing/2014/main" id="{0B9307ED-3446-46E4-B681-B349AADB27F0}"/>
            </a:ext>
          </a:extLst>
        </xdr:cNvPr>
        <xdr:cNvSpPr/>
      </xdr:nvSpPr>
      <xdr:spPr>
        <a:xfrm>
          <a:off x="12359005" y="5290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41518</xdr:rowOff>
    </xdr:from>
    <xdr:to>
      <xdr:col>76</xdr:col>
      <xdr:colOff>22225</xdr:colOff>
      <xdr:row>27</xdr:row>
      <xdr:rowOff>118343</xdr:rowOff>
    </xdr:to>
    <xdr:cxnSp macro="">
      <xdr:nvCxnSpPr>
        <xdr:cNvPr id="158" name="直線コネクタ 157">
          <a:extLst>
            <a:ext uri="{FF2B5EF4-FFF2-40B4-BE49-F238E27FC236}">
              <a16:creationId xmlns:a16="http://schemas.microsoft.com/office/drawing/2014/main" id="{A6904633-9BF4-4C0F-B771-E2321D31DA49}"/>
            </a:ext>
          </a:extLst>
        </xdr:cNvPr>
        <xdr:cNvCxnSpPr/>
      </xdr:nvCxnSpPr>
      <xdr:spPr>
        <a:xfrm>
          <a:off x="12409805" y="5337418"/>
          <a:ext cx="619760" cy="7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61066</xdr:rowOff>
    </xdr:from>
    <xdr:to>
      <xdr:col>68</xdr:col>
      <xdr:colOff>123825</xdr:colOff>
      <xdr:row>27</xdr:row>
      <xdr:rowOff>162666</xdr:rowOff>
    </xdr:to>
    <xdr:sp macro="" textlink="">
      <xdr:nvSpPr>
        <xdr:cNvPr id="159" name="楕円 158">
          <a:extLst>
            <a:ext uri="{FF2B5EF4-FFF2-40B4-BE49-F238E27FC236}">
              <a16:creationId xmlns:a16="http://schemas.microsoft.com/office/drawing/2014/main" id="{C52A98D5-66DF-435A-8BD5-37EDB72E6DEF}"/>
            </a:ext>
          </a:extLst>
        </xdr:cNvPr>
        <xdr:cNvSpPr/>
      </xdr:nvSpPr>
      <xdr:spPr>
        <a:xfrm>
          <a:off x="11688445" y="53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41518</xdr:rowOff>
    </xdr:from>
    <xdr:to>
      <xdr:col>72</xdr:col>
      <xdr:colOff>73025</xdr:colOff>
      <xdr:row>27</xdr:row>
      <xdr:rowOff>111866</xdr:rowOff>
    </xdr:to>
    <xdr:cxnSp macro="">
      <xdr:nvCxnSpPr>
        <xdr:cNvPr id="160" name="直線コネクタ 159">
          <a:extLst>
            <a:ext uri="{FF2B5EF4-FFF2-40B4-BE49-F238E27FC236}">
              <a16:creationId xmlns:a16="http://schemas.microsoft.com/office/drawing/2014/main" id="{165EFADB-44FD-49BE-B6EA-2FF0BA3D29A0}"/>
            </a:ext>
          </a:extLst>
        </xdr:cNvPr>
        <xdr:cNvCxnSpPr/>
      </xdr:nvCxnSpPr>
      <xdr:spPr>
        <a:xfrm flipV="1">
          <a:off x="11739245" y="5337418"/>
          <a:ext cx="670560" cy="7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25633</xdr:rowOff>
    </xdr:from>
    <xdr:to>
      <xdr:col>64</xdr:col>
      <xdr:colOff>123825</xdr:colOff>
      <xdr:row>28</xdr:row>
      <xdr:rowOff>127233</xdr:rowOff>
    </xdr:to>
    <xdr:sp macro="" textlink="">
      <xdr:nvSpPr>
        <xdr:cNvPr id="161" name="楕円 160">
          <a:extLst>
            <a:ext uri="{FF2B5EF4-FFF2-40B4-BE49-F238E27FC236}">
              <a16:creationId xmlns:a16="http://schemas.microsoft.com/office/drawing/2014/main" id="{EE5F89A9-2467-4D00-89F7-E582135E97FD}"/>
            </a:ext>
          </a:extLst>
        </xdr:cNvPr>
        <xdr:cNvSpPr/>
      </xdr:nvSpPr>
      <xdr:spPr>
        <a:xfrm>
          <a:off x="11017885" y="548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111866</xdr:rowOff>
    </xdr:from>
    <xdr:to>
      <xdr:col>68</xdr:col>
      <xdr:colOff>73025</xdr:colOff>
      <xdr:row>28</xdr:row>
      <xdr:rowOff>76433</xdr:rowOff>
    </xdr:to>
    <xdr:cxnSp macro="">
      <xdr:nvCxnSpPr>
        <xdr:cNvPr id="162" name="直線コネクタ 161">
          <a:extLst>
            <a:ext uri="{FF2B5EF4-FFF2-40B4-BE49-F238E27FC236}">
              <a16:creationId xmlns:a16="http://schemas.microsoft.com/office/drawing/2014/main" id="{7BD1DD29-2C5D-44F5-AC4A-E52262B5A831}"/>
            </a:ext>
          </a:extLst>
        </xdr:cNvPr>
        <xdr:cNvCxnSpPr/>
      </xdr:nvCxnSpPr>
      <xdr:spPr>
        <a:xfrm flipV="1">
          <a:off x="11068685" y="5407766"/>
          <a:ext cx="67056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58388</xdr:rowOff>
    </xdr:from>
    <xdr:to>
      <xdr:col>60</xdr:col>
      <xdr:colOff>123825</xdr:colOff>
      <xdr:row>29</xdr:row>
      <xdr:rowOff>159988</xdr:rowOff>
    </xdr:to>
    <xdr:sp macro="" textlink="">
      <xdr:nvSpPr>
        <xdr:cNvPr id="163" name="楕円 162">
          <a:extLst>
            <a:ext uri="{FF2B5EF4-FFF2-40B4-BE49-F238E27FC236}">
              <a16:creationId xmlns:a16="http://schemas.microsoft.com/office/drawing/2014/main" id="{C3F39F54-784F-4ACC-8CD4-4E283304D9CD}"/>
            </a:ext>
          </a:extLst>
        </xdr:cNvPr>
        <xdr:cNvSpPr/>
      </xdr:nvSpPr>
      <xdr:spPr>
        <a:xfrm>
          <a:off x="10347325" y="568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76433</xdr:rowOff>
    </xdr:from>
    <xdr:to>
      <xdr:col>64</xdr:col>
      <xdr:colOff>73025</xdr:colOff>
      <xdr:row>29</xdr:row>
      <xdr:rowOff>109188</xdr:rowOff>
    </xdr:to>
    <xdr:cxnSp macro="">
      <xdr:nvCxnSpPr>
        <xdr:cNvPr id="164" name="直線コネクタ 163">
          <a:extLst>
            <a:ext uri="{FF2B5EF4-FFF2-40B4-BE49-F238E27FC236}">
              <a16:creationId xmlns:a16="http://schemas.microsoft.com/office/drawing/2014/main" id="{6F6D2E0E-96C5-4048-958D-556EEDC0A33E}"/>
            </a:ext>
          </a:extLst>
        </xdr:cNvPr>
        <xdr:cNvCxnSpPr/>
      </xdr:nvCxnSpPr>
      <xdr:spPr>
        <a:xfrm flipV="1">
          <a:off x="10398125" y="5539973"/>
          <a:ext cx="670560" cy="20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E8AA2E5C-813D-49D4-AABB-C0B757FB4922}"/>
            </a:ext>
          </a:extLst>
        </xdr:cNvPr>
        <xdr:cNvSpPr txBox="1"/>
      </xdr:nvSpPr>
      <xdr:spPr>
        <a:xfrm>
          <a:off x="12185092" y="5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82456290-A6C4-4513-A9E4-3C591A1195DC}"/>
            </a:ext>
          </a:extLst>
        </xdr:cNvPr>
        <xdr:cNvSpPr txBox="1"/>
      </xdr:nvSpPr>
      <xdr:spPr>
        <a:xfrm>
          <a:off x="11527232" y="560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5C3C4A2C-CDEB-4F61-9AB0-00404629B187}"/>
            </a:ext>
          </a:extLst>
        </xdr:cNvPr>
        <xdr:cNvSpPr txBox="1"/>
      </xdr:nvSpPr>
      <xdr:spPr>
        <a:xfrm>
          <a:off x="10856672" y="562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70A86D2E-293D-4DAC-A42A-91F384DB5494}"/>
            </a:ext>
          </a:extLst>
        </xdr:cNvPr>
        <xdr:cNvSpPr txBox="1"/>
      </xdr:nvSpPr>
      <xdr:spPr>
        <a:xfrm>
          <a:off x="10186112" y="545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108845</xdr:rowOff>
    </xdr:from>
    <xdr:ext cx="405111" cy="259045"/>
    <xdr:sp macro="" textlink="">
      <xdr:nvSpPr>
        <xdr:cNvPr id="169" name="n_1mainValue債務償還比率">
          <a:extLst>
            <a:ext uri="{FF2B5EF4-FFF2-40B4-BE49-F238E27FC236}">
              <a16:creationId xmlns:a16="http://schemas.microsoft.com/office/drawing/2014/main" id="{3C19B6C7-2E68-4312-B686-A99E97C71053}"/>
            </a:ext>
          </a:extLst>
        </xdr:cNvPr>
        <xdr:cNvSpPr txBox="1"/>
      </xdr:nvSpPr>
      <xdr:spPr>
        <a:xfrm>
          <a:off x="12217409" y="506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7743</xdr:rowOff>
    </xdr:from>
    <xdr:ext cx="469744" cy="259045"/>
    <xdr:sp macro="" textlink="">
      <xdr:nvSpPr>
        <xdr:cNvPr id="170" name="n_2mainValue債務償還比率">
          <a:extLst>
            <a:ext uri="{FF2B5EF4-FFF2-40B4-BE49-F238E27FC236}">
              <a16:creationId xmlns:a16="http://schemas.microsoft.com/office/drawing/2014/main" id="{9498FB6B-14CA-448D-9AD7-6DE9DB5A1BE0}"/>
            </a:ext>
          </a:extLst>
        </xdr:cNvPr>
        <xdr:cNvSpPr txBox="1"/>
      </xdr:nvSpPr>
      <xdr:spPr>
        <a:xfrm>
          <a:off x="11527232" y="513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143760</xdr:rowOff>
    </xdr:from>
    <xdr:ext cx="469744" cy="259045"/>
    <xdr:sp macro="" textlink="">
      <xdr:nvSpPr>
        <xdr:cNvPr id="171" name="n_3mainValue債務償還比率">
          <a:extLst>
            <a:ext uri="{FF2B5EF4-FFF2-40B4-BE49-F238E27FC236}">
              <a16:creationId xmlns:a16="http://schemas.microsoft.com/office/drawing/2014/main" id="{CBA6D102-C81B-4550-9C48-EB711BEBAD07}"/>
            </a:ext>
          </a:extLst>
        </xdr:cNvPr>
        <xdr:cNvSpPr txBox="1"/>
      </xdr:nvSpPr>
      <xdr:spPr>
        <a:xfrm>
          <a:off x="10856672" y="527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151115</xdr:rowOff>
    </xdr:from>
    <xdr:ext cx="469744" cy="259045"/>
    <xdr:sp macro="" textlink="">
      <xdr:nvSpPr>
        <xdr:cNvPr id="172" name="n_4mainValue債務償還比率">
          <a:extLst>
            <a:ext uri="{FF2B5EF4-FFF2-40B4-BE49-F238E27FC236}">
              <a16:creationId xmlns:a16="http://schemas.microsoft.com/office/drawing/2014/main" id="{B426931D-671A-4125-828E-212C781CC796}"/>
            </a:ext>
          </a:extLst>
        </xdr:cNvPr>
        <xdr:cNvSpPr txBox="1"/>
      </xdr:nvSpPr>
      <xdr:spPr>
        <a:xfrm>
          <a:off x="10186112" y="578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8FFA2AF-935A-4EBF-9492-D40A8F99DD0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75853BE0-D0DD-4FC0-B073-A3EB9CF918D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FF23628-6D27-407F-82AC-A2F737575AF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29AF3078-0D9B-4CC0-965C-962DCC6F85D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27CA03A-4087-4A26-B504-B407448BF5E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264A6AA-200C-453F-9F35-651EEB8D051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31BA26-94E7-4FD2-BD39-A7F4CF038E4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3A356F-76C9-4C4E-B007-8CB3FD492D2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8DA664-B92C-4670-A169-D2F3CD1CD97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90F26A-6D05-4C8C-A718-FE20962FC98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A4678D-2652-4AF3-B0F6-3ACB8D452B4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035730-5BFA-42B6-9520-3BAD16F7B31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529751-F6A8-4047-B4C1-880E96CC47F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7B329B-6FE0-4F36-A3CC-7D9AE9166BB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404F1C-5BA7-433B-8639-D78D10BE5E4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A80228-D448-46A7-8009-DA5B6EA88CC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4712AB3-1346-4100-BAD5-E3E997AF167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41DA76-3DE1-42B8-869F-0B1F5E2B3C8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96D2D5-7E4B-4723-AB32-2011ECE210E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3A9AF0-970F-4249-8A2F-442276A3A48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1985A0-FB9E-4733-9F10-F6B241492A1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4CC6E0-4D63-4112-AFCE-D1D9610DC6B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C458B0-6826-4580-905F-4E896D151EC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D16703-F76C-4B78-A63F-F11F76C5CFE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DE4457-A431-4C27-9878-9481DC8EEED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8447E8-FE6C-451D-B0ED-FA755759132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96185B-C8BC-48D1-B5A9-454E286874A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72B957-12EB-4106-A1FA-4831FABE2BC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11D8E1-ADD7-4803-A95C-4C6F3D81C83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3F1EB7-7207-4912-97DF-B86441CADBD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D35D06-7A5B-49CD-95B2-B9FE4180B4E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83F971-1244-4F17-B5D4-410CB005580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5B0B15-1AB5-4D8C-A047-C4300DD0EAE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D22AA8D-D054-41D1-8D07-E866BA45E05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2FC677-0642-4454-B968-BD1E1025137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6832FE0-FF98-4FA0-B553-A2156C6BCBB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2786EC-DCBD-4055-8B59-276F5BB6505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6E5689-8290-45C6-B5BE-9B365C5CD6C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3408D6-51B6-4A80-BBAB-B019D49055F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29381D-36F3-4D43-8DA9-D21542093F1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769853-1A30-453C-971A-BD1AD02CACA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CE5694-C174-47C2-9406-3E436985AC0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99A150-672D-456E-9738-2ED38656E2F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50F3F9-E3DB-4B98-90A3-16298DC01B5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A0797A-F3E1-40AC-9C88-275363B6E7D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48446B-7630-4620-B4F8-F601D6E0CC8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BE8CFE-F9ED-449F-B4DB-6E243F19E64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A0C4D5-3B8E-4403-BEE1-830356881E3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739B2DF-6DFA-421F-8818-9DC8298A71B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2CF891A-03A5-4C80-A162-7F2E0AAB736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6DDA1EF-4C63-4D0A-8A6C-30F80E021E6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34F79A6-27D1-4C5C-80FD-56D1741622F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62E7AD6-020C-4258-A514-4CE9288661C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3E6D261-9029-40F1-B745-60FE9FDA5EE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95A5A5C-3B80-4506-B734-10440B6A88C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6CDCA0-D02B-4278-9C71-399A63C0DFE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5C1F849-8153-4FB5-B038-940CC25DF2B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A0982D3-6957-4C60-863F-2BC3BB6B42F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E017D25-7C9E-475F-A608-549D8DFE219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3472A92-00F4-494F-9480-ACD16BFA660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6B45D5A-8E4F-4A59-9948-B045BD246EF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6A532D6-10D4-4009-8FE5-659EB53614A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61CA1FF9-53A6-425F-82EF-F5CDD8ACDBF9}"/>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C763C52B-9ABF-4C44-B5AC-EEF247DD7C27}"/>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A3E5B5C2-18DA-4846-BC0B-1904AD8928A0}"/>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B39D4C3E-C2EB-47B0-B720-900B35D00CDF}"/>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997E58A-CFBA-450C-AF79-019A40BA83EC}"/>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536F3B33-F93B-42C9-A43C-5527AD397ACC}"/>
            </a:ext>
          </a:extLst>
        </xdr:cNvPr>
        <xdr:cNvSpPr txBox="1"/>
      </xdr:nvSpPr>
      <xdr:spPr>
        <a:xfrm>
          <a:off x="412496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B9FA26FC-0323-4D92-8BC2-72F5398DCEF3}"/>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3EBFE84-590F-4703-9657-59E1E197A8AC}"/>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1DD68702-EFF6-4229-98E0-8033E13A7326}"/>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D305EFCE-1894-4892-8CF0-2BB87A5D5B53}"/>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D495BF3E-27C1-4692-A750-3B03AEE7163B}"/>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A97AA6-4F28-4D55-831C-C22C486C71D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108066-D16F-4E5F-9F38-E2D82CE4213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0924F0-7634-4641-9602-1805F91D9D9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B4414C-AF8B-4F37-972D-F138D225647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D579DB1-4B07-4B10-8FF2-FA8540EA19B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4" name="楕円 73">
          <a:extLst>
            <a:ext uri="{FF2B5EF4-FFF2-40B4-BE49-F238E27FC236}">
              <a16:creationId xmlns:a16="http://schemas.microsoft.com/office/drawing/2014/main" id="{88793817-1C16-42A9-A5CB-0292B09AE981}"/>
            </a:ext>
          </a:extLst>
        </xdr:cNvPr>
        <xdr:cNvSpPr/>
      </xdr:nvSpPr>
      <xdr:spPr>
        <a:xfrm>
          <a:off x="403606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2557</xdr:rowOff>
    </xdr:from>
    <xdr:ext cx="405111" cy="259045"/>
    <xdr:sp macro="" textlink="">
      <xdr:nvSpPr>
        <xdr:cNvPr id="75" name="【道路】&#10;有形固定資産減価償却率該当値テキスト">
          <a:extLst>
            <a:ext uri="{FF2B5EF4-FFF2-40B4-BE49-F238E27FC236}">
              <a16:creationId xmlns:a16="http://schemas.microsoft.com/office/drawing/2014/main" id="{0D1B4D40-5B8F-4BF1-B919-BC359D87C754}"/>
            </a:ext>
          </a:extLst>
        </xdr:cNvPr>
        <xdr:cNvSpPr txBox="1"/>
      </xdr:nvSpPr>
      <xdr:spPr>
        <a:xfrm>
          <a:off x="4124960"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41728</xdr:rowOff>
    </xdr:from>
    <xdr:to>
      <xdr:col>20</xdr:col>
      <xdr:colOff>38100</xdr:colOff>
      <xdr:row>36</xdr:row>
      <xdr:rowOff>143328</xdr:rowOff>
    </xdr:to>
    <xdr:sp macro="" textlink="">
      <xdr:nvSpPr>
        <xdr:cNvPr id="76" name="楕円 75">
          <a:extLst>
            <a:ext uri="{FF2B5EF4-FFF2-40B4-BE49-F238E27FC236}">
              <a16:creationId xmlns:a16="http://schemas.microsoft.com/office/drawing/2014/main" id="{0079B7EF-BCE7-4B3C-873C-97AA25AB4B99}"/>
            </a:ext>
          </a:extLst>
        </xdr:cNvPr>
        <xdr:cNvSpPr/>
      </xdr:nvSpPr>
      <xdr:spPr>
        <a:xfrm>
          <a:off x="3312160" y="60767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92528</xdr:rowOff>
    </xdr:from>
    <xdr:to>
      <xdr:col>24</xdr:col>
      <xdr:colOff>63500</xdr:colOff>
      <xdr:row>39</xdr:row>
      <xdr:rowOff>30480</xdr:rowOff>
    </xdr:to>
    <xdr:cxnSp macro="">
      <xdr:nvCxnSpPr>
        <xdr:cNvPr id="77" name="直線コネクタ 76">
          <a:extLst>
            <a:ext uri="{FF2B5EF4-FFF2-40B4-BE49-F238E27FC236}">
              <a16:creationId xmlns:a16="http://schemas.microsoft.com/office/drawing/2014/main" id="{B483F0F5-B80C-4046-AF3B-D10DE6DF6A6E}"/>
            </a:ext>
          </a:extLst>
        </xdr:cNvPr>
        <xdr:cNvCxnSpPr/>
      </xdr:nvCxnSpPr>
      <xdr:spPr>
        <a:xfrm>
          <a:off x="3355340" y="6127568"/>
          <a:ext cx="731520" cy="44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9072</xdr:rowOff>
    </xdr:from>
    <xdr:to>
      <xdr:col>15</xdr:col>
      <xdr:colOff>101600</xdr:colOff>
      <xdr:row>36</xdr:row>
      <xdr:rowOff>110672</xdr:rowOff>
    </xdr:to>
    <xdr:sp macro="" textlink="">
      <xdr:nvSpPr>
        <xdr:cNvPr id="78" name="楕円 77">
          <a:extLst>
            <a:ext uri="{FF2B5EF4-FFF2-40B4-BE49-F238E27FC236}">
              <a16:creationId xmlns:a16="http://schemas.microsoft.com/office/drawing/2014/main" id="{B12D366B-89D4-4D71-A517-FA13B9961E91}"/>
            </a:ext>
          </a:extLst>
        </xdr:cNvPr>
        <xdr:cNvSpPr/>
      </xdr:nvSpPr>
      <xdr:spPr>
        <a:xfrm>
          <a:off x="2514600" y="604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59872</xdr:rowOff>
    </xdr:from>
    <xdr:to>
      <xdr:col>19</xdr:col>
      <xdr:colOff>177800</xdr:colOff>
      <xdr:row>36</xdr:row>
      <xdr:rowOff>92528</xdr:rowOff>
    </xdr:to>
    <xdr:cxnSp macro="">
      <xdr:nvCxnSpPr>
        <xdr:cNvPr id="79" name="直線コネクタ 78">
          <a:extLst>
            <a:ext uri="{FF2B5EF4-FFF2-40B4-BE49-F238E27FC236}">
              <a16:creationId xmlns:a16="http://schemas.microsoft.com/office/drawing/2014/main" id="{A14842EF-235D-4CB2-8988-2163CB61132E}"/>
            </a:ext>
          </a:extLst>
        </xdr:cNvPr>
        <xdr:cNvCxnSpPr/>
      </xdr:nvCxnSpPr>
      <xdr:spPr>
        <a:xfrm>
          <a:off x="2565400" y="6094912"/>
          <a:ext cx="78994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134801</xdr:rowOff>
    </xdr:from>
    <xdr:to>
      <xdr:col>10</xdr:col>
      <xdr:colOff>165100</xdr:colOff>
      <xdr:row>36</xdr:row>
      <xdr:rowOff>64951</xdr:rowOff>
    </xdr:to>
    <xdr:sp macro="" textlink="">
      <xdr:nvSpPr>
        <xdr:cNvPr id="80" name="楕円 79">
          <a:extLst>
            <a:ext uri="{FF2B5EF4-FFF2-40B4-BE49-F238E27FC236}">
              <a16:creationId xmlns:a16="http://schemas.microsoft.com/office/drawing/2014/main" id="{A63C8232-C010-4B43-8251-BB3DB81F12E9}"/>
            </a:ext>
          </a:extLst>
        </xdr:cNvPr>
        <xdr:cNvSpPr/>
      </xdr:nvSpPr>
      <xdr:spPr>
        <a:xfrm>
          <a:off x="1739900" y="6002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14151</xdr:rowOff>
    </xdr:from>
    <xdr:to>
      <xdr:col>15</xdr:col>
      <xdr:colOff>50800</xdr:colOff>
      <xdr:row>36</xdr:row>
      <xdr:rowOff>59872</xdr:rowOff>
    </xdr:to>
    <xdr:cxnSp macro="">
      <xdr:nvCxnSpPr>
        <xdr:cNvPr id="81" name="直線コネクタ 80">
          <a:extLst>
            <a:ext uri="{FF2B5EF4-FFF2-40B4-BE49-F238E27FC236}">
              <a16:creationId xmlns:a16="http://schemas.microsoft.com/office/drawing/2014/main" id="{AD3DA039-9867-47E3-9ABC-F21247FDE70F}"/>
            </a:ext>
          </a:extLst>
        </xdr:cNvPr>
        <xdr:cNvCxnSpPr/>
      </xdr:nvCxnSpPr>
      <xdr:spPr>
        <a:xfrm>
          <a:off x="1790700" y="6049191"/>
          <a:ext cx="7747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97246</xdr:rowOff>
    </xdr:from>
    <xdr:to>
      <xdr:col>6</xdr:col>
      <xdr:colOff>38100</xdr:colOff>
      <xdr:row>36</xdr:row>
      <xdr:rowOff>27396</xdr:rowOff>
    </xdr:to>
    <xdr:sp macro="" textlink="">
      <xdr:nvSpPr>
        <xdr:cNvPr id="82" name="楕円 81">
          <a:extLst>
            <a:ext uri="{FF2B5EF4-FFF2-40B4-BE49-F238E27FC236}">
              <a16:creationId xmlns:a16="http://schemas.microsoft.com/office/drawing/2014/main" id="{6AA7E168-EA0C-426C-B74F-8EBD3056834D}"/>
            </a:ext>
          </a:extLst>
        </xdr:cNvPr>
        <xdr:cNvSpPr/>
      </xdr:nvSpPr>
      <xdr:spPr>
        <a:xfrm>
          <a:off x="965200" y="59646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148046</xdr:rowOff>
    </xdr:from>
    <xdr:to>
      <xdr:col>10</xdr:col>
      <xdr:colOff>114300</xdr:colOff>
      <xdr:row>36</xdr:row>
      <xdr:rowOff>14151</xdr:rowOff>
    </xdr:to>
    <xdr:cxnSp macro="">
      <xdr:nvCxnSpPr>
        <xdr:cNvPr id="83" name="直線コネクタ 82">
          <a:extLst>
            <a:ext uri="{FF2B5EF4-FFF2-40B4-BE49-F238E27FC236}">
              <a16:creationId xmlns:a16="http://schemas.microsoft.com/office/drawing/2014/main" id="{7643DA07-FC9B-4182-AE89-29BF2C7C2A5E}"/>
            </a:ext>
          </a:extLst>
        </xdr:cNvPr>
        <xdr:cNvCxnSpPr/>
      </xdr:nvCxnSpPr>
      <xdr:spPr>
        <a:xfrm>
          <a:off x="1008380" y="6015446"/>
          <a:ext cx="78232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1525602F-519C-4287-A5BB-7D7BF724EBFA}"/>
            </a:ext>
          </a:extLst>
        </xdr:cNvPr>
        <xdr:cNvSpPr txBox="1"/>
      </xdr:nvSpPr>
      <xdr:spPr>
        <a:xfrm>
          <a:off x="317056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150B018F-F79F-4C01-A2AF-262E55F56F41}"/>
            </a:ext>
          </a:extLst>
        </xdr:cNvPr>
        <xdr:cNvSpPr txBox="1"/>
      </xdr:nvSpPr>
      <xdr:spPr>
        <a:xfrm>
          <a:off x="2385704" y="663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92C915E9-EE83-4B0B-B2A5-8CB61896BC99}"/>
            </a:ext>
          </a:extLst>
        </xdr:cNvPr>
        <xdr:cNvSpPr txBox="1"/>
      </xdr:nvSpPr>
      <xdr:spPr>
        <a:xfrm>
          <a:off x="161100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D7175DCA-C6AC-452D-8E76-B7D5ADD900C6}"/>
            </a:ext>
          </a:extLst>
        </xdr:cNvPr>
        <xdr:cNvSpPr txBox="1"/>
      </xdr:nvSpPr>
      <xdr:spPr>
        <a:xfrm>
          <a:off x="83630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159855</xdr:rowOff>
    </xdr:from>
    <xdr:ext cx="405111" cy="259045"/>
    <xdr:sp macro="" textlink="">
      <xdr:nvSpPr>
        <xdr:cNvPr id="88" name="n_1mainValue【道路】&#10;有形固定資産減価償却率">
          <a:extLst>
            <a:ext uri="{FF2B5EF4-FFF2-40B4-BE49-F238E27FC236}">
              <a16:creationId xmlns:a16="http://schemas.microsoft.com/office/drawing/2014/main" id="{E8B62035-9B81-4240-A5C0-B49E00EEBE6F}"/>
            </a:ext>
          </a:extLst>
        </xdr:cNvPr>
        <xdr:cNvSpPr txBox="1"/>
      </xdr:nvSpPr>
      <xdr:spPr>
        <a:xfrm>
          <a:off x="3170564" y="58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127199</xdr:rowOff>
    </xdr:from>
    <xdr:ext cx="405111" cy="259045"/>
    <xdr:sp macro="" textlink="">
      <xdr:nvSpPr>
        <xdr:cNvPr id="89" name="n_2mainValue【道路】&#10;有形固定資産減価償却率">
          <a:extLst>
            <a:ext uri="{FF2B5EF4-FFF2-40B4-BE49-F238E27FC236}">
              <a16:creationId xmlns:a16="http://schemas.microsoft.com/office/drawing/2014/main" id="{A838E8A5-EC60-43C7-8460-1B50629B85A1}"/>
            </a:ext>
          </a:extLst>
        </xdr:cNvPr>
        <xdr:cNvSpPr txBox="1"/>
      </xdr:nvSpPr>
      <xdr:spPr>
        <a:xfrm>
          <a:off x="2385704" y="582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81478</xdr:rowOff>
    </xdr:from>
    <xdr:ext cx="405111" cy="259045"/>
    <xdr:sp macro="" textlink="">
      <xdr:nvSpPr>
        <xdr:cNvPr id="90" name="n_3mainValue【道路】&#10;有形固定資産減価償却率">
          <a:extLst>
            <a:ext uri="{FF2B5EF4-FFF2-40B4-BE49-F238E27FC236}">
              <a16:creationId xmlns:a16="http://schemas.microsoft.com/office/drawing/2014/main" id="{3CC2F45A-5F6F-4929-930E-CE54D7FE1DBB}"/>
            </a:ext>
          </a:extLst>
        </xdr:cNvPr>
        <xdr:cNvSpPr txBox="1"/>
      </xdr:nvSpPr>
      <xdr:spPr>
        <a:xfrm>
          <a:off x="1611004" y="578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43923</xdr:rowOff>
    </xdr:from>
    <xdr:ext cx="405111" cy="259045"/>
    <xdr:sp macro="" textlink="">
      <xdr:nvSpPr>
        <xdr:cNvPr id="91" name="n_4mainValue【道路】&#10;有形固定資産減価償却率">
          <a:extLst>
            <a:ext uri="{FF2B5EF4-FFF2-40B4-BE49-F238E27FC236}">
              <a16:creationId xmlns:a16="http://schemas.microsoft.com/office/drawing/2014/main" id="{C2601CB4-F1D1-4C44-BA4E-5D71E7FDC8F1}"/>
            </a:ext>
          </a:extLst>
        </xdr:cNvPr>
        <xdr:cNvSpPr txBox="1"/>
      </xdr:nvSpPr>
      <xdr:spPr>
        <a:xfrm>
          <a:off x="836304" y="57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74F52FC-DDA3-474F-AEE9-CE101BC1F7D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010BA42-5E03-4039-B52C-FAE059B2B78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F715AEC-BB3B-4972-9426-C791230690A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2E894AA-1C42-4CBE-BAB8-B295213E637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F715635-4FA2-46EB-8013-491221CC637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8156D21-112C-45F8-B378-1C231B9CABA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9488582-F193-4EEF-AA89-3E7FC5444F3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EEA188-C456-40E6-8094-9195C32454C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4CBBCA9-B190-410B-8A21-48FF985E915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D8EE184-3C92-4AAA-9B04-C92B11458B0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9E84C3E-6A6E-4F55-BFD1-B7FEF4D60881}"/>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5B68D31-8572-4818-8178-6E45CD85F00D}"/>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2884046-D108-4577-93ED-0D8E0F2564A4}"/>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F155BA30-CBC9-4240-BE87-0F01FEF3A769}"/>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C89666F-8411-4C9D-B18C-3D4AF0BCF0E5}"/>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2E53FF1-7A5B-4C0A-9132-0FA662B4B7D9}"/>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B20D95F-DDF8-4F72-B515-051070E55EBE}"/>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043DCAA-1E38-4037-8A3E-D3F643CCAA43}"/>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C9CA992-16B2-451E-930B-30B6063F305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AA207FD2-50EB-4A47-9954-A60ED0A0FF6D}"/>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B7B1823-EBCB-426D-8B95-A61F522E283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288B0240-1F56-4073-BE34-EF682448BCC0}"/>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CB33EE9-1936-4520-9C76-43ACB36EA418}"/>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E77EB2B2-5219-46B9-922A-72A4A016DB52}"/>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91D6F84A-8086-49EF-8C5A-9AE2C4DAAE46}"/>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FC60863-4ACA-4ED5-AE65-44062D7F8307}"/>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ED46E8C4-6E7C-4CF8-925A-50F2B8CAB502}"/>
            </a:ext>
          </a:extLst>
        </xdr:cNvPr>
        <xdr:cNvSpPr txBox="1"/>
      </xdr:nvSpPr>
      <xdr:spPr>
        <a:xfrm>
          <a:off x="9258300" y="6627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F3D8DFAF-D6B4-4AD1-9C6C-337DF5DE3307}"/>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84F94B4A-5C5A-4E5C-B2A2-CDEDC319A4F6}"/>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15CE237B-7170-4761-8E03-674A78289169}"/>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AD4D4BF-3BC1-470B-9CBD-43FBED3A94E2}"/>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2EBF79BB-1AE1-4535-87B5-EF0651C6AF48}"/>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5EA436-EFD6-4484-A5CA-3E052F49476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B05047-A5F6-4DB8-9EE9-5F9C4BDE4B4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1772E5-44F0-43DA-8BA4-7977E4A51E6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272753-7BA7-4438-9210-1EA9F60AD10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84ECD1-8208-4301-8B6A-2F1B69AC49E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167998</xdr:rowOff>
    </xdr:from>
    <xdr:to>
      <xdr:col>55</xdr:col>
      <xdr:colOff>50800</xdr:colOff>
      <xdr:row>41</xdr:row>
      <xdr:rowOff>98148</xdr:rowOff>
    </xdr:to>
    <xdr:sp macro="" textlink="">
      <xdr:nvSpPr>
        <xdr:cNvPr id="129" name="楕円 128">
          <a:extLst>
            <a:ext uri="{FF2B5EF4-FFF2-40B4-BE49-F238E27FC236}">
              <a16:creationId xmlns:a16="http://schemas.microsoft.com/office/drawing/2014/main" id="{8E8D6548-7E94-49A6-A9CC-E1D33F767FCA}"/>
            </a:ext>
          </a:extLst>
        </xdr:cNvPr>
        <xdr:cNvSpPr/>
      </xdr:nvSpPr>
      <xdr:spPr>
        <a:xfrm>
          <a:off x="9192260" y="6873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82925</xdr:rowOff>
    </xdr:from>
    <xdr:ext cx="534377" cy="259045"/>
    <xdr:sp macro="" textlink="">
      <xdr:nvSpPr>
        <xdr:cNvPr id="130" name="【道路】&#10;一人当たり延長該当値テキスト">
          <a:extLst>
            <a:ext uri="{FF2B5EF4-FFF2-40B4-BE49-F238E27FC236}">
              <a16:creationId xmlns:a16="http://schemas.microsoft.com/office/drawing/2014/main" id="{E73EFF60-7586-4B23-A2E8-DA7CBC3917DB}"/>
            </a:ext>
          </a:extLst>
        </xdr:cNvPr>
        <xdr:cNvSpPr txBox="1"/>
      </xdr:nvSpPr>
      <xdr:spPr>
        <a:xfrm>
          <a:off x="9258300" y="678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170465</xdr:rowOff>
    </xdr:from>
    <xdr:to>
      <xdr:col>50</xdr:col>
      <xdr:colOff>165100</xdr:colOff>
      <xdr:row>41</xdr:row>
      <xdr:rowOff>100615</xdr:rowOff>
    </xdr:to>
    <xdr:sp macro="" textlink="">
      <xdr:nvSpPr>
        <xdr:cNvPr id="131" name="楕円 130">
          <a:extLst>
            <a:ext uri="{FF2B5EF4-FFF2-40B4-BE49-F238E27FC236}">
              <a16:creationId xmlns:a16="http://schemas.microsoft.com/office/drawing/2014/main" id="{89BA658C-BA59-47F9-B450-8810D8BB6208}"/>
            </a:ext>
          </a:extLst>
        </xdr:cNvPr>
        <xdr:cNvSpPr/>
      </xdr:nvSpPr>
      <xdr:spPr>
        <a:xfrm>
          <a:off x="8445500" y="6876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47348</xdr:rowOff>
    </xdr:from>
    <xdr:to>
      <xdr:col>55</xdr:col>
      <xdr:colOff>0</xdr:colOff>
      <xdr:row>41</xdr:row>
      <xdr:rowOff>49815</xdr:rowOff>
    </xdr:to>
    <xdr:cxnSp macro="">
      <xdr:nvCxnSpPr>
        <xdr:cNvPr id="132" name="直線コネクタ 131">
          <a:extLst>
            <a:ext uri="{FF2B5EF4-FFF2-40B4-BE49-F238E27FC236}">
              <a16:creationId xmlns:a16="http://schemas.microsoft.com/office/drawing/2014/main" id="{AEBB4176-029E-4427-B1A6-18CEE01C124C}"/>
            </a:ext>
          </a:extLst>
        </xdr:cNvPr>
        <xdr:cNvCxnSpPr/>
      </xdr:nvCxnSpPr>
      <xdr:spPr>
        <a:xfrm flipV="1">
          <a:off x="8496300" y="6920588"/>
          <a:ext cx="72390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1201</xdr:rowOff>
    </xdr:from>
    <xdr:to>
      <xdr:col>46</xdr:col>
      <xdr:colOff>38100</xdr:colOff>
      <xdr:row>41</xdr:row>
      <xdr:rowOff>102801</xdr:rowOff>
    </xdr:to>
    <xdr:sp macro="" textlink="">
      <xdr:nvSpPr>
        <xdr:cNvPr id="133" name="楕円 132">
          <a:extLst>
            <a:ext uri="{FF2B5EF4-FFF2-40B4-BE49-F238E27FC236}">
              <a16:creationId xmlns:a16="http://schemas.microsoft.com/office/drawing/2014/main" id="{2021F41F-EFCE-44EF-8266-6C1D1635E04B}"/>
            </a:ext>
          </a:extLst>
        </xdr:cNvPr>
        <xdr:cNvSpPr/>
      </xdr:nvSpPr>
      <xdr:spPr>
        <a:xfrm>
          <a:off x="7670800" y="68744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49815</xdr:rowOff>
    </xdr:from>
    <xdr:to>
      <xdr:col>50</xdr:col>
      <xdr:colOff>114300</xdr:colOff>
      <xdr:row>41</xdr:row>
      <xdr:rowOff>52001</xdr:rowOff>
    </xdr:to>
    <xdr:cxnSp macro="">
      <xdr:nvCxnSpPr>
        <xdr:cNvPr id="134" name="直線コネクタ 133">
          <a:extLst>
            <a:ext uri="{FF2B5EF4-FFF2-40B4-BE49-F238E27FC236}">
              <a16:creationId xmlns:a16="http://schemas.microsoft.com/office/drawing/2014/main" id="{A6CEBE11-9968-401E-A381-E99C6AE90E39}"/>
            </a:ext>
          </a:extLst>
        </xdr:cNvPr>
        <xdr:cNvCxnSpPr/>
      </xdr:nvCxnSpPr>
      <xdr:spPr>
        <a:xfrm flipV="1">
          <a:off x="7713980" y="6923055"/>
          <a:ext cx="782320" cy="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3407</xdr:rowOff>
    </xdr:from>
    <xdr:to>
      <xdr:col>41</xdr:col>
      <xdr:colOff>101600</xdr:colOff>
      <xdr:row>41</xdr:row>
      <xdr:rowOff>105007</xdr:rowOff>
    </xdr:to>
    <xdr:sp macro="" textlink="">
      <xdr:nvSpPr>
        <xdr:cNvPr id="135" name="楕円 134">
          <a:extLst>
            <a:ext uri="{FF2B5EF4-FFF2-40B4-BE49-F238E27FC236}">
              <a16:creationId xmlns:a16="http://schemas.microsoft.com/office/drawing/2014/main" id="{F369BFA9-910A-42F5-B92A-673F645BA29A}"/>
            </a:ext>
          </a:extLst>
        </xdr:cNvPr>
        <xdr:cNvSpPr/>
      </xdr:nvSpPr>
      <xdr:spPr>
        <a:xfrm>
          <a:off x="6873240" y="687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52001</xdr:rowOff>
    </xdr:from>
    <xdr:to>
      <xdr:col>45</xdr:col>
      <xdr:colOff>177800</xdr:colOff>
      <xdr:row>41</xdr:row>
      <xdr:rowOff>54207</xdr:rowOff>
    </xdr:to>
    <xdr:cxnSp macro="">
      <xdr:nvCxnSpPr>
        <xdr:cNvPr id="136" name="直線コネクタ 135">
          <a:extLst>
            <a:ext uri="{FF2B5EF4-FFF2-40B4-BE49-F238E27FC236}">
              <a16:creationId xmlns:a16="http://schemas.microsoft.com/office/drawing/2014/main" id="{3CB0632E-1884-4D03-A469-B7BCE6720BE4}"/>
            </a:ext>
          </a:extLst>
        </xdr:cNvPr>
        <xdr:cNvCxnSpPr/>
      </xdr:nvCxnSpPr>
      <xdr:spPr>
        <a:xfrm flipV="1">
          <a:off x="6924040" y="6925241"/>
          <a:ext cx="78994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375</xdr:rowOff>
    </xdr:from>
    <xdr:to>
      <xdr:col>36</xdr:col>
      <xdr:colOff>165100</xdr:colOff>
      <xdr:row>41</xdr:row>
      <xdr:rowOff>101975</xdr:rowOff>
    </xdr:to>
    <xdr:sp macro="" textlink="">
      <xdr:nvSpPr>
        <xdr:cNvPr id="137" name="楕円 136">
          <a:extLst>
            <a:ext uri="{FF2B5EF4-FFF2-40B4-BE49-F238E27FC236}">
              <a16:creationId xmlns:a16="http://schemas.microsoft.com/office/drawing/2014/main" id="{6243902C-46A9-4E80-A78E-1ADD2ED4FE46}"/>
            </a:ext>
          </a:extLst>
        </xdr:cNvPr>
        <xdr:cNvSpPr/>
      </xdr:nvSpPr>
      <xdr:spPr>
        <a:xfrm>
          <a:off x="6098540" y="6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51175</xdr:rowOff>
    </xdr:from>
    <xdr:to>
      <xdr:col>41</xdr:col>
      <xdr:colOff>50800</xdr:colOff>
      <xdr:row>41</xdr:row>
      <xdr:rowOff>54207</xdr:rowOff>
    </xdr:to>
    <xdr:cxnSp macro="">
      <xdr:nvCxnSpPr>
        <xdr:cNvPr id="138" name="直線コネクタ 137">
          <a:extLst>
            <a:ext uri="{FF2B5EF4-FFF2-40B4-BE49-F238E27FC236}">
              <a16:creationId xmlns:a16="http://schemas.microsoft.com/office/drawing/2014/main" id="{3ACC3384-5837-4B97-B6BD-19CF059A3971}"/>
            </a:ext>
          </a:extLst>
        </xdr:cNvPr>
        <xdr:cNvCxnSpPr/>
      </xdr:nvCxnSpPr>
      <xdr:spPr>
        <a:xfrm>
          <a:off x="6149340" y="6924415"/>
          <a:ext cx="774700" cy="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6A49ADF0-7286-4682-840C-228A37A4CFA6}"/>
            </a:ext>
          </a:extLst>
        </xdr:cNvPr>
        <xdr:cNvSpPr txBox="1"/>
      </xdr:nvSpPr>
      <xdr:spPr>
        <a:xfrm>
          <a:off x="8239271" y="653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D97EE995-315F-4895-A387-B12A59B031B8}"/>
            </a:ext>
          </a:extLst>
        </xdr:cNvPr>
        <xdr:cNvSpPr txBox="1"/>
      </xdr:nvSpPr>
      <xdr:spPr>
        <a:xfrm>
          <a:off x="7477271" y="653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67CFBBA9-6402-40FC-8AD9-9643D2B66432}"/>
            </a:ext>
          </a:extLst>
        </xdr:cNvPr>
        <xdr:cNvSpPr txBox="1"/>
      </xdr:nvSpPr>
      <xdr:spPr>
        <a:xfrm>
          <a:off x="6702571" y="65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86423438-81C1-49EC-80B6-4D10F7E95530}"/>
            </a:ext>
          </a:extLst>
        </xdr:cNvPr>
        <xdr:cNvSpPr txBox="1"/>
      </xdr:nvSpPr>
      <xdr:spPr>
        <a:xfrm>
          <a:off x="5905011" y="653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91742</xdr:rowOff>
    </xdr:from>
    <xdr:ext cx="534377" cy="259045"/>
    <xdr:sp macro="" textlink="">
      <xdr:nvSpPr>
        <xdr:cNvPr id="143" name="n_1mainValue【道路】&#10;一人当たり延長">
          <a:extLst>
            <a:ext uri="{FF2B5EF4-FFF2-40B4-BE49-F238E27FC236}">
              <a16:creationId xmlns:a16="http://schemas.microsoft.com/office/drawing/2014/main" id="{45F143D7-8684-4999-98B7-DE29BDC32BB1}"/>
            </a:ext>
          </a:extLst>
        </xdr:cNvPr>
        <xdr:cNvSpPr txBox="1"/>
      </xdr:nvSpPr>
      <xdr:spPr>
        <a:xfrm>
          <a:off x="8239271" y="69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93928</xdr:rowOff>
    </xdr:from>
    <xdr:ext cx="534377" cy="259045"/>
    <xdr:sp macro="" textlink="">
      <xdr:nvSpPr>
        <xdr:cNvPr id="144" name="n_2mainValue【道路】&#10;一人当たり延長">
          <a:extLst>
            <a:ext uri="{FF2B5EF4-FFF2-40B4-BE49-F238E27FC236}">
              <a16:creationId xmlns:a16="http://schemas.microsoft.com/office/drawing/2014/main" id="{556AF5A1-6A6D-486C-9356-CEC4B42FFDB3}"/>
            </a:ext>
          </a:extLst>
        </xdr:cNvPr>
        <xdr:cNvSpPr txBox="1"/>
      </xdr:nvSpPr>
      <xdr:spPr>
        <a:xfrm>
          <a:off x="7477271" y="696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96134</xdr:rowOff>
    </xdr:from>
    <xdr:ext cx="534377" cy="259045"/>
    <xdr:sp macro="" textlink="">
      <xdr:nvSpPr>
        <xdr:cNvPr id="145" name="n_3mainValue【道路】&#10;一人当たり延長">
          <a:extLst>
            <a:ext uri="{FF2B5EF4-FFF2-40B4-BE49-F238E27FC236}">
              <a16:creationId xmlns:a16="http://schemas.microsoft.com/office/drawing/2014/main" id="{897301A4-EF68-4A17-BA0E-37EF279F296B}"/>
            </a:ext>
          </a:extLst>
        </xdr:cNvPr>
        <xdr:cNvSpPr txBox="1"/>
      </xdr:nvSpPr>
      <xdr:spPr>
        <a:xfrm>
          <a:off x="6702571" y="696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93102</xdr:rowOff>
    </xdr:from>
    <xdr:ext cx="534377" cy="259045"/>
    <xdr:sp macro="" textlink="">
      <xdr:nvSpPr>
        <xdr:cNvPr id="146" name="n_4mainValue【道路】&#10;一人当たり延長">
          <a:extLst>
            <a:ext uri="{FF2B5EF4-FFF2-40B4-BE49-F238E27FC236}">
              <a16:creationId xmlns:a16="http://schemas.microsoft.com/office/drawing/2014/main" id="{C296733F-A14F-49E0-8CF4-2E9D2E8208D2}"/>
            </a:ext>
          </a:extLst>
        </xdr:cNvPr>
        <xdr:cNvSpPr txBox="1"/>
      </xdr:nvSpPr>
      <xdr:spPr>
        <a:xfrm>
          <a:off x="5905011" y="696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3D998F4-F43D-49AD-A656-430B4229E7C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27AD03D-529F-4759-8E95-249ED4EB338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865904D-2181-4F3C-89D0-003D30C2848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A755C88-3994-43C1-B1A0-1B53D2E1BA6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4463E08-BA9F-4D9D-8678-2F792C076B8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6711388-FCED-42E5-AACA-CCE0066F5B5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3BF4986-C87F-45FC-9C9C-57316DE3D9C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733E88C-A503-4D9C-9DA1-CFB98FEA14F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18967E4-0DEB-4933-8AA7-0E59DC07124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FF04063-06DC-479E-945F-88378218D7B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8DFBF66-E839-48B8-AD2F-9674F98F88E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6CCA516-F0A9-4AC5-82C7-FF96729A805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D42A3FB8-FFE4-430B-A71E-3288545037A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C5DEA295-A643-4834-AC9D-87606CD2174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F11DE8E4-4AFC-4049-A891-CD07AE976AB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6F67BDC9-B7A9-4808-B503-E419EE115A7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857B7480-F6CF-4186-A604-DA665752672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8FBB6CF1-A46C-4340-BE2E-01392253C88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CD011A3-14DA-44C4-A933-71604BF76D3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AA430E3A-5020-4939-9E8C-33A4233CCA8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131A3AC0-5E40-482E-916E-DF7F292B18E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DFCF78D-EDAB-4BAF-BDC8-42EBFA6BA0A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A853A685-DB20-4085-B657-8E3A538AD16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28E36AE-7669-464F-8F79-3B6B700DC17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FE9784B-20B7-4B00-B071-9579F18B774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9A0E6FE5-B536-4DAE-8E35-C37249B8C316}"/>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54AE1E9-DC58-43D2-93CB-2A6FB45FE214}"/>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D55B34F0-6CF0-4B29-AFBC-04462427CDD7}"/>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A5EA4A9E-0F65-49B8-8B67-9145E0386BFB}"/>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CCF12086-E547-4A5C-9930-CFD1F22508C1}"/>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AC3805C1-6E03-47AB-9426-00AFDDF774FF}"/>
            </a:ext>
          </a:extLst>
        </xdr:cNvPr>
        <xdr:cNvSpPr txBox="1"/>
      </xdr:nvSpPr>
      <xdr:spPr>
        <a:xfrm>
          <a:off x="4124960" y="10204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9B2ABDD5-EFA2-4FFB-A1C9-2958CC42549B}"/>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1753A2D-6CA0-439B-9C7B-E81FDC3154A4}"/>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E3F0D29-3272-4AED-866A-A7063A06EA79}"/>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3DC99960-E1F9-4B34-9C52-E467AFB8DFBD}"/>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A1E29C1A-87D2-4A1A-9058-CBFD510DBD9E}"/>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8B3B1EC-80E9-4AE6-BAD4-FD39C707D31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9A2B4D-CD7B-4846-9238-E2A7D1AF4AB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574E56-7D99-4548-85C9-CF282F94214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9F11013-A348-4929-84C2-C6A76B5D625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0226821-AB6A-4098-82B8-47AE8267816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88" name="楕円 187">
          <a:extLst>
            <a:ext uri="{FF2B5EF4-FFF2-40B4-BE49-F238E27FC236}">
              <a16:creationId xmlns:a16="http://schemas.microsoft.com/office/drawing/2014/main" id="{F84AD005-E908-4C86-B423-1E709777E8F7}"/>
            </a:ext>
          </a:extLst>
        </xdr:cNvPr>
        <xdr:cNvSpPr/>
      </xdr:nvSpPr>
      <xdr:spPr>
        <a:xfrm>
          <a:off x="403606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97807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520F828-89CE-4566-B0FB-03FE444078F2}"/>
            </a:ext>
          </a:extLst>
        </xdr:cNvPr>
        <xdr:cNvSpPr txBox="1"/>
      </xdr:nvSpPr>
      <xdr:spPr>
        <a:xfrm>
          <a:off x="4124960"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70031</xdr:rowOff>
    </xdr:from>
    <xdr:to>
      <xdr:col>20</xdr:col>
      <xdr:colOff>38100</xdr:colOff>
      <xdr:row>61</xdr:row>
      <xdr:rowOff>181</xdr:rowOff>
    </xdr:to>
    <xdr:sp macro="" textlink="">
      <xdr:nvSpPr>
        <xdr:cNvPr id="190" name="楕円 189">
          <a:extLst>
            <a:ext uri="{FF2B5EF4-FFF2-40B4-BE49-F238E27FC236}">
              <a16:creationId xmlns:a16="http://schemas.microsoft.com/office/drawing/2014/main" id="{25B3944E-4021-4EA2-8553-9CAF0F51B9DE}"/>
            </a:ext>
          </a:extLst>
        </xdr:cNvPr>
        <xdr:cNvSpPr/>
      </xdr:nvSpPr>
      <xdr:spPr>
        <a:xfrm>
          <a:off x="3312160" y="10128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120831</xdr:rowOff>
    </xdr:from>
    <xdr:to>
      <xdr:col>24</xdr:col>
      <xdr:colOff>63500</xdr:colOff>
      <xdr:row>60</xdr:row>
      <xdr:rowOff>125730</xdr:rowOff>
    </xdr:to>
    <xdr:cxnSp macro="">
      <xdr:nvCxnSpPr>
        <xdr:cNvPr id="191" name="直線コネクタ 190">
          <a:extLst>
            <a:ext uri="{FF2B5EF4-FFF2-40B4-BE49-F238E27FC236}">
              <a16:creationId xmlns:a16="http://schemas.microsoft.com/office/drawing/2014/main" id="{84785EB5-B054-4852-BBD4-86CE53515C48}"/>
            </a:ext>
          </a:extLst>
        </xdr:cNvPr>
        <xdr:cNvCxnSpPr/>
      </xdr:nvCxnSpPr>
      <xdr:spPr>
        <a:xfrm>
          <a:off x="3355340" y="10179231"/>
          <a:ext cx="7315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87993</xdr:rowOff>
    </xdr:from>
    <xdr:to>
      <xdr:col>15</xdr:col>
      <xdr:colOff>101600</xdr:colOff>
      <xdr:row>61</xdr:row>
      <xdr:rowOff>18143</xdr:rowOff>
    </xdr:to>
    <xdr:sp macro="" textlink="">
      <xdr:nvSpPr>
        <xdr:cNvPr id="192" name="楕円 191">
          <a:extLst>
            <a:ext uri="{FF2B5EF4-FFF2-40B4-BE49-F238E27FC236}">
              <a16:creationId xmlns:a16="http://schemas.microsoft.com/office/drawing/2014/main" id="{132B3443-DCCF-4637-99C0-7D07FE0D19C3}"/>
            </a:ext>
          </a:extLst>
        </xdr:cNvPr>
        <xdr:cNvSpPr/>
      </xdr:nvSpPr>
      <xdr:spPr>
        <a:xfrm>
          <a:off x="2514600" y="10146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120831</xdr:rowOff>
    </xdr:from>
    <xdr:to>
      <xdr:col>19</xdr:col>
      <xdr:colOff>177800</xdr:colOff>
      <xdr:row>60</xdr:row>
      <xdr:rowOff>138793</xdr:rowOff>
    </xdr:to>
    <xdr:cxnSp macro="">
      <xdr:nvCxnSpPr>
        <xdr:cNvPr id="193" name="直線コネクタ 192">
          <a:extLst>
            <a:ext uri="{FF2B5EF4-FFF2-40B4-BE49-F238E27FC236}">
              <a16:creationId xmlns:a16="http://schemas.microsoft.com/office/drawing/2014/main" id="{A7E7D32D-DD32-4131-8280-743453CCC0DF}"/>
            </a:ext>
          </a:extLst>
        </xdr:cNvPr>
        <xdr:cNvCxnSpPr/>
      </xdr:nvCxnSpPr>
      <xdr:spPr>
        <a:xfrm flipV="1">
          <a:off x="2565400" y="10179231"/>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32476</xdr:rowOff>
    </xdr:from>
    <xdr:to>
      <xdr:col>10</xdr:col>
      <xdr:colOff>165100</xdr:colOff>
      <xdr:row>57</xdr:row>
      <xdr:rowOff>134076</xdr:rowOff>
    </xdr:to>
    <xdr:sp macro="" textlink="">
      <xdr:nvSpPr>
        <xdr:cNvPr id="194" name="楕円 193">
          <a:extLst>
            <a:ext uri="{FF2B5EF4-FFF2-40B4-BE49-F238E27FC236}">
              <a16:creationId xmlns:a16="http://schemas.microsoft.com/office/drawing/2014/main" id="{D54E6798-1646-4D42-A8BE-5E04239677DA}"/>
            </a:ext>
          </a:extLst>
        </xdr:cNvPr>
        <xdr:cNvSpPr/>
      </xdr:nvSpPr>
      <xdr:spPr>
        <a:xfrm>
          <a:off x="1739900" y="95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83276</xdr:rowOff>
    </xdr:from>
    <xdr:to>
      <xdr:col>15</xdr:col>
      <xdr:colOff>50800</xdr:colOff>
      <xdr:row>60</xdr:row>
      <xdr:rowOff>138793</xdr:rowOff>
    </xdr:to>
    <xdr:cxnSp macro="">
      <xdr:nvCxnSpPr>
        <xdr:cNvPr id="195" name="直線コネクタ 194">
          <a:extLst>
            <a:ext uri="{FF2B5EF4-FFF2-40B4-BE49-F238E27FC236}">
              <a16:creationId xmlns:a16="http://schemas.microsoft.com/office/drawing/2014/main" id="{F70EDD18-1747-46BA-928C-4D6CFD2DDE7F}"/>
            </a:ext>
          </a:extLst>
        </xdr:cNvPr>
        <xdr:cNvCxnSpPr/>
      </xdr:nvCxnSpPr>
      <xdr:spPr>
        <a:xfrm>
          <a:off x="1790700" y="9638756"/>
          <a:ext cx="774700" cy="55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47172</xdr:rowOff>
    </xdr:from>
    <xdr:to>
      <xdr:col>6</xdr:col>
      <xdr:colOff>38100</xdr:colOff>
      <xdr:row>57</xdr:row>
      <xdr:rowOff>148772</xdr:rowOff>
    </xdr:to>
    <xdr:sp macro="" textlink="">
      <xdr:nvSpPr>
        <xdr:cNvPr id="196" name="楕円 195">
          <a:extLst>
            <a:ext uri="{FF2B5EF4-FFF2-40B4-BE49-F238E27FC236}">
              <a16:creationId xmlns:a16="http://schemas.microsoft.com/office/drawing/2014/main" id="{4C3E271C-A949-4973-8682-29BE69058961}"/>
            </a:ext>
          </a:extLst>
        </xdr:cNvPr>
        <xdr:cNvSpPr/>
      </xdr:nvSpPr>
      <xdr:spPr>
        <a:xfrm>
          <a:off x="965200" y="96026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83276</xdr:rowOff>
    </xdr:from>
    <xdr:to>
      <xdr:col>10</xdr:col>
      <xdr:colOff>114300</xdr:colOff>
      <xdr:row>57</xdr:row>
      <xdr:rowOff>97972</xdr:rowOff>
    </xdr:to>
    <xdr:cxnSp macro="">
      <xdr:nvCxnSpPr>
        <xdr:cNvPr id="197" name="直線コネクタ 196">
          <a:extLst>
            <a:ext uri="{FF2B5EF4-FFF2-40B4-BE49-F238E27FC236}">
              <a16:creationId xmlns:a16="http://schemas.microsoft.com/office/drawing/2014/main" id="{8BF24367-F9DB-4D98-9711-B517569A9741}"/>
            </a:ext>
          </a:extLst>
        </xdr:cNvPr>
        <xdr:cNvCxnSpPr/>
      </xdr:nvCxnSpPr>
      <xdr:spPr>
        <a:xfrm flipV="1">
          <a:off x="1008380" y="9638756"/>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0E4BE33-802A-4290-A45B-1F2F8638883B}"/>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01BB4E6-1C3E-4C1B-97B1-E71E7C383333}"/>
            </a:ext>
          </a:extLst>
        </xdr:cNvPr>
        <xdr:cNvSpPr txBox="1"/>
      </xdr:nvSpPr>
      <xdr:spPr>
        <a:xfrm>
          <a:off x="23857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AEBC32D-A5E3-4F9F-A84A-0E0891119877}"/>
            </a:ext>
          </a:extLst>
        </xdr:cNvPr>
        <xdr:cNvSpPr txBox="1"/>
      </xdr:nvSpPr>
      <xdr:spPr>
        <a:xfrm>
          <a:off x="16110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D776AE7-9CE6-4776-9B96-939AFFE57B4A}"/>
            </a:ext>
          </a:extLst>
        </xdr:cNvPr>
        <xdr:cNvSpPr txBox="1"/>
      </xdr:nvSpPr>
      <xdr:spPr>
        <a:xfrm>
          <a:off x="836304"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16708</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7602C30-8F1E-4BD9-9D12-AE7C32FFCC43}"/>
            </a:ext>
          </a:extLst>
        </xdr:cNvPr>
        <xdr:cNvSpPr txBox="1"/>
      </xdr:nvSpPr>
      <xdr:spPr>
        <a:xfrm>
          <a:off x="3170564" y="9907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34670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89F4234-4A2F-4A48-B930-D81BCC1199F6}"/>
            </a:ext>
          </a:extLst>
        </xdr:cNvPr>
        <xdr:cNvSpPr txBox="1"/>
      </xdr:nvSpPr>
      <xdr:spPr>
        <a:xfrm>
          <a:off x="2385704" y="992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150603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E59C63F-6CB8-47D2-9462-D8AE621E755D}"/>
            </a:ext>
          </a:extLst>
        </xdr:cNvPr>
        <xdr:cNvSpPr txBox="1"/>
      </xdr:nvSpPr>
      <xdr:spPr>
        <a:xfrm>
          <a:off x="1611004" y="937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165299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FB0FBA8-56E4-4E25-8F32-9DCB4802CCFA}"/>
            </a:ext>
          </a:extLst>
        </xdr:cNvPr>
        <xdr:cNvSpPr txBox="1"/>
      </xdr:nvSpPr>
      <xdr:spPr>
        <a:xfrm>
          <a:off x="836304" y="938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501788D-FE06-41CF-B4FE-705EF422F80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61448B4-D16C-43BD-8C58-2B8FE32BF0E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34B09C0-974C-4012-A5B1-0354266CDEC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E2DEA1E-818E-4C93-910A-C8583EEC4CD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5F7EAFC-9779-4FC6-9BEC-CC917E9C073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96FCB82-ABB9-46FD-828F-6CB35901701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F4B2F38-1855-4EB2-A7C9-A760C4EFA80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E7DCA84-CF82-4B17-AB38-5B4B2DD41F1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A2666BA-3BE6-42BC-B716-9E1E81052B1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49A8044-40E4-4275-8024-A5FCC5292C0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78D0299-A23E-490B-A39D-15D4B0C602E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A81F7C0-F75B-467A-89DB-5407DFBE807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1D8D17DF-C7C0-4205-B8E1-9126FD492EC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E1932EB5-DC0C-4676-8765-4F8F79471BEC}"/>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7D4191B-1F50-43E2-BF6C-B767607F815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1EAB2910-6162-406F-9B1A-8C452B3FEA14}"/>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CC04E56-D381-4FFF-AFD9-57622667B16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463A43D-7222-4D81-B80E-CCEB47ACA718}"/>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183C0FA-432D-4F4B-A908-934502E3A41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2E2F7E6-4350-48BF-BC9E-6B32E86CB31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FC23FE3-2E66-40BF-91A8-29662F5F9F7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1E5E9554-0F37-411E-87B0-5476BA944E61}"/>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878B3C9-84BB-4E48-A2AD-085C5EF9D13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581F4550-99FC-456B-AE60-8134685C0A57}"/>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2A5CD42-C10B-42D8-82DA-7E2BB913F902}"/>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F8D89E4C-1E23-4185-B880-F05FFF665FF5}"/>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6206F5A-A17B-4EE4-830A-0AE226404496}"/>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5344DE6-2443-4E60-BD43-3AB1E52031AD}"/>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E8889EB2-C211-4AC1-8EAC-3BB60D52A501}"/>
            </a:ext>
          </a:extLst>
        </xdr:cNvPr>
        <xdr:cNvSpPr txBox="1"/>
      </xdr:nvSpPr>
      <xdr:spPr>
        <a:xfrm>
          <a:off x="9258300" y="1038241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A710D8EF-81AE-4950-B5D4-1CEB43371922}"/>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AEE9821-AB34-4878-823A-657608E68E79}"/>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B95F226-006C-4556-8D3C-34AA89A3DC1D}"/>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3B56B387-FF5D-4DE8-908D-5FEAC06710F9}"/>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C1273017-E946-46E0-82F6-0BF4D1E98A8D}"/>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4B9977-AC41-4562-B690-70F8A360D82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F22748-2F22-4461-B00E-1E26EA5BB56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335A9EC-0645-4B12-B87D-D81A74893FE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20761B-DA44-4368-80A1-794E39C1F43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67AB6AF-0F2E-4D3C-AADA-A2CC7F37ACC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87683</xdr:rowOff>
    </xdr:from>
    <xdr:to>
      <xdr:col>55</xdr:col>
      <xdr:colOff>50800</xdr:colOff>
      <xdr:row>64</xdr:row>
      <xdr:rowOff>17833</xdr:rowOff>
    </xdr:to>
    <xdr:sp macro="" textlink="">
      <xdr:nvSpPr>
        <xdr:cNvPr id="245" name="楕円 244">
          <a:extLst>
            <a:ext uri="{FF2B5EF4-FFF2-40B4-BE49-F238E27FC236}">
              <a16:creationId xmlns:a16="http://schemas.microsoft.com/office/drawing/2014/main" id="{C8C3C2B6-CAA9-452E-B8C2-AE16FA5A7565}"/>
            </a:ext>
          </a:extLst>
        </xdr:cNvPr>
        <xdr:cNvSpPr/>
      </xdr:nvSpPr>
      <xdr:spPr>
        <a:xfrm>
          <a:off x="9192260" y="106490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2610</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BA1496CD-D71B-43D0-B06F-B84D3A6FCFC1}"/>
            </a:ext>
          </a:extLst>
        </xdr:cNvPr>
        <xdr:cNvSpPr txBox="1"/>
      </xdr:nvSpPr>
      <xdr:spPr>
        <a:xfrm>
          <a:off x="9258300" y="1056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91601</xdr:rowOff>
    </xdr:from>
    <xdr:to>
      <xdr:col>50</xdr:col>
      <xdr:colOff>165100</xdr:colOff>
      <xdr:row>64</xdr:row>
      <xdr:rowOff>21751</xdr:rowOff>
    </xdr:to>
    <xdr:sp macro="" textlink="">
      <xdr:nvSpPr>
        <xdr:cNvPr id="247" name="楕円 246">
          <a:extLst>
            <a:ext uri="{FF2B5EF4-FFF2-40B4-BE49-F238E27FC236}">
              <a16:creationId xmlns:a16="http://schemas.microsoft.com/office/drawing/2014/main" id="{B2B580D2-704A-42EB-995F-4C7BB225A53E}"/>
            </a:ext>
          </a:extLst>
        </xdr:cNvPr>
        <xdr:cNvSpPr/>
      </xdr:nvSpPr>
      <xdr:spPr>
        <a:xfrm>
          <a:off x="8445500" y="106529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138483</xdr:rowOff>
    </xdr:from>
    <xdr:to>
      <xdr:col>55</xdr:col>
      <xdr:colOff>0</xdr:colOff>
      <xdr:row>63</xdr:row>
      <xdr:rowOff>142401</xdr:rowOff>
    </xdr:to>
    <xdr:cxnSp macro="">
      <xdr:nvCxnSpPr>
        <xdr:cNvPr id="248" name="直線コネクタ 247">
          <a:extLst>
            <a:ext uri="{FF2B5EF4-FFF2-40B4-BE49-F238E27FC236}">
              <a16:creationId xmlns:a16="http://schemas.microsoft.com/office/drawing/2014/main" id="{0C8B5218-5972-4B97-84C2-5C4A435EE45C}"/>
            </a:ext>
          </a:extLst>
        </xdr:cNvPr>
        <xdr:cNvCxnSpPr/>
      </xdr:nvCxnSpPr>
      <xdr:spPr>
        <a:xfrm flipV="1">
          <a:off x="8496300" y="10699803"/>
          <a:ext cx="7239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99012</xdr:rowOff>
    </xdr:from>
    <xdr:to>
      <xdr:col>46</xdr:col>
      <xdr:colOff>38100</xdr:colOff>
      <xdr:row>64</xdr:row>
      <xdr:rowOff>29162</xdr:rowOff>
    </xdr:to>
    <xdr:sp macro="" textlink="">
      <xdr:nvSpPr>
        <xdr:cNvPr id="249" name="楕円 248">
          <a:extLst>
            <a:ext uri="{FF2B5EF4-FFF2-40B4-BE49-F238E27FC236}">
              <a16:creationId xmlns:a16="http://schemas.microsoft.com/office/drawing/2014/main" id="{6E43A172-0F9F-465C-A7A7-59E55BA04368}"/>
            </a:ext>
          </a:extLst>
        </xdr:cNvPr>
        <xdr:cNvSpPr/>
      </xdr:nvSpPr>
      <xdr:spPr>
        <a:xfrm>
          <a:off x="7670800" y="106603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142401</xdr:rowOff>
    </xdr:from>
    <xdr:to>
      <xdr:col>50</xdr:col>
      <xdr:colOff>114300</xdr:colOff>
      <xdr:row>63</xdr:row>
      <xdr:rowOff>149812</xdr:rowOff>
    </xdr:to>
    <xdr:cxnSp macro="">
      <xdr:nvCxnSpPr>
        <xdr:cNvPr id="250" name="直線コネクタ 249">
          <a:extLst>
            <a:ext uri="{FF2B5EF4-FFF2-40B4-BE49-F238E27FC236}">
              <a16:creationId xmlns:a16="http://schemas.microsoft.com/office/drawing/2014/main" id="{1FE4B46A-6D3D-45E2-B947-4B5765A182AB}"/>
            </a:ext>
          </a:extLst>
        </xdr:cNvPr>
        <xdr:cNvCxnSpPr/>
      </xdr:nvCxnSpPr>
      <xdr:spPr>
        <a:xfrm flipV="1">
          <a:off x="7713980" y="10703721"/>
          <a:ext cx="782320" cy="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166535</xdr:rowOff>
    </xdr:from>
    <xdr:to>
      <xdr:col>41</xdr:col>
      <xdr:colOff>101600</xdr:colOff>
      <xdr:row>64</xdr:row>
      <xdr:rowOff>96685</xdr:rowOff>
    </xdr:to>
    <xdr:sp macro="" textlink="">
      <xdr:nvSpPr>
        <xdr:cNvPr id="251" name="楕円 250">
          <a:extLst>
            <a:ext uri="{FF2B5EF4-FFF2-40B4-BE49-F238E27FC236}">
              <a16:creationId xmlns:a16="http://schemas.microsoft.com/office/drawing/2014/main" id="{0889D522-A392-49CE-A43B-DFF7BFF73AE1}"/>
            </a:ext>
          </a:extLst>
        </xdr:cNvPr>
        <xdr:cNvSpPr/>
      </xdr:nvSpPr>
      <xdr:spPr>
        <a:xfrm>
          <a:off x="6873240" y="1072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149812</xdr:rowOff>
    </xdr:from>
    <xdr:to>
      <xdr:col>45</xdr:col>
      <xdr:colOff>177800</xdr:colOff>
      <xdr:row>64</xdr:row>
      <xdr:rowOff>45885</xdr:rowOff>
    </xdr:to>
    <xdr:cxnSp macro="">
      <xdr:nvCxnSpPr>
        <xdr:cNvPr id="252" name="直線コネクタ 251">
          <a:extLst>
            <a:ext uri="{FF2B5EF4-FFF2-40B4-BE49-F238E27FC236}">
              <a16:creationId xmlns:a16="http://schemas.microsoft.com/office/drawing/2014/main" id="{A3A2860E-8317-42BD-80F9-ED9825581FA5}"/>
            </a:ext>
          </a:extLst>
        </xdr:cNvPr>
        <xdr:cNvCxnSpPr/>
      </xdr:nvCxnSpPr>
      <xdr:spPr>
        <a:xfrm flipV="1">
          <a:off x="6924040" y="10711132"/>
          <a:ext cx="789940" cy="6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164580</xdr:rowOff>
    </xdr:from>
    <xdr:to>
      <xdr:col>36</xdr:col>
      <xdr:colOff>165100</xdr:colOff>
      <xdr:row>64</xdr:row>
      <xdr:rowOff>94730</xdr:rowOff>
    </xdr:to>
    <xdr:sp macro="" textlink="">
      <xdr:nvSpPr>
        <xdr:cNvPr id="253" name="楕円 252">
          <a:extLst>
            <a:ext uri="{FF2B5EF4-FFF2-40B4-BE49-F238E27FC236}">
              <a16:creationId xmlns:a16="http://schemas.microsoft.com/office/drawing/2014/main" id="{CECF86AD-6AEC-4235-B4FF-43F2BD62A449}"/>
            </a:ext>
          </a:extLst>
        </xdr:cNvPr>
        <xdr:cNvSpPr/>
      </xdr:nvSpPr>
      <xdr:spPr>
        <a:xfrm>
          <a:off x="6098540" y="10725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43930</xdr:rowOff>
    </xdr:from>
    <xdr:to>
      <xdr:col>41</xdr:col>
      <xdr:colOff>50800</xdr:colOff>
      <xdr:row>64</xdr:row>
      <xdr:rowOff>45885</xdr:rowOff>
    </xdr:to>
    <xdr:cxnSp macro="">
      <xdr:nvCxnSpPr>
        <xdr:cNvPr id="254" name="直線コネクタ 253">
          <a:extLst>
            <a:ext uri="{FF2B5EF4-FFF2-40B4-BE49-F238E27FC236}">
              <a16:creationId xmlns:a16="http://schemas.microsoft.com/office/drawing/2014/main" id="{7DFF4492-493A-48B0-B810-3AC53A8B0870}"/>
            </a:ext>
          </a:extLst>
        </xdr:cNvPr>
        <xdr:cNvCxnSpPr/>
      </xdr:nvCxnSpPr>
      <xdr:spPr>
        <a:xfrm>
          <a:off x="6149340" y="10772890"/>
          <a:ext cx="774700" cy="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8456757-16F0-4B6D-A54A-09FAA03C695F}"/>
            </a:ext>
          </a:extLst>
        </xdr:cNvPr>
        <xdr:cNvSpPr txBox="1"/>
      </xdr:nvSpPr>
      <xdr:spPr>
        <a:xfrm>
          <a:off x="8184225" y="103061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4FB203AD-F8B0-4116-A48E-BC226AFABDEF}"/>
            </a:ext>
          </a:extLst>
        </xdr:cNvPr>
        <xdr:cNvSpPr txBox="1"/>
      </xdr:nvSpPr>
      <xdr:spPr>
        <a:xfrm>
          <a:off x="7399365" y="10312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D0FDD543-E24C-487C-9B3D-FE3298F28BCA}"/>
            </a:ext>
          </a:extLst>
        </xdr:cNvPr>
        <xdr:cNvSpPr txBox="1"/>
      </xdr:nvSpPr>
      <xdr:spPr>
        <a:xfrm>
          <a:off x="6624665" y="103226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A03E1510-44D3-4DC5-912F-301A7E852C14}"/>
            </a:ext>
          </a:extLst>
        </xdr:cNvPr>
        <xdr:cNvSpPr txBox="1"/>
      </xdr:nvSpPr>
      <xdr:spPr>
        <a:xfrm>
          <a:off x="5849965" y="103294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12878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D724AD47-A5E9-467E-B0DF-95E60EDB9DED}"/>
            </a:ext>
          </a:extLst>
        </xdr:cNvPr>
        <xdr:cNvSpPr txBox="1"/>
      </xdr:nvSpPr>
      <xdr:spPr>
        <a:xfrm>
          <a:off x="8214575" y="1074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20289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13FE0C0-EE31-438B-B1F6-0FD388ED6DC6}"/>
            </a:ext>
          </a:extLst>
        </xdr:cNvPr>
        <xdr:cNvSpPr txBox="1"/>
      </xdr:nvSpPr>
      <xdr:spPr>
        <a:xfrm>
          <a:off x="7444955" y="1074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87812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D997BBF3-2339-4BA1-B9C6-FC5130C60C05}"/>
            </a:ext>
          </a:extLst>
        </xdr:cNvPr>
        <xdr:cNvSpPr txBox="1"/>
      </xdr:nvSpPr>
      <xdr:spPr>
        <a:xfrm>
          <a:off x="6670255" y="1081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85857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4E03FE2-B701-442C-8645-E88C5C00C967}"/>
            </a:ext>
          </a:extLst>
        </xdr:cNvPr>
        <xdr:cNvSpPr txBox="1"/>
      </xdr:nvSpPr>
      <xdr:spPr>
        <a:xfrm>
          <a:off x="5872695" y="1081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D4CB061-AB4A-46D9-8656-CC39AEBF9BA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938DC3E-3940-4180-88DD-E6A16442194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61DC8B3A-A3B1-43F2-A312-DE3B19F0F17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4BC0B2C-CB15-4274-AD6E-3E8352AB45C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362E2CB-E710-4B51-8DE9-2D27B4F0E04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CD1D48E4-5BF6-44EE-9A44-E41441652BF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F1F174C-AF49-4CC4-B198-4D1DD9C2E7C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2435F6C-68CE-456C-9F7E-B7136C52B76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F1CFAD7-2FD6-48B7-B1C9-CC03E5594F6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115D0B3-C028-4355-8325-F545D7E100E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793CC8E-2E6E-46F4-A689-34AAB672A19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A5F73E58-FDAD-44E0-99D9-ACC8B65F777A}"/>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7FE6831-416F-4D06-8422-A1D2E414974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D15417AA-1186-40AD-A360-8285F5BA737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1FDE1E6D-441B-4C28-BDDA-3BBC2ECE0B7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664E497-C172-4E46-871A-2E3EF5BE2A9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24DDECB9-1ED4-47C3-B8E1-0A5531132CA4}"/>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F8F8D38-9C00-4406-BF71-E65EA62136D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1F8C15BF-DD39-4CAC-ADA7-DD7EE71F0496}"/>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3AACD694-ED66-455E-A18C-8F6668910D86}"/>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2FB244E-4833-4B76-8D7D-469FEB2FF20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11BF316F-A418-4CCC-B89B-AC9ACC89C7C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F8D5CC0B-5726-46A8-9581-34647E3D9185}"/>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279E7D6-4BE8-4532-9545-2C65BA458C4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01015A4-1FCF-4DC6-B656-9B333610367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A072B3D0-52DB-45E7-BC41-3B6DAA2678F9}"/>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DE1E55E-9B8A-4602-9615-7E81FFEFE07F}"/>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90518D0-071E-4243-84C6-EDE27BCB5955}"/>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E0148061-84AF-43CD-93B1-7FD155FBCA1A}"/>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75CFD5D-99B8-4A02-8F01-388A070072AE}"/>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32FEAC2-50CA-452D-9384-78BF6A376686}"/>
            </a:ext>
          </a:extLst>
        </xdr:cNvPr>
        <xdr:cNvSpPr txBox="1"/>
      </xdr:nvSpPr>
      <xdr:spPr>
        <a:xfrm>
          <a:off x="4124960" y="13913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2916B701-DE4B-406E-8C80-7ECD213855B5}"/>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366112E1-CCE6-4C20-8BA2-29C0670D2431}"/>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B9CF1892-EC54-4627-AFF2-30921C1808C3}"/>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D58A14B6-A171-4242-AA1C-2DD8667CBF55}"/>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2DF56E0E-9295-4BF0-AFE6-47E97ACEA006}"/>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4AB966-E4AA-4EDE-B0F3-EF983404B71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2BB0B0-8626-48EC-89D6-E291A9B2379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3EC63BD-74C4-4117-BDE5-A60EE9D7E87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233C62F-1C22-42AD-B581-1BAB4F62657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5E4F551-C147-41F1-8056-9A03DC9D861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139156</xdr:rowOff>
    </xdr:from>
    <xdr:to>
      <xdr:col>24</xdr:col>
      <xdr:colOff>114300</xdr:colOff>
      <xdr:row>82</xdr:row>
      <xdr:rowOff>69306</xdr:rowOff>
    </xdr:to>
    <xdr:sp macro="" textlink="">
      <xdr:nvSpPr>
        <xdr:cNvPr id="304" name="楕円 303">
          <a:extLst>
            <a:ext uri="{FF2B5EF4-FFF2-40B4-BE49-F238E27FC236}">
              <a16:creationId xmlns:a16="http://schemas.microsoft.com/office/drawing/2014/main" id="{5C67FC16-B299-4E75-B2BA-139BF539040A}"/>
            </a:ext>
          </a:extLst>
        </xdr:cNvPr>
        <xdr:cNvSpPr/>
      </xdr:nvSpPr>
      <xdr:spPr>
        <a:xfrm>
          <a:off x="4036060" y="13717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162033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B36846F-FBE4-4435-B98F-972BFED4A850}"/>
            </a:ext>
          </a:extLst>
        </xdr:cNvPr>
        <xdr:cNvSpPr txBox="1"/>
      </xdr:nvSpPr>
      <xdr:spPr>
        <a:xfrm>
          <a:off x="4124960"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85271</xdr:rowOff>
    </xdr:from>
    <xdr:to>
      <xdr:col>20</xdr:col>
      <xdr:colOff>38100</xdr:colOff>
      <xdr:row>82</xdr:row>
      <xdr:rowOff>15421</xdr:rowOff>
    </xdr:to>
    <xdr:sp macro="" textlink="">
      <xdr:nvSpPr>
        <xdr:cNvPr id="306" name="楕円 305">
          <a:extLst>
            <a:ext uri="{FF2B5EF4-FFF2-40B4-BE49-F238E27FC236}">
              <a16:creationId xmlns:a16="http://schemas.microsoft.com/office/drawing/2014/main" id="{70A2D8AC-10CC-4C0D-8DE3-FC6D09008B9D}"/>
            </a:ext>
          </a:extLst>
        </xdr:cNvPr>
        <xdr:cNvSpPr/>
      </xdr:nvSpPr>
      <xdr:spPr>
        <a:xfrm>
          <a:off x="3312160" y="13664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136071</xdr:rowOff>
    </xdr:from>
    <xdr:to>
      <xdr:col>24</xdr:col>
      <xdr:colOff>63500</xdr:colOff>
      <xdr:row>82</xdr:row>
      <xdr:rowOff>18506</xdr:rowOff>
    </xdr:to>
    <xdr:cxnSp macro="">
      <xdr:nvCxnSpPr>
        <xdr:cNvPr id="307" name="直線コネクタ 306">
          <a:extLst>
            <a:ext uri="{FF2B5EF4-FFF2-40B4-BE49-F238E27FC236}">
              <a16:creationId xmlns:a16="http://schemas.microsoft.com/office/drawing/2014/main" id="{85778F27-775C-4EB3-A7BD-F3ED79069766}"/>
            </a:ext>
          </a:extLst>
        </xdr:cNvPr>
        <xdr:cNvCxnSpPr/>
      </xdr:nvCxnSpPr>
      <xdr:spPr>
        <a:xfrm>
          <a:off x="3355340" y="13714911"/>
          <a:ext cx="73152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77107</xdr:rowOff>
    </xdr:from>
    <xdr:to>
      <xdr:col>15</xdr:col>
      <xdr:colOff>101600</xdr:colOff>
      <xdr:row>82</xdr:row>
      <xdr:rowOff>7257</xdr:rowOff>
    </xdr:to>
    <xdr:sp macro="" textlink="">
      <xdr:nvSpPr>
        <xdr:cNvPr id="308" name="楕円 307">
          <a:extLst>
            <a:ext uri="{FF2B5EF4-FFF2-40B4-BE49-F238E27FC236}">
              <a16:creationId xmlns:a16="http://schemas.microsoft.com/office/drawing/2014/main" id="{8B809587-C365-4A91-BC0E-C927B495A5E9}"/>
            </a:ext>
          </a:extLst>
        </xdr:cNvPr>
        <xdr:cNvSpPr/>
      </xdr:nvSpPr>
      <xdr:spPr>
        <a:xfrm>
          <a:off x="2514600" y="13655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127907</xdr:rowOff>
    </xdr:from>
    <xdr:to>
      <xdr:col>19</xdr:col>
      <xdr:colOff>177800</xdr:colOff>
      <xdr:row>81</xdr:row>
      <xdr:rowOff>136071</xdr:rowOff>
    </xdr:to>
    <xdr:cxnSp macro="">
      <xdr:nvCxnSpPr>
        <xdr:cNvPr id="309" name="直線コネクタ 308">
          <a:extLst>
            <a:ext uri="{FF2B5EF4-FFF2-40B4-BE49-F238E27FC236}">
              <a16:creationId xmlns:a16="http://schemas.microsoft.com/office/drawing/2014/main" id="{65DB738C-BFFB-4513-A62E-F1E8E34290FF}"/>
            </a:ext>
          </a:extLst>
        </xdr:cNvPr>
        <xdr:cNvCxnSpPr/>
      </xdr:nvCxnSpPr>
      <xdr:spPr>
        <a:xfrm>
          <a:off x="2565400" y="13706747"/>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75474</xdr:rowOff>
    </xdr:from>
    <xdr:to>
      <xdr:col>10</xdr:col>
      <xdr:colOff>165100</xdr:colOff>
      <xdr:row>82</xdr:row>
      <xdr:rowOff>5624</xdr:rowOff>
    </xdr:to>
    <xdr:sp macro="" textlink="">
      <xdr:nvSpPr>
        <xdr:cNvPr id="310" name="楕円 309">
          <a:extLst>
            <a:ext uri="{FF2B5EF4-FFF2-40B4-BE49-F238E27FC236}">
              <a16:creationId xmlns:a16="http://schemas.microsoft.com/office/drawing/2014/main" id="{65129403-1F24-4ED6-BFF5-6CD7824B2B2B}"/>
            </a:ext>
          </a:extLst>
        </xdr:cNvPr>
        <xdr:cNvSpPr/>
      </xdr:nvSpPr>
      <xdr:spPr>
        <a:xfrm>
          <a:off x="1739900" y="13654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126274</xdr:rowOff>
    </xdr:from>
    <xdr:to>
      <xdr:col>15</xdr:col>
      <xdr:colOff>50800</xdr:colOff>
      <xdr:row>81</xdr:row>
      <xdr:rowOff>127907</xdr:rowOff>
    </xdr:to>
    <xdr:cxnSp macro="">
      <xdr:nvCxnSpPr>
        <xdr:cNvPr id="311" name="直線コネクタ 310">
          <a:extLst>
            <a:ext uri="{FF2B5EF4-FFF2-40B4-BE49-F238E27FC236}">
              <a16:creationId xmlns:a16="http://schemas.microsoft.com/office/drawing/2014/main" id="{BB0EC1C5-EEBD-480D-9D94-D0B04FD98D05}"/>
            </a:ext>
          </a:extLst>
        </xdr:cNvPr>
        <xdr:cNvCxnSpPr/>
      </xdr:nvCxnSpPr>
      <xdr:spPr>
        <a:xfrm>
          <a:off x="1790700" y="1370511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26488</xdr:rowOff>
    </xdr:from>
    <xdr:to>
      <xdr:col>6</xdr:col>
      <xdr:colOff>38100</xdr:colOff>
      <xdr:row>81</xdr:row>
      <xdr:rowOff>128088</xdr:rowOff>
    </xdr:to>
    <xdr:sp macro="" textlink="">
      <xdr:nvSpPr>
        <xdr:cNvPr id="312" name="楕円 311">
          <a:extLst>
            <a:ext uri="{FF2B5EF4-FFF2-40B4-BE49-F238E27FC236}">
              <a16:creationId xmlns:a16="http://schemas.microsoft.com/office/drawing/2014/main" id="{18BAD4ED-8D1E-49EC-8384-FB25263BFFF2}"/>
            </a:ext>
          </a:extLst>
        </xdr:cNvPr>
        <xdr:cNvSpPr/>
      </xdr:nvSpPr>
      <xdr:spPr>
        <a:xfrm>
          <a:off x="965200" y="13605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77288</xdr:rowOff>
    </xdr:from>
    <xdr:to>
      <xdr:col>10</xdr:col>
      <xdr:colOff>114300</xdr:colOff>
      <xdr:row>81</xdr:row>
      <xdr:rowOff>126274</xdr:rowOff>
    </xdr:to>
    <xdr:cxnSp macro="">
      <xdr:nvCxnSpPr>
        <xdr:cNvPr id="313" name="直線コネクタ 312">
          <a:extLst>
            <a:ext uri="{FF2B5EF4-FFF2-40B4-BE49-F238E27FC236}">
              <a16:creationId xmlns:a16="http://schemas.microsoft.com/office/drawing/2014/main" id="{F7523AE8-FC56-4BF2-83B1-6B606CC214CF}"/>
            </a:ext>
          </a:extLst>
        </xdr:cNvPr>
        <xdr:cNvCxnSpPr/>
      </xdr:nvCxnSpPr>
      <xdr:spPr>
        <a:xfrm>
          <a:off x="1008380" y="13656128"/>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A454E552-6B42-4FAA-A5C4-047F31F7C9A7}"/>
            </a:ext>
          </a:extLst>
        </xdr:cNvPr>
        <xdr:cNvSpPr txBox="1"/>
      </xdr:nvSpPr>
      <xdr:spPr>
        <a:xfrm>
          <a:off x="317056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3D3B8F82-093F-46C9-9880-A17FBD930BA3}"/>
            </a:ext>
          </a:extLst>
        </xdr:cNvPr>
        <xdr:cNvSpPr txBox="1"/>
      </xdr:nvSpPr>
      <xdr:spPr>
        <a:xfrm>
          <a:off x="23857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388FF03A-B3B4-4EE0-AAB5-DBCBB5CA9671}"/>
            </a:ext>
          </a:extLst>
        </xdr:cNvPr>
        <xdr:cNvSpPr txBox="1"/>
      </xdr:nvSpPr>
      <xdr:spPr>
        <a:xfrm>
          <a:off x="1611004" y="1398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9DA8B4D8-0F2D-4733-9F32-2F9DAABAAFA8}"/>
            </a:ext>
          </a:extLst>
        </xdr:cNvPr>
        <xdr:cNvSpPr txBox="1"/>
      </xdr:nvSpPr>
      <xdr:spPr>
        <a:xfrm>
          <a:off x="836304" y="1398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31948</xdr:rowOff>
    </xdr:from>
    <xdr:ext cx="405111" cy="259045"/>
    <xdr:sp macro="" textlink="">
      <xdr:nvSpPr>
        <xdr:cNvPr id="318" name="n_1mainValue【公営住宅】&#10;有形固定資産減価償却率">
          <a:extLst>
            <a:ext uri="{FF2B5EF4-FFF2-40B4-BE49-F238E27FC236}">
              <a16:creationId xmlns:a16="http://schemas.microsoft.com/office/drawing/2014/main" id="{C0125B7F-AA82-4CF7-86BE-FDAE9EAB9C98}"/>
            </a:ext>
          </a:extLst>
        </xdr:cNvPr>
        <xdr:cNvSpPr txBox="1"/>
      </xdr:nvSpPr>
      <xdr:spPr>
        <a:xfrm>
          <a:off x="3170564" y="1344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23784</xdr:rowOff>
    </xdr:from>
    <xdr:ext cx="405111" cy="259045"/>
    <xdr:sp macro="" textlink="">
      <xdr:nvSpPr>
        <xdr:cNvPr id="319" name="n_2mainValue【公営住宅】&#10;有形固定資産減価償却率">
          <a:extLst>
            <a:ext uri="{FF2B5EF4-FFF2-40B4-BE49-F238E27FC236}">
              <a16:creationId xmlns:a16="http://schemas.microsoft.com/office/drawing/2014/main" id="{E11CBE6B-5CBE-41F7-BBE5-9A9FA11FC8D2}"/>
            </a:ext>
          </a:extLst>
        </xdr:cNvPr>
        <xdr:cNvSpPr txBox="1"/>
      </xdr:nvSpPr>
      <xdr:spPr>
        <a:xfrm>
          <a:off x="2385704" y="1343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22151</xdr:rowOff>
    </xdr:from>
    <xdr:ext cx="405111" cy="259045"/>
    <xdr:sp macro="" textlink="">
      <xdr:nvSpPr>
        <xdr:cNvPr id="320" name="n_3mainValue【公営住宅】&#10;有形固定資産減価償却率">
          <a:extLst>
            <a:ext uri="{FF2B5EF4-FFF2-40B4-BE49-F238E27FC236}">
              <a16:creationId xmlns:a16="http://schemas.microsoft.com/office/drawing/2014/main" id="{93D5B3A5-A99D-448E-A6E8-FD667A4E7987}"/>
            </a:ext>
          </a:extLst>
        </xdr:cNvPr>
        <xdr:cNvSpPr txBox="1"/>
      </xdr:nvSpPr>
      <xdr:spPr>
        <a:xfrm>
          <a:off x="1611004" y="1343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144615</xdr:rowOff>
    </xdr:from>
    <xdr:ext cx="405111" cy="259045"/>
    <xdr:sp macro="" textlink="">
      <xdr:nvSpPr>
        <xdr:cNvPr id="321" name="n_4mainValue【公営住宅】&#10;有形固定資産減価償却率">
          <a:extLst>
            <a:ext uri="{FF2B5EF4-FFF2-40B4-BE49-F238E27FC236}">
              <a16:creationId xmlns:a16="http://schemas.microsoft.com/office/drawing/2014/main" id="{14BB5F00-2B68-43EA-84B5-E96FCDB57BD1}"/>
            </a:ext>
          </a:extLst>
        </xdr:cNvPr>
        <xdr:cNvSpPr txBox="1"/>
      </xdr:nvSpPr>
      <xdr:spPr>
        <a:xfrm>
          <a:off x="836304" y="1338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8452117-88A9-4673-A7E1-F344B6F9F37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6896659-5136-4745-864A-4F8897D9597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CFA77B5-772D-433C-B388-C17A9628B32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2458D06-B9A4-4360-80EC-56C8CF8AE87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6BC3656-911B-4788-AD08-DA20FCBBCF6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2436A02-9EDA-4E3C-A10B-2C5ADD428DD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04C80B1-27AD-4BA1-9C21-030BE489807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97402BC-C0BE-49E3-B399-DADDA9B4D66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C5DB017-C664-462E-9766-87F714BC7DC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7290AF5-F83E-43D2-A13A-36867D6D024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0E3155C-F428-4CCA-95AE-478E854B47D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B84F734-1933-47E7-84DC-EF1930533AE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3D6CEA6-F41C-4345-A1CE-67600DDCBBA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D482461C-D234-47F0-B5F4-72B9CD42E111}"/>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3313917-42F1-499B-9E8F-EEE49E0BC96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1C30361A-F740-4A7E-9807-10B6BF05342C}"/>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A6AEED9-259E-4681-B76E-2775C4FB77B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7F3147B5-7A21-44AB-B37D-D95CD5C76A9B}"/>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CE8F941-C87C-4C4F-9709-35643F74906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F532F5BC-111E-416A-843D-C37606EE8125}"/>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24BB116-EE3A-424C-BBFD-663F8AE8E21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4E6D1A7-44B6-41AF-8FE9-0AC517A57E41}"/>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F0A3ECE-67E6-400E-96F0-BE2438FBC11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30160787-820C-4780-85A8-2C4F026DD24B}"/>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644A55D3-8146-42F8-8D62-CBA11F499318}"/>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4DBF7618-EA64-43A6-B7CD-059D4C332713}"/>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E4024DBF-5EDD-4EB8-844A-412799985D28}"/>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A43D1174-446D-414D-98D4-228912A1B511}"/>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7C64E7D5-DE11-4841-B08F-473FA6CB193E}"/>
            </a:ext>
          </a:extLst>
        </xdr:cNvPr>
        <xdr:cNvSpPr txBox="1"/>
      </xdr:nvSpPr>
      <xdr:spPr>
        <a:xfrm>
          <a:off x="9258300" y="1396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3CD8E4DE-ECEE-4E03-B7A5-38E3424283A2}"/>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F2295E2A-1AC0-4B98-92E2-93352F7A5A3F}"/>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8BAEA3F0-387F-44F5-99C7-1B6080F4BA61}"/>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A006D115-6317-46A4-8C24-BCCC769504DE}"/>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C35A79C6-02D7-487C-8847-CCBAFEF9D06F}"/>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9A3DCB7-2824-41DA-A95C-113DAF31183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74338D3-44F4-4C52-B91E-C04466BC79B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05E73AA-6C76-43FB-ACB2-C328141400B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E48FFC8-7597-4D1C-9DD6-057F2E012C0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9D45D86-8C13-47C5-A9E2-9007AEEA94D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166523</xdr:rowOff>
    </xdr:from>
    <xdr:to>
      <xdr:col>55</xdr:col>
      <xdr:colOff>50800</xdr:colOff>
      <xdr:row>86</xdr:row>
      <xdr:rowOff>96673</xdr:rowOff>
    </xdr:to>
    <xdr:sp macro="" textlink="">
      <xdr:nvSpPr>
        <xdr:cNvPr id="361" name="楕円 360">
          <a:extLst>
            <a:ext uri="{FF2B5EF4-FFF2-40B4-BE49-F238E27FC236}">
              <a16:creationId xmlns:a16="http://schemas.microsoft.com/office/drawing/2014/main" id="{A4138434-B029-4D5F-A00F-DF03DDC0123F}"/>
            </a:ext>
          </a:extLst>
        </xdr:cNvPr>
        <xdr:cNvSpPr/>
      </xdr:nvSpPr>
      <xdr:spPr>
        <a:xfrm>
          <a:off x="9192260" y="144159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81450</xdr:rowOff>
    </xdr:from>
    <xdr:ext cx="469744" cy="259045"/>
    <xdr:sp macro="" textlink="">
      <xdr:nvSpPr>
        <xdr:cNvPr id="362" name="【公営住宅】&#10;一人当たり面積該当値テキスト">
          <a:extLst>
            <a:ext uri="{FF2B5EF4-FFF2-40B4-BE49-F238E27FC236}">
              <a16:creationId xmlns:a16="http://schemas.microsoft.com/office/drawing/2014/main" id="{7DFAD760-FFF1-4976-A02D-143FC82E9259}"/>
            </a:ext>
          </a:extLst>
        </xdr:cNvPr>
        <xdr:cNvSpPr txBox="1"/>
      </xdr:nvSpPr>
      <xdr:spPr>
        <a:xfrm>
          <a:off x="9258300" y="14330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168503</xdr:rowOff>
    </xdr:from>
    <xdr:to>
      <xdr:col>50</xdr:col>
      <xdr:colOff>165100</xdr:colOff>
      <xdr:row>86</xdr:row>
      <xdr:rowOff>98653</xdr:rowOff>
    </xdr:to>
    <xdr:sp macro="" textlink="">
      <xdr:nvSpPr>
        <xdr:cNvPr id="363" name="楕円 362">
          <a:extLst>
            <a:ext uri="{FF2B5EF4-FFF2-40B4-BE49-F238E27FC236}">
              <a16:creationId xmlns:a16="http://schemas.microsoft.com/office/drawing/2014/main" id="{68FAB858-3AC5-4A78-950B-A2C86B27558A}"/>
            </a:ext>
          </a:extLst>
        </xdr:cNvPr>
        <xdr:cNvSpPr/>
      </xdr:nvSpPr>
      <xdr:spPr>
        <a:xfrm>
          <a:off x="8445500" y="144179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45873</xdr:rowOff>
    </xdr:from>
    <xdr:to>
      <xdr:col>55</xdr:col>
      <xdr:colOff>0</xdr:colOff>
      <xdr:row>86</xdr:row>
      <xdr:rowOff>47853</xdr:rowOff>
    </xdr:to>
    <xdr:cxnSp macro="">
      <xdr:nvCxnSpPr>
        <xdr:cNvPr id="364" name="直線コネクタ 363">
          <a:extLst>
            <a:ext uri="{FF2B5EF4-FFF2-40B4-BE49-F238E27FC236}">
              <a16:creationId xmlns:a16="http://schemas.microsoft.com/office/drawing/2014/main" id="{00C1810B-CD80-4C93-AF59-D126534DA4CF}"/>
            </a:ext>
          </a:extLst>
        </xdr:cNvPr>
        <xdr:cNvCxnSpPr/>
      </xdr:nvCxnSpPr>
      <xdr:spPr>
        <a:xfrm flipV="1">
          <a:off x="8496300" y="14462913"/>
          <a:ext cx="723900" cy="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170256</xdr:rowOff>
    </xdr:from>
    <xdr:to>
      <xdr:col>46</xdr:col>
      <xdr:colOff>38100</xdr:colOff>
      <xdr:row>86</xdr:row>
      <xdr:rowOff>100406</xdr:rowOff>
    </xdr:to>
    <xdr:sp macro="" textlink="">
      <xdr:nvSpPr>
        <xdr:cNvPr id="365" name="楕円 364">
          <a:extLst>
            <a:ext uri="{FF2B5EF4-FFF2-40B4-BE49-F238E27FC236}">
              <a16:creationId xmlns:a16="http://schemas.microsoft.com/office/drawing/2014/main" id="{801E8399-E9B7-4757-84B5-ABB4F5B4E86C}"/>
            </a:ext>
          </a:extLst>
        </xdr:cNvPr>
        <xdr:cNvSpPr/>
      </xdr:nvSpPr>
      <xdr:spPr>
        <a:xfrm>
          <a:off x="7670800" y="14419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47853</xdr:rowOff>
    </xdr:from>
    <xdr:to>
      <xdr:col>50</xdr:col>
      <xdr:colOff>114300</xdr:colOff>
      <xdr:row>86</xdr:row>
      <xdr:rowOff>49606</xdr:rowOff>
    </xdr:to>
    <xdr:cxnSp macro="">
      <xdr:nvCxnSpPr>
        <xdr:cNvPr id="366" name="直線コネクタ 365">
          <a:extLst>
            <a:ext uri="{FF2B5EF4-FFF2-40B4-BE49-F238E27FC236}">
              <a16:creationId xmlns:a16="http://schemas.microsoft.com/office/drawing/2014/main" id="{E6DB4219-0F44-438C-8A0B-24A080B52B79}"/>
            </a:ext>
          </a:extLst>
        </xdr:cNvPr>
        <xdr:cNvCxnSpPr/>
      </xdr:nvCxnSpPr>
      <xdr:spPr>
        <a:xfrm flipV="1">
          <a:off x="7713980" y="14464893"/>
          <a:ext cx="78232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558</xdr:rowOff>
    </xdr:from>
    <xdr:to>
      <xdr:col>41</xdr:col>
      <xdr:colOff>101600</xdr:colOff>
      <xdr:row>86</xdr:row>
      <xdr:rowOff>102158</xdr:rowOff>
    </xdr:to>
    <xdr:sp macro="" textlink="">
      <xdr:nvSpPr>
        <xdr:cNvPr id="367" name="楕円 366">
          <a:extLst>
            <a:ext uri="{FF2B5EF4-FFF2-40B4-BE49-F238E27FC236}">
              <a16:creationId xmlns:a16="http://schemas.microsoft.com/office/drawing/2014/main" id="{E045942D-6FDB-48B8-9546-009C97A3FA07}"/>
            </a:ext>
          </a:extLst>
        </xdr:cNvPr>
        <xdr:cNvSpPr/>
      </xdr:nvSpPr>
      <xdr:spPr>
        <a:xfrm>
          <a:off x="6873240" y="1441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49606</xdr:rowOff>
    </xdr:from>
    <xdr:to>
      <xdr:col>45</xdr:col>
      <xdr:colOff>177800</xdr:colOff>
      <xdr:row>86</xdr:row>
      <xdr:rowOff>51358</xdr:rowOff>
    </xdr:to>
    <xdr:cxnSp macro="">
      <xdr:nvCxnSpPr>
        <xdr:cNvPr id="368" name="直線コネクタ 367">
          <a:extLst>
            <a:ext uri="{FF2B5EF4-FFF2-40B4-BE49-F238E27FC236}">
              <a16:creationId xmlns:a16="http://schemas.microsoft.com/office/drawing/2014/main" id="{ED57AE71-5760-44BD-8702-DC0C8DBC7AB4}"/>
            </a:ext>
          </a:extLst>
        </xdr:cNvPr>
        <xdr:cNvCxnSpPr/>
      </xdr:nvCxnSpPr>
      <xdr:spPr>
        <a:xfrm flipV="1">
          <a:off x="6924040" y="14466646"/>
          <a:ext cx="78994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1549</xdr:rowOff>
    </xdr:from>
    <xdr:to>
      <xdr:col>36</xdr:col>
      <xdr:colOff>165100</xdr:colOff>
      <xdr:row>86</xdr:row>
      <xdr:rowOff>103149</xdr:rowOff>
    </xdr:to>
    <xdr:sp macro="" textlink="">
      <xdr:nvSpPr>
        <xdr:cNvPr id="369" name="楕円 368">
          <a:extLst>
            <a:ext uri="{FF2B5EF4-FFF2-40B4-BE49-F238E27FC236}">
              <a16:creationId xmlns:a16="http://schemas.microsoft.com/office/drawing/2014/main" id="{B248D9AD-BC39-4A5F-9EEC-21D3C79A377C}"/>
            </a:ext>
          </a:extLst>
        </xdr:cNvPr>
        <xdr:cNvSpPr/>
      </xdr:nvSpPr>
      <xdr:spPr>
        <a:xfrm>
          <a:off x="6098540" y="144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51358</xdr:rowOff>
    </xdr:from>
    <xdr:to>
      <xdr:col>41</xdr:col>
      <xdr:colOff>50800</xdr:colOff>
      <xdr:row>86</xdr:row>
      <xdr:rowOff>52349</xdr:rowOff>
    </xdr:to>
    <xdr:cxnSp macro="">
      <xdr:nvCxnSpPr>
        <xdr:cNvPr id="370" name="直線コネクタ 369">
          <a:extLst>
            <a:ext uri="{FF2B5EF4-FFF2-40B4-BE49-F238E27FC236}">
              <a16:creationId xmlns:a16="http://schemas.microsoft.com/office/drawing/2014/main" id="{02B09BF7-759F-4CF3-9F20-FF0C8E1A6BAA}"/>
            </a:ext>
          </a:extLst>
        </xdr:cNvPr>
        <xdr:cNvCxnSpPr/>
      </xdr:nvCxnSpPr>
      <xdr:spPr>
        <a:xfrm flipV="1">
          <a:off x="6149340" y="14468398"/>
          <a:ext cx="7747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5E7BFF1-05D1-4813-B8D2-0CC20B4E0013}"/>
            </a:ext>
          </a:extLst>
        </xdr:cNvPr>
        <xdr:cNvSpPr txBox="1"/>
      </xdr:nvSpPr>
      <xdr:spPr>
        <a:xfrm>
          <a:off x="827158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B2D771E1-8AB2-46E8-AA89-785902E02B48}"/>
            </a:ext>
          </a:extLst>
        </xdr:cNvPr>
        <xdr:cNvSpPr txBox="1"/>
      </xdr:nvSpPr>
      <xdr:spPr>
        <a:xfrm>
          <a:off x="7509587" y="1391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6B805B5E-63C5-4B9C-80CF-C8731978279D}"/>
            </a:ext>
          </a:extLst>
        </xdr:cNvPr>
        <xdr:cNvSpPr txBox="1"/>
      </xdr:nvSpPr>
      <xdr:spPr>
        <a:xfrm>
          <a:off x="6712027" y="139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4A26BE57-E090-4F07-A718-549FEBA72D52}"/>
            </a:ext>
          </a:extLst>
        </xdr:cNvPr>
        <xdr:cNvSpPr txBox="1"/>
      </xdr:nvSpPr>
      <xdr:spPr>
        <a:xfrm>
          <a:off x="5937327" y="1390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89780</xdr:rowOff>
    </xdr:from>
    <xdr:ext cx="469744" cy="259045"/>
    <xdr:sp macro="" textlink="">
      <xdr:nvSpPr>
        <xdr:cNvPr id="375" name="n_1mainValue【公営住宅】&#10;一人当たり面積">
          <a:extLst>
            <a:ext uri="{FF2B5EF4-FFF2-40B4-BE49-F238E27FC236}">
              <a16:creationId xmlns:a16="http://schemas.microsoft.com/office/drawing/2014/main" id="{B449637B-E03F-4598-8CF9-612CF912C0FE}"/>
            </a:ext>
          </a:extLst>
        </xdr:cNvPr>
        <xdr:cNvSpPr txBox="1"/>
      </xdr:nvSpPr>
      <xdr:spPr>
        <a:xfrm>
          <a:off x="8271587" y="1450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91533</xdr:rowOff>
    </xdr:from>
    <xdr:ext cx="469744" cy="259045"/>
    <xdr:sp macro="" textlink="">
      <xdr:nvSpPr>
        <xdr:cNvPr id="376" name="n_2mainValue【公営住宅】&#10;一人当たり面積">
          <a:extLst>
            <a:ext uri="{FF2B5EF4-FFF2-40B4-BE49-F238E27FC236}">
              <a16:creationId xmlns:a16="http://schemas.microsoft.com/office/drawing/2014/main" id="{2A3CAA09-B175-4922-8855-E51B1A13B005}"/>
            </a:ext>
          </a:extLst>
        </xdr:cNvPr>
        <xdr:cNvSpPr txBox="1"/>
      </xdr:nvSpPr>
      <xdr:spPr>
        <a:xfrm>
          <a:off x="7509587" y="1450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93285</xdr:rowOff>
    </xdr:from>
    <xdr:ext cx="469744" cy="259045"/>
    <xdr:sp macro="" textlink="">
      <xdr:nvSpPr>
        <xdr:cNvPr id="377" name="n_3mainValue【公営住宅】&#10;一人当たり面積">
          <a:extLst>
            <a:ext uri="{FF2B5EF4-FFF2-40B4-BE49-F238E27FC236}">
              <a16:creationId xmlns:a16="http://schemas.microsoft.com/office/drawing/2014/main" id="{2D531A9A-C7E1-4DCB-8311-E7B519B40556}"/>
            </a:ext>
          </a:extLst>
        </xdr:cNvPr>
        <xdr:cNvSpPr txBox="1"/>
      </xdr:nvSpPr>
      <xdr:spPr>
        <a:xfrm>
          <a:off x="6712027" y="1451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94276</xdr:rowOff>
    </xdr:from>
    <xdr:ext cx="469744" cy="259045"/>
    <xdr:sp macro="" textlink="">
      <xdr:nvSpPr>
        <xdr:cNvPr id="378" name="n_4mainValue【公営住宅】&#10;一人当たり面積">
          <a:extLst>
            <a:ext uri="{FF2B5EF4-FFF2-40B4-BE49-F238E27FC236}">
              <a16:creationId xmlns:a16="http://schemas.microsoft.com/office/drawing/2014/main" id="{D5927502-9627-41C9-B110-44E6FDB9F536}"/>
            </a:ext>
          </a:extLst>
        </xdr:cNvPr>
        <xdr:cNvSpPr txBox="1"/>
      </xdr:nvSpPr>
      <xdr:spPr>
        <a:xfrm>
          <a:off x="5937327" y="1451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7E38D54-CCE1-4231-81E0-023EA59779E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C7D76C1-7225-4E7E-BF3D-4FF3242AD3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C805B91-3722-4E2A-9F3E-B176326EB27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9C7700F-6424-4A13-997E-D56917738D4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67B9457-3E7F-4C53-A9C5-017B2C6C20A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653D3A2-9962-4C5F-8E96-31128891DA4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F40830D-00FE-4DAF-ACEA-498A15BFA4A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723F084-4E15-4C94-95D5-CBB0DDCC0C6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8F068D5-A41B-429C-B331-D0DD59867FD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AACDD23-85E2-4A98-A151-951F84460F3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1A84BA91-E1B4-41AE-9C3C-B463B2F14B2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8C0364D-8417-4774-B21E-82B871F1C3A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CAC62A3-9795-4584-ACD0-59811846650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AF7F38E-F65C-4D77-A8FE-517C9C552CF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B336C62-50F7-416A-9AAE-E0891355934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FD01DA9-3AFF-47A6-BE94-E0DDB2BF75A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C58418F-9733-4212-A46E-D7F8D989904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9546574-3913-4AAF-ABAD-1B1A80F4E43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FBD9CF1-AC92-40BD-A124-AC44E2667F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1C80FDBC-B3CF-4E5D-8223-E3805A0F501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2186C7B-1739-40A5-9576-A00F311881B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DFE6686-35CC-465D-A2F5-4B308F7BF91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EC74FEF-2B0F-4C42-8A06-9295F1B17EB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A2FBC934-3364-4FE9-9B4F-89270317A5F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C90D16B-864C-4CEE-93CF-6A89BF46AE6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C18669B-87A7-420D-A975-EAA6685A3E3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136BBE5-D084-4342-BFE0-E3B10D89268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82413F98-3757-4370-8CD6-208B40D1F21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32B8391E-B281-49B3-A0F4-C81DC31A4468}"/>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A1DE13AD-F043-47D9-8B20-05A0BFCBABC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60ADC6CC-3F1B-4C5F-ABB6-90474ED23605}"/>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A49A2188-EDB8-46D7-82F8-74854B420DD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8B7FA86D-377C-4118-ACA2-C7ABC7646E3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B0039D14-019F-4C2B-ADF4-48A1B125117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58F9B45-0905-41DF-9721-1F251716F78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F5DB0A5E-2F83-4919-A5EA-E30320E2BD4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F1C062EF-4984-4985-96EA-BD1AC06DD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CF759958-7C70-40FE-B674-CA8478D9FD4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A05590D-E37B-47E4-9FB4-AA8E3E7EE09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B1487C34-E714-4E77-A571-79CD86B920F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A123431C-1DEA-49EE-B0C0-59807C3D178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58A8141F-5932-46BD-97DC-7B6F858BE304}"/>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1C5E6E3F-AA68-47A3-B52C-95710156F10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6A686DF-35D6-493F-9201-1D1E1BFE6F4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C9DF5B46-39B4-4091-983C-557A3C048816}"/>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A6A2C1A7-CAFA-407A-987F-7BECC60C74B9}"/>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FCFD3FD0-45CD-405A-AA0C-5985FCCF0225}"/>
            </a:ext>
          </a:extLst>
        </xdr:cNvPr>
        <xdr:cNvSpPr txBox="1"/>
      </xdr:nvSpPr>
      <xdr:spPr>
        <a:xfrm>
          <a:off x="14414500"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699BEDE-5ABC-4822-B9A8-D3968FF8ED25}"/>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C3391850-D557-4906-9571-C58BD45337B4}"/>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D1FD2A5D-BF33-41A2-859E-504A6A8A88C7}"/>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235B05BE-32D9-4B07-B2B8-11E12DAB500A}"/>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41AB86E6-9129-4113-8F3D-70CDB1C36767}"/>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713861F-DBF2-442B-9FCF-A15C1C025C7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F7F21E6-5966-4B9D-91FB-43AB4CA4106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C16C25F-B9BB-4855-AD6B-457C31C2514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F499DA2-EFEA-46DE-9051-DD4DB5F959A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E5DC6-3C17-44E4-A73B-E361CB5AA5E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126637</xdr:rowOff>
    </xdr:from>
    <xdr:to>
      <xdr:col>85</xdr:col>
      <xdr:colOff>177800</xdr:colOff>
      <xdr:row>41</xdr:row>
      <xdr:rowOff>56787</xdr:rowOff>
    </xdr:to>
    <xdr:sp macro="" textlink="">
      <xdr:nvSpPr>
        <xdr:cNvPr id="436" name="楕円 435">
          <a:extLst>
            <a:ext uri="{FF2B5EF4-FFF2-40B4-BE49-F238E27FC236}">
              <a16:creationId xmlns:a16="http://schemas.microsoft.com/office/drawing/2014/main" id="{04BE8FC7-EEAD-4B7C-9A82-BFE16C926E30}"/>
            </a:ext>
          </a:extLst>
        </xdr:cNvPr>
        <xdr:cNvSpPr/>
      </xdr:nvSpPr>
      <xdr:spPr>
        <a:xfrm>
          <a:off x="14325600" y="68322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105064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C6DA58FB-1EB5-47B7-99A9-660AF4E21F9F}"/>
            </a:ext>
          </a:extLst>
        </xdr:cNvPr>
        <xdr:cNvSpPr txBox="1"/>
      </xdr:nvSpPr>
      <xdr:spPr>
        <a:xfrm>
          <a:off x="14414500" y="681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98878</xdr:rowOff>
    </xdr:from>
    <xdr:to>
      <xdr:col>81</xdr:col>
      <xdr:colOff>101600</xdr:colOff>
      <xdr:row>41</xdr:row>
      <xdr:rowOff>29028</xdr:rowOff>
    </xdr:to>
    <xdr:sp macro="" textlink="">
      <xdr:nvSpPr>
        <xdr:cNvPr id="438" name="楕円 437">
          <a:extLst>
            <a:ext uri="{FF2B5EF4-FFF2-40B4-BE49-F238E27FC236}">
              <a16:creationId xmlns:a16="http://schemas.microsoft.com/office/drawing/2014/main" id="{C326671D-9B39-408E-AB57-3809B7F7C7B4}"/>
            </a:ext>
          </a:extLst>
        </xdr:cNvPr>
        <xdr:cNvSpPr/>
      </xdr:nvSpPr>
      <xdr:spPr>
        <a:xfrm>
          <a:off x="13578840" y="6804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149678</xdr:rowOff>
    </xdr:from>
    <xdr:to>
      <xdr:col>85</xdr:col>
      <xdr:colOff>127000</xdr:colOff>
      <xdr:row>41</xdr:row>
      <xdr:rowOff>5987</xdr:rowOff>
    </xdr:to>
    <xdr:cxnSp macro="">
      <xdr:nvCxnSpPr>
        <xdr:cNvPr id="439" name="直線コネクタ 438">
          <a:extLst>
            <a:ext uri="{FF2B5EF4-FFF2-40B4-BE49-F238E27FC236}">
              <a16:creationId xmlns:a16="http://schemas.microsoft.com/office/drawing/2014/main" id="{BCE7B22F-8068-4353-828A-26D60A953D14}"/>
            </a:ext>
          </a:extLst>
        </xdr:cNvPr>
        <xdr:cNvCxnSpPr/>
      </xdr:nvCxnSpPr>
      <xdr:spPr>
        <a:xfrm>
          <a:off x="13629640" y="6855278"/>
          <a:ext cx="74676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71120</xdr:rowOff>
    </xdr:from>
    <xdr:to>
      <xdr:col>76</xdr:col>
      <xdr:colOff>165100</xdr:colOff>
      <xdr:row>41</xdr:row>
      <xdr:rowOff>1270</xdr:rowOff>
    </xdr:to>
    <xdr:sp macro="" textlink="">
      <xdr:nvSpPr>
        <xdr:cNvPr id="440" name="楕円 439">
          <a:extLst>
            <a:ext uri="{FF2B5EF4-FFF2-40B4-BE49-F238E27FC236}">
              <a16:creationId xmlns:a16="http://schemas.microsoft.com/office/drawing/2014/main" id="{6F387F06-CEAE-4EC1-97D6-D303DE465440}"/>
            </a:ext>
          </a:extLst>
        </xdr:cNvPr>
        <xdr:cNvSpPr/>
      </xdr:nvSpPr>
      <xdr:spPr>
        <a:xfrm>
          <a:off x="1280414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121920</xdr:rowOff>
    </xdr:from>
    <xdr:to>
      <xdr:col>81</xdr:col>
      <xdr:colOff>50800</xdr:colOff>
      <xdr:row>40</xdr:row>
      <xdr:rowOff>149678</xdr:rowOff>
    </xdr:to>
    <xdr:cxnSp macro="">
      <xdr:nvCxnSpPr>
        <xdr:cNvPr id="441" name="直線コネクタ 440">
          <a:extLst>
            <a:ext uri="{FF2B5EF4-FFF2-40B4-BE49-F238E27FC236}">
              <a16:creationId xmlns:a16="http://schemas.microsoft.com/office/drawing/2014/main" id="{5609E65D-84D8-4105-9808-B9F51C1A5AFC}"/>
            </a:ext>
          </a:extLst>
        </xdr:cNvPr>
        <xdr:cNvCxnSpPr/>
      </xdr:nvCxnSpPr>
      <xdr:spPr>
        <a:xfrm>
          <a:off x="12854940" y="6827520"/>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18869</xdr:rowOff>
    </xdr:from>
    <xdr:to>
      <xdr:col>72</xdr:col>
      <xdr:colOff>38100</xdr:colOff>
      <xdr:row>41</xdr:row>
      <xdr:rowOff>120469</xdr:rowOff>
    </xdr:to>
    <xdr:sp macro="" textlink="">
      <xdr:nvSpPr>
        <xdr:cNvPr id="442" name="楕円 441">
          <a:extLst>
            <a:ext uri="{FF2B5EF4-FFF2-40B4-BE49-F238E27FC236}">
              <a16:creationId xmlns:a16="http://schemas.microsoft.com/office/drawing/2014/main" id="{156BD4FD-A120-41B4-B54E-5478BC2CF082}"/>
            </a:ext>
          </a:extLst>
        </xdr:cNvPr>
        <xdr:cNvSpPr/>
      </xdr:nvSpPr>
      <xdr:spPr>
        <a:xfrm>
          <a:off x="12029440" y="6892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121920</xdr:rowOff>
    </xdr:from>
    <xdr:to>
      <xdr:col>76</xdr:col>
      <xdr:colOff>114300</xdr:colOff>
      <xdr:row>41</xdr:row>
      <xdr:rowOff>69669</xdr:rowOff>
    </xdr:to>
    <xdr:cxnSp macro="">
      <xdr:nvCxnSpPr>
        <xdr:cNvPr id="443" name="直線コネクタ 442">
          <a:extLst>
            <a:ext uri="{FF2B5EF4-FFF2-40B4-BE49-F238E27FC236}">
              <a16:creationId xmlns:a16="http://schemas.microsoft.com/office/drawing/2014/main" id="{DF9C9126-CF86-446E-8E3C-A177EAC6A39E}"/>
            </a:ext>
          </a:extLst>
        </xdr:cNvPr>
        <xdr:cNvCxnSpPr/>
      </xdr:nvCxnSpPr>
      <xdr:spPr>
        <a:xfrm flipV="1">
          <a:off x="12072620" y="6827520"/>
          <a:ext cx="782320" cy="11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15603</xdr:rowOff>
    </xdr:from>
    <xdr:to>
      <xdr:col>67</xdr:col>
      <xdr:colOff>101600</xdr:colOff>
      <xdr:row>40</xdr:row>
      <xdr:rowOff>117203</xdr:rowOff>
    </xdr:to>
    <xdr:sp macro="" textlink="">
      <xdr:nvSpPr>
        <xdr:cNvPr id="444" name="楕円 443">
          <a:extLst>
            <a:ext uri="{FF2B5EF4-FFF2-40B4-BE49-F238E27FC236}">
              <a16:creationId xmlns:a16="http://schemas.microsoft.com/office/drawing/2014/main" id="{6040BB78-BA4F-4773-8A8C-783DA5422C61}"/>
            </a:ext>
          </a:extLst>
        </xdr:cNvPr>
        <xdr:cNvSpPr/>
      </xdr:nvSpPr>
      <xdr:spPr>
        <a:xfrm>
          <a:off x="11231880" y="672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66403</xdr:rowOff>
    </xdr:from>
    <xdr:to>
      <xdr:col>71</xdr:col>
      <xdr:colOff>177800</xdr:colOff>
      <xdr:row>41</xdr:row>
      <xdr:rowOff>69669</xdr:rowOff>
    </xdr:to>
    <xdr:cxnSp macro="">
      <xdr:nvCxnSpPr>
        <xdr:cNvPr id="445" name="直線コネクタ 444">
          <a:extLst>
            <a:ext uri="{FF2B5EF4-FFF2-40B4-BE49-F238E27FC236}">
              <a16:creationId xmlns:a16="http://schemas.microsoft.com/office/drawing/2014/main" id="{26110D5C-9842-4BA8-A202-14FA53ED321C}"/>
            </a:ext>
          </a:extLst>
        </xdr:cNvPr>
        <xdr:cNvCxnSpPr/>
      </xdr:nvCxnSpPr>
      <xdr:spPr>
        <a:xfrm>
          <a:off x="11282680" y="6772003"/>
          <a:ext cx="789940" cy="17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359A03A-B9D4-4D32-9B69-81A2EA223F71}"/>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16401A3A-D39E-41FA-BA51-4CA735A93038}"/>
            </a:ext>
          </a:extLst>
        </xdr:cNvPr>
        <xdr:cNvSpPr txBox="1"/>
      </xdr:nvSpPr>
      <xdr:spPr>
        <a:xfrm>
          <a:off x="126752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66F833C6-8453-4418-8C2F-FB1EAE17E5B7}"/>
            </a:ext>
          </a:extLst>
        </xdr:cNvPr>
        <xdr:cNvSpPr txBox="1"/>
      </xdr:nvSpPr>
      <xdr:spPr>
        <a:xfrm>
          <a:off x="119005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73D6178C-F4C6-4219-9E2D-170099B9A3A8}"/>
            </a:ext>
          </a:extLst>
        </xdr:cNvPr>
        <xdr:cNvSpPr txBox="1"/>
      </xdr:nvSpPr>
      <xdr:spPr>
        <a:xfrm>
          <a:off x="11102984" y="608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20155</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ACFAB750-C90E-48FC-AA46-774524C8C4D6}"/>
            </a:ext>
          </a:extLst>
        </xdr:cNvPr>
        <xdr:cNvSpPr txBox="1"/>
      </xdr:nvSpPr>
      <xdr:spPr>
        <a:xfrm>
          <a:off x="13437244" y="6893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163847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70A1588-9A30-43DA-9B8C-5A4134151F02}"/>
            </a:ext>
          </a:extLst>
        </xdr:cNvPr>
        <xdr:cNvSpPr txBox="1"/>
      </xdr:nvSpPr>
      <xdr:spPr>
        <a:xfrm>
          <a:off x="126752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111596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6CB835B0-7A4B-4E63-9FBA-372EF284393F}"/>
            </a:ext>
          </a:extLst>
        </xdr:cNvPr>
        <xdr:cNvSpPr txBox="1"/>
      </xdr:nvSpPr>
      <xdr:spPr>
        <a:xfrm>
          <a:off x="11900544" y="6984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108330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FE30E33-AE06-4F23-BCA3-5F6BF4E10740}"/>
            </a:ext>
          </a:extLst>
        </xdr:cNvPr>
        <xdr:cNvSpPr txBox="1"/>
      </xdr:nvSpPr>
      <xdr:spPr>
        <a:xfrm>
          <a:off x="11102984" y="681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E04BCD5D-769C-4A23-A7F8-3936C24EFA8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9226C63D-40B2-4D0C-B770-76A683A662A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BE602536-E7D7-4E99-91D4-FFBAE0AEF24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45E9B0A0-2FFC-4E73-90C6-B55EB6F8CB6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1970AFE-D594-4A4E-A96C-5BD9FA2612B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84968E78-EBCD-4A64-B4C2-9B5D41AEE52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5C1B0EA3-A084-43A9-8653-0F8B663C9F0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3A36282F-20A9-48CF-9C90-0B77BB1B4FF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C14470D5-E996-4B3C-85A5-65B9E8835C0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C3B67F5-72AD-48C4-9343-83845357D3C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8B32BDF-E161-4F37-8A40-EB16A9D2320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AD2AE55D-AA27-4893-8B73-2684B44758EF}"/>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68D45D75-4698-4390-91CC-D377A433DBF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1E9ECD98-BCC0-4E20-915E-08E443EABDC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1C0790EA-3EF7-4F1B-BF11-6FDF8E0A4E3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90731E04-09CB-4D25-8242-DF97D5EA590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F2832EF7-E0AD-4C9F-91C9-DA9476920EE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FA232731-4C5E-4B85-91F1-ADFE6B3DCEA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373B863B-571B-433C-9375-D08A43C7022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902025E8-BF07-42C7-9F3B-22FD6C6A1CC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72F844C9-9517-42AD-B0DE-C9D3BFDC90F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63557497-BACE-4D1C-815C-A432ED2FE529}"/>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84A9AD2-4CFF-4209-BF00-654531A11507}"/>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661D0EAD-1CD1-47D3-AF7C-821A93638CD7}"/>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1798013A-C2B0-4ECA-839E-B315D31C56A5}"/>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7BC8BC1D-4C0D-43E6-8369-81D2C51E8A17}"/>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41879676-4011-4236-BF0A-95129B241905}"/>
            </a:ext>
          </a:extLst>
        </xdr:cNvPr>
        <xdr:cNvSpPr txBox="1"/>
      </xdr:nvSpPr>
      <xdr:spPr>
        <a:xfrm>
          <a:off x="19547840" y="6595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E2158AD7-AFBA-4E54-8A8D-98AE135EC8E7}"/>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9506F416-F81C-446C-8E90-9267024E079C}"/>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B18FF7EC-2B36-4709-82FA-6F690B44D305}"/>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AC9C5C4-4C39-4EDE-9689-C019C5A35882}"/>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FFF0B32-8D7E-472C-8DD1-C4E6271F4961}"/>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DD5212D-7751-4FF8-A782-325D28F2806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6350AC2-ED8F-43BA-A1AA-0311500E463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7DC566A-4074-429E-87E1-3F956AD5FCE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F902089-97FE-48F0-981F-D0BDB32FA6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E0F555B-733B-4BD4-A72A-FAA5E80E99D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92151</xdr:rowOff>
    </xdr:from>
    <xdr:to>
      <xdr:col>116</xdr:col>
      <xdr:colOff>114300</xdr:colOff>
      <xdr:row>41</xdr:row>
      <xdr:rowOff>22301</xdr:rowOff>
    </xdr:to>
    <xdr:sp macro="" textlink="">
      <xdr:nvSpPr>
        <xdr:cNvPr id="491" name="楕円 490">
          <a:extLst>
            <a:ext uri="{FF2B5EF4-FFF2-40B4-BE49-F238E27FC236}">
              <a16:creationId xmlns:a16="http://schemas.microsoft.com/office/drawing/2014/main" id="{F6029C4B-B694-444F-81A3-BCA7D50C7A68}"/>
            </a:ext>
          </a:extLst>
        </xdr:cNvPr>
        <xdr:cNvSpPr/>
      </xdr:nvSpPr>
      <xdr:spPr>
        <a:xfrm>
          <a:off x="19458940" y="6797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70578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DCF62B2C-8E70-4B7B-8268-03F7830B1D48}"/>
            </a:ext>
          </a:extLst>
        </xdr:cNvPr>
        <xdr:cNvSpPr txBox="1"/>
      </xdr:nvSpPr>
      <xdr:spPr>
        <a:xfrm>
          <a:off x="19547840" y="677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96724</xdr:rowOff>
    </xdr:from>
    <xdr:to>
      <xdr:col>112</xdr:col>
      <xdr:colOff>38100</xdr:colOff>
      <xdr:row>41</xdr:row>
      <xdr:rowOff>26874</xdr:rowOff>
    </xdr:to>
    <xdr:sp macro="" textlink="">
      <xdr:nvSpPr>
        <xdr:cNvPr id="493" name="楕円 492">
          <a:extLst>
            <a:ext uri="{FF2B5EF4-FFF2-40B4-BE49-F238E27FC236}">
              <a16:creationId xmlns:a16="http://schemas.microsoft.com/office/drawing/2014/main" id="{0E8E3565-E1C2-495A-B098-F1FAA4804C0C}"/>
            </a:ext>
          </a:extLst>
        </xdr:cNvPr>
        <xdr:cNvSpPr/>
      </xdr:nvSpPr>
      <xdr:spPr>
        <a:xfrm>
          <a:off x="18735040" y="6802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142951</xdr:rowOff>
    </xdr:from>
    <xdr:to>
      <xdr:col>116</xdr:col>
      <xdr:colOff>63500</xdr:colOff>
      <xdr:row>40</xdr:row>
      <xdr:rowOff>147524</xdr:rowOff>
    </xdr:to>
    <xdr:cxnSp macro="">
      <xdr:nvCxnSpPr>
        <xdr:cNvPr id="494" name="直線コネクタ 493">
          <a:extLst>
            <a:ext uri="{FF2B5EF4-FFF2-40B4-BE49-F238E27FC236}">
              <a16:creationId xmlns:a16="http://schemas.microsoft.com/office/drawing/2014/main" id="{3C9403AD-8E42-40AA-B571-443DC1E81E9D}"/>
            </a:ext>
          </a:extLst>
        </xdr:cNvPr>
        <xdr:cNvCxnSpPr/>
      </xdr:nvCxnSpPr>
      <xdr:spPr>
        <a:xfrm flipV="1">
          <a:off x="18778220" y="6848551"/>
          <a:ext cx="73152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100838</xdr:rowOff>
    </xdr:from>
    <xdr:to>
      <xdr:col>107</xdr:col>
      <xdr:colOff>101600</xdr:colOff>
      <xdr:row>41</xdr:row>
      <xdr:rowOff>30988</xdr:rowOff>
    </xdr:to>
    <xdr:sp macro="" textlink="">
      <xdr:nvSpPr>
        <xdr:cNvPr id="495" name="楕円 494">
          <a:extLst>
            <a:ext uri="{FF2B5EF4-FFF2-40B4-BE49-F238E27FC236}">
              <a16:creationId xmlns:a16="http://schemas.microsoft.com/office/drawing/2014/main" id="{A3361B8E-E4EA-470A-8A6E-9BC3484B4DC0}"/>
            </a:ext>
          </a:extLst>
        </xdr:cNvPr>
        <xdr:cNvSpPr/>
      </xdr:nvSpPr>
      <xdr:spPr>
        <a:xfrm>
          <a:off x="17937480" y="6806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147524</xdr:rowOff>
    </xdr:from>
    <xdr:to>
      <xdr:col>111</xdr:col>
      <xdr:colOff>177800</xdr:colOff>
      <xdr:row>40</xdr:row>
      <xdr:rowOff>151638</xdr:rowOff>
    </xdr:to>
    <xdr:cxnSp macro="">
      <xdr:nvCxnSpPr>
        <xdr:cNvPr id="496" name="直線コネクタ 495">
          <a:extLst>
            <a:ext uri="{FF2B5EF4-FFF2-40B4-BE49-F238E27FC236}">
              <a16:creationId xmlns:a16="http://schemas.microsoft.com/office/drawing/2014/main" id="{7DF0F586-56B5-4DBC-85F1-D456D07FCE7A}"/>
            </a:ext>
          </a:extLst>
        </xdr:cNvPr>
        <xdr:cNvCxnSpPr/>
      </xdr:nvCxnSpPr>
      <xdr:spPr>
        <a:xfrm flipV="1">
          <a:off x="17988280" y="6853124"/>
          <a:ext cx="78994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104953</xdr:rowOff>
    </xdr:from>
    <xdr:to>
      <xdr:col>102</xdr:col>
      <xdr:colOff>165100</xdr:colOff>
      <xdr:row>41</xdr:row>
      <xdr:rowOff>35103</xdr:rowOff>
    </xdr:to>
    <xdr:sp macro="" textlink="">
      <xdr:nvSpPr>
        <xdr:cNvPr id="497" name="楕円 496">
          <a:extLst>
            <a:ext uri="{FF2B5EF4-FFF2-40B4-BE49-F238E27FC236}">
              <a16:creationId xmlns:a16="http://schemas.microsoft.com/office/drawing/2014/main" id="{50A67F4A-0F22-4349-96EF-62C931D58787}"/>
            </a:ext>
          </a:extLst>
        </xdr:cNvPr>
        <xdr:cNvSpPr/>
      </xdr:nvSpPr>
      <xdr:spPr>
        <a:xfrm>
          <a:off x="17162780" y="68105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151638</xdr:rowOff>
    </xdr:from>
    <xdr:to>
      <xdr:col>107</xdr:col>
      <xdr:colOff>50800</xdr:colOff>
      <xdr:row>40</xdr:row>
      <xdr:rowOff>155753</xdr:rowOff>
    </xdr:to>
    <xdr:cxnSp macro="">
      <xdr:nvCxnSpPr>
        <xdr:cNvPr id="498" name="直線コネクタ 497">
          <a:extLst>
            <a:ext uri="{FF2B5EF4-FFF2-40B4-BE49-F238E27FC236}">
              <a16:creationId xmlns:a16="http://schemas.microsoft.com/office/drawing/2014/main" id="{CF55A957-DE67-484B-9A2F-84EB1573F2C6}"/>
            </a:ext>
          </a:extLst>
        </xdr:cNvPr>
        <xdr:cNvCxnSpPr/>
      </xdr:nvCxnSpPr>
      <xdr:spPr>
        <a:xfrm flipV="1">
          <a:off x="17213580" y="6857238"/>
          <a:ext cx="7747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107238</xdr:rowOff>
    </xdr:from>
    <xdr:to>
      <xdr:col>98</xdr:col>
      <xdr:colOff>38100</xdr:colOff>
      <xdr:row>41</xdr:row>
      <xdr:rowOff>37388</xdr:rowOff>
    </xdr:to>
    <xdr:sp macro="" textlink="">
      <xdr:nvSpPr>
        <xdr:cNvPr id="499" name="楕円 498">
          <a:extLst>
            <a:ext uri="{FF2B5EF4-FFF2-40B4-BE49-F238E27FC236}">
              <a16:creationId xmlns:a16="http://schemas.microsoft.com/office/drawing/2014/main" id="{B602F901-A299-4DF1-B349-A233AACD216C}"/>
            </a:ext>
          </a:extLst>
        </xdr:cNvPr>
        <xdr:cNvSpPr/>
      </xdr:nvSpPr>
      <xdr:spPr>
        <a:xfrm>
          <a:off x="16388080" y="6812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155753</xdr:rowOff>
    </xdr:from>
    <xdr:to>
      <xdr:col>102</xdr:col>
      <xdr:colOff>114300</xdr:colOff>
      <xdr:row>40</xdr:row>
      <xdr:rowOff>158038</xdr:rowOff>
    </xdr:to>
    <xdr:cxnSp macro="">
      <xdr:nvCxnSpPr>
        <xdr:cNvPr id="500" name="直線コネクタ 499">
          <a:extLst>
            <a:ext uri="{FF2B5EF4-FFF2-40B4-BE49-F238E27FC236}">
              <a16:creationId xmlns:a16="http://schemas.microsoft.com/office/drawing/2014/main" id="{8E9E8CBB-3934-4C5D-96D8-B00A3FED901D}"/>
            </a:ext>
          </a:extLst>
        </xdr:cNvPr>
        <xdr:cNvCxnSpPr/>
      </xdr:nvCxnSpPr>
      <xdr:spPr>
        <a:xfrm flipV="1">
          <a:off x="16431260" y="6861353"/>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9F6557FB-6124-4315-B8CD-A94BD3ADB62B}"/>
            </a:ext>
          </a:extLst>
        </xdr:cNvPr>
        <xdr:cNvSpPr txBox="1"/>
      </xdr:nvSpPr>
      <xdr:spPr>
        <a:xfrm>
          <a:off x="18561127" y="652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A924AE4D-63DF-462D-8DB5-C36AF7A8CCDE}"/>
            </a:ext>
          </a:extLst>
        </xdr:cNvPr>
        <xdr:cNvSpPr txBox="1"/>
      </xdr:nvSpPr>
      <xdr:spPr>
        <a:xfrm>
          <a:off x="17776267" y="65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FFF275B-3FA6-47C0-B836-16F9490AC1F4}"/>
            </a:ext>
          </a:extLst>
        </xdr:cNvPr>
        <xdr:cNvSpPr txBox="1"/>
      </xdr:nvSpPr>
      <xdr:spPr>
        <a:xfrm>
          <a:off x="17001567" y="65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888BEA01-403E-49F1-B551-0AA59930E3E7}"/>
            </a:ext>
          </a:extLst>
        </xdr:cNvPr>
        <xdr:cNvSpPr txBox="1"/>
      </xdr:nvSpPr>
      <xdr:spPr>
        <a:xfrm>
          <a:off x="1622686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18001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6935CC56-CD6D-42B7-A7B2-9F6915B0B31D}"/>
            </a:ext>
          </a:extLst>
        </xdr:cNvPr>
        <xdr:cNvSpPr txBox="1"/>
      </xdr:nvSpPr>
      <xdr:spPr>
        <a:xfrm>
          <a:off x="18561127" y="68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22115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DFCCB545-F166-494A-82F7-6FA6D3EEE456}"/>
            </a:ext>
          </a:extLst>
        </xdr:cNvPr>
        <xdr:cNvSpPr txBox="1"/>
      </xdr:nvSpPr>
      <xdr:spPr>
        <a:xfrm>
          <a:off x="17776267" y="689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26230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FACE65A-46E1-4E91-A1E3-C74F8D16BDC5}"/>
            </a:ext>
          </a:extLst>
        </xdr:cNvPr>
        <xdr:cNvSpPr txBox="1"/>
      </xdr:nvSpPr>
      <xdr:spPr>
        <a:xfrm>
          <a:off x="17001567" y="689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28515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DD43B1D-0AC9-4F73-A8D9-B1EB7EE333A0}"/>
            </a:ext>
          </a:extLst>
        </xdr:cNvPr>
        <xdr:cNvSpPr txBox="1"/>
      </xdr:nvSpPr>
      <xdr:spPr>
        <a:xfrm>
          <a:off x="16226867" y="690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1ED6122-BC0E-44F8-B1C2-51FCD0EFD63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920C4C00-D010-40CE-BFD5-7ED968835E5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50A78FC7-BF3B-4907-987C-53E22B10E52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59AC3E59-4D1F-4C45-AAB2-7A51F104F2D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707E6D3C-3262-47C9-876B-2062A51CED1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33F21CF-BBA6-4BBA-991D-9E800E614DA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C520C79E-03DC-484A-9977-CD8F1390B37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46D3ECBA-B011-49A2-88E6-F090D3FFC18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A98D7DB5-BC76-46F2-AA2A-23D2A94F847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670909AE-0C2F-40F5-A437-0F010C03080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8268327-A67A-4ED5-91E0-75A0B956C6D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42744940-2507-4BC1-82D5-E862DC6EDC7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11A9087C-7618-42DA-AEEB-39634C5F4219}"/>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EB0A7C63-64E7-4D64-92E3-42AD0BA615F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262F7CA-65E0-4BE1-A752-0F4E2FD6657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E7997D45-9603-427A-A8E6-2FFD0DA4E72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3304DC00-4328-43BD-98ED-2F58BCDBA5D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FF56B2B6-AEC7-4B45-9D1A-201E9C66D47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CE06B2C3-E38E-448D-B0AE-5AC6ED2A6C8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7A0B3665-6683-4526-BEAF-5001E304094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2D4607B1-AA9E-4AE4-B821-438EFA5FA03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B19E31DE-6D7F-4A46-8CEE-31F900BD615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1BF255DA-82D9-4F19-A6B0-FA3EBBCE767E}"/>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BD932DEE-D2E9-4820-972B-38799418E85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7E37D39C-A385-4862-9DE4-1BBF9738F15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80588EFB-4B16-4965-9BE1-15AEC066B336}"/>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AC5FA88-012E-4D37-8BC5-099A248E7276}"/>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71D9223A-C849-4776-8B01-DEA3F7C16358}"/>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E5353CB-65DE-469F-94D4-23EAE0BA8DE9}"/>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16555BFE-5B2E-4BBC-B57C-0D9451440640}"/>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F2BB5C98-7573-4E22-AC74-E90448B19601}"/>
            </a:ext>
          </a:extLst>
        </xdr:cNvPr>
        <xdr:cNvSpPr txBox="1"/>
      </xdr:nvSpPr>
      <xdr:spPr>
        <a:xfrm>
          <a:off x="14414500" y="1022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6BA1E916-9DEF-46AF-9B7A-40B46C622CA6}"/>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4315216-77A4-43EE-A97D-882D7473975A}"/>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ED9AA17D-FE34-4F3D-8B56-4ED33A4EB37B}"/>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8F5C407-0021-41A6-A9B3-599AAFED9D32}"/>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34980C48-7933-4E40-B767-E2C23A660256}"/>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C96B5F5-C930-4CBB-9944-26CA5B5157C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451D00F-A1EE-4C69-B967-BF9DED27264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B1842B7-1C2F-437E-93E1-446A1A30576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9CC9A34-09AA-4C0C-93AD-106C1A39A0C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F618CA8-CEB8-4011-8FB0-AAE4756907A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39007</xdr:rowOff>
    </xdr:from>
    <xdr:to>
      <xdr:col>85</xdr:col>
      <xdr:colOff>177800</xdr:colOff>
      <xdr:row>58</xdr:row>
      <xdr:rowOff>140607</xdr:rowOff>
    </xdr:to>
    <xdr:sp macro="" textlink="">
      <xdr:nvSpPr>
        <xdr:cNvPr id="550" name="楕円 549">
          <a:extLst>
            <a:ext uri="{FF2B5EF4-FFF2-40B4-BE49-F238E27FC236}">
              <a16:creationId xmlns:a16="http://schemas.microsoft.com/office/drawing/2014/main" id="{65D0355B-E03C-4D1E-B0F4-A201358A0FBA}"/>
            </a:ext>
          </a:extLst>
        </xdr:cNvPr>
        <xdr:cNvSpPr/>
      </xdr:nvSpPr>
      <xdr:spPr>
        <a:xfrm>
          <a:off x="14325600" y="976212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61884</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CAC99441-6C4D-4C0E-870E-0E84A65A40BA}"/>
            </a:ext>
          </a:extLst>
        </xdr:cNvPr>
        <xdr:cNvSpPr txBox="1"/>
      </xdr:nvSpPr>
      <xdr:spPr>
        <a:xfrm>
          <a:off x="14414500"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151674</xdr:rowOff>
    </xdr:from>
    <xdr:to>
      <xdr:col>81</xdr:col>
      <xdr:colOff>101600</xdr:colOff>
      <xdr:row>58</xdr:row>
      <xdr:rowOff>81824</xdr:rowOff>
    </xdr:to>
    <xdr:sp macro="" textlink="">
      <xdr:nvSpPr>
        <xdr:cNvPr id="552" name="楕円 551">
          <a:extLst>
            <a:ext uri="{FF2B5EF4-FFF2-40B4-BE49-F238E27FC236}">
              <a16:creationId xmlns:a16="http://schemas.microsoft.com/office/drawing/2014/main" id="{C0659C6A-09C1-43EF-A7B1-A8C6770F6367}"/>
            </a:ext>
          </a:extLst>
        </xdr:cNvPr>
        <xdr:cNvSpPr/>
      </xdr:nvSpPr>
      <xdr:spPr>
        <a:xfrm>
          <a:off x="13578840" y="9707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31024</xdr:rowOff>
    </xdr:from>
    <xdr:to>
      <xdr:col>85</xdr:col>
      <xdr:colOff>127000</xdr:colOff>
      <xdr:row>58</xdr:row>
      <xdr:rowOff>89807</xdr:rowOff>
    </xdr:to>
    <xdr:cxnSp macro="">
      <xdr:nvCxnSpPr>
        <xdr:cNvPr id="553" name="直線コネクタ 552">
          <a:extLst>
            <a:ext uri="{FF2B5EF4-FFF2-40B4-BE49-F238E27FC236}">
              <a16:creationId xmlns:a16="http://schemas.microsoft.com/office/drawing/2014/main" id="{814C7911-29C1-4D27-8A35-C69AB108BF4D}"/>
            </a:ext>
          </a:extLst>
        </xdr:cNvPr>
        <xdr:cNvCxnSpPr/>
      </xdr:nvCxnSpPr>
      <xdr:spPr>
        <a:xfrm>
          <a:off x="13629640" y="9754144"/>
          <a:ext cx="74676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29210</xdr:rowOff>
    </xdr:from>
    <xdr:to>
      <xdr:col>76</xdr:col>
      <xdr:colOff>165100</xdr:colOff>
      <xdr:row>58</xdr:row>
      <xdr:rowOff>130810</xdr:rowOff>
    </xdr:to>
    <xdr:sp macro="" textlink="">
      <xdr:nvSpPr>
        <xdr:cNvPr id="554" name="楕円 553">
          <a:extLst>
            <a:ext uri="{FF2B5EF4-FFF2-40B4-BE49-F238E27FC236}">
              <a16:creationId xmlns:a16="http://schemas.microsoft.com/office/drawing/2014/main" id="{4481065A-0A0B-436F-ABC3-D6C95034EDCD}"/>
            </a:ext>
          </a:extLst>
        </xdr:cNvPr>
        <xdr:cNvSpPr/>
      </xdr:nvSpPr>
      <xdr:spPr>
        <a:xfrm>
          <a:off x="1280414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31024</xdr:rowOff>
    </xdr:from>
    <xdr:to>
      <xdr:col>81</xdr:col>
      <xdr:colOff>50800</xdr:colOff>
      <xdr:row>58</xdr:row>
      <xdr:rowOff>80010</xdr:rowOff>
    </xdr:to>
    <xdr:cxnSp macro="">
      <xdr:nvCxnSpPr>
        <xdr:cNvPr id="555" name="直線コネクタ 554">
          <a:extLst>
            <a:ext uri="{FF2B5EF4-FFF2-40B4-BE49-F238E27FC236}">
              <a16:creationId xmlns:a16="http://schemas.microsoft.com/office/drawing/2014/main" id="{6FDFC179-BF67-4A93-9BD5-DA82B7F57261}"/>
            </a:ext>
          </a:extLst>
        </xdr:cNvPr>
        <xdr:cNvCxnSpPr/>
      </xdr:nvCxnSpPr>
      <xdr:spPr>
        <a:xfrm flipV="1">
          <a:off x="12854940" y="9754144"/>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128815</xdr:rowOff>
    </xdr:from>
    <xdr:to>
      <xdr:col>72</xdr:col>
      <xdr:colOff>38100</xdr:colOff>
      <xdr:row>58</xdr:row>
      <xdr:rowOff>58965</xdr:rowOff>
    </xdr:to>
    <xdr:sp macro="" textlink="">
      <xdr:nvSpPr>
        <xdr:cNvPr id="556" name="楕円 555">
          <a:extLst>
            <a:ext uri="{FF2B5EF4-FFF2-40B4-BE49-F238E27FC236}">
              <a16:creationId xmlns:a16="http://schemas.microsoft.com/office/drawing/2014/main" id="{C5777553-A94C-4D3D-8421-209316036829}"/>
            </a:ext>
          </a:extLst>
        </xdr:cNvPr>
        <xdr:cNvSpPr/>
      </xdr:nvSpPr>
      <xdr:spPr>
        <a:xfrm>
          <a:off x="12029440" y="9684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8165</xdr:rowOff>
    </xdr:from>
    <xdr:to>
      <xdr:col>76</xdr:col>
      <xdr:colOff>114300</xdr:colOff>
      <xdr:row>58</xdr:row>
      <xdr:rowOff>80010</xdr:rowOff>
    </xdr:to>
    <xdr:cxnSp macro="">
      <xdr:nvCxnSpPr>
        <xdr:cNvPr id="557" name="直線コネクタ 556">
          <a:extLst>
            <a:ext uri="{FF2B5EF4-FFF2-40B4-BE49-F238E27FC236}">
              <a16:creationId xmlns:a16="http://schemas.microsoft.com/office/drawing/2014/main" id="{B176CD56-956B-4A92-A432-79352062DFCB}"/>
            </a:ext>
          </a:extLst>
        </xdr:cNvPr>
        <xdr:cNvCxnSpPr/>
      </xdr:nvCxnSpPr>
      <xdr:spPr>
        <a:xfrm>
          <a:off x="12072620" y="9731285"/>
          <a:ext cx="7823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60234</xdr:rowOff>
    </xdr:from>
    <xdr:to>
      <xdr:col>67</xdr:col>
      <xdr:colOff>101600</xdr:colOff>
      <xdr:row>57</xdr:row>
      <xdr:rowOff>161834</xdr:rowOff>
    </xdr:to>
    <xdr:sp macro="" textlink="">
      <xdr:nvSpPr>
        <xdr:cNvPr id="558" name="楕円 557">
          <a:extLst>
            <a:ext uri="{FF2B5EF4-FFF2-40B4-BE49-F238E27FC236}">
              <a16:creationId xmlns:a16="http://schemas.microsoft.com/office/drawing/2014/main" id="{E9B1E81D-5B67-4A2C-8C22-726A623A342A}"/>
            </a:ext>
          </a:extLst>
        </xdr:cNvPr>
        <xdr:cNvSpPr/>
      </xdr:nvSpPr>
      <xdr:spPr>
        <a:xfrm>
          <a:off x="11231880" y="961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111034</xdr:rowOff>
    </xdr:from>
    <xdr:to>
      <xdr:col>71</xdr:col>
      <xdr:colOff>177800</xdr:colOff>
      <xdr:row>58</xdr:row>
      <xdr:rowOff>8165</xdr:rowOff>
    </xdr:to>
    <xdr:cxnSp macro="">
      <xdr:nvCxnSpPr>
        <xdr:cNvPr id="559" name="直線コネクタ 558">
          <a:extLst>
            <a:ext uri="{FF2B5EF4-FFF2-40B4-BE49-F238E27FC236}">
              <a16:creationId xmlns:a16="http://schemas.microsoft.com/office/drawing/2014/main" id="{994B5946-CB14-4B67-9D8B-5ACF62B9C36B}"/>
            </a:ext>
          </a:extLst>
        </xdr:cNvPr>
        <xdr:cNvCxnSpPr/>
      </xdr:nvCxnSpPr>
      <xdr:spPr>
        <a:xfrm>
          <a:off x="11282680" y="9666514"/>
          <a:ext cx="78994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27AFF598-CE5A-4ED8-8015-554AE7B86A68}"/>
            </a:ext>
          </a:extLst>
        </xdr:cNvPr>
        <xdr:cNvSpPr txBox="1"/>
      </xdr:nvSpPr>
      <xdr:spPr>
        <a:xfrm>
          <a:off x="13437244" y="1033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C18E130E-ADEB-461E-B31B-E9B79E4796FE}"/>
            </a:ext>
          </a:extLst>
        </xdr:cNvPr>
        <xdr:cNvSpPr txBox="1"/>
      </xdr:nvSpPr>
      <xdr:spPr>
        <a:xfrm>
          <a:off x="1267524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FD0ABF76-42C9-49DD-A4A4-B01E7D704C50}"/>
            </a:ext>
          </a:extLst>
        </xdr:cNvPr>
        <xdr:cNvSpPr txBox="1"/>
      </xdr:nvSpPr>
      <xdr:spPr>
        <a:xfrm>
          <a:off x="1190054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5F4D75D0-6275-40BD-BC9B-335E7644DB8B}"/>
            </a:ext>
          </a:extLst>
        </xdr:cNvPr>
        <xdr:cNvSpPr txBox="1"/>
      </xdr:nvSpPr>
      <xdr:spPr>
        <a:xfrm>
          <a:off x="1110298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98351</xdr:rowOff>
    </xdr:from>
    <xdr:ext cx="405111" cy="259045"/>
    <xdr:sp macro="" textlink="">
      <xdr:nvSpPr>
        <xdr:cNvPr id="564" name="n_1mainValue【学校施設】&#10;有形固定資産減価償却率">
          <a:extLst>
            <a:ext uri="{FF2B5EF4-FFF2-40B4-BE49-F238E27FC236}">
              <a16:creationId xmlns:a16="http://schemas.microsoft.com/office/drawing/2014/main" id="{AD30E107-9419-49A1-879B-EB7D5D334A5A}"/>
            </a:ext>
          </a:extLst>
        </xdr:cNvPr>
        <xdr:cNvSpPr txBox="1"/>
      </xdr:nvSpPr>
      <xdr:spPr>
        <a:xfrm>
          <a:off x="13437244" y="948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147337</xdr:rowOff>
    </xdr:from>
    <xdr:ext cx="405111" cy="259045"/>
    <xdr:sp macro="" textlink="">
      <xdr:nvSpPr>
        <xdr:cNvPr id="565" name="n_2mainValue【学校施設】&#10;有形固定資産減価償却率">
          <a:extLst>
            <a:ext uri="{FF2B5EF4-FFF2-40B4-BE49-F238E27FC236}">
              <a16:creationId xmlns:a16="http://schemas.microsoft.com/office/drawing/2014/main" id="{F2EDAC02-40B4-4513-A6CB-FAFC89372DB6}"/>
            </a:ext>
          </a:extLst>
        </xdr:cNvPr>
        <xdr:cNvSpPr txBox="1"/>
      </xdr:nvSpPr>
      <xdr:spPr>
        <a:xfrm>
          <a:off x="126752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75492</xdr:rowOff>
    </xdr:from>
    <xdr:ext cx="405111" cy="259045"/>
    <xdr:sp macro="" textlink="">
      <xdr:nvSpPr>
        <xdr:cNvPr id="566" name="n_3mainValue【学校施設】&#10;有形固定資産減価償却率">
          <a:extLst>
            <a:ext uri="{FF2B5EF4-FFF2-40B4-BE49-F238E27FC236}">
              <a16:creationId xmlns:a16="http://schemas.microsoft.com/office/drawing/2014/main" id="{1BCD7F3B-A707-45D6-A581-488B4AAC56F6}"/>
            </a:ext>
          </a:extLst>
        </xdr:cNvPr>
        <xdr:cNvSpPr txBox="1"/>
      </xdr:nvSpPr>
      <xdr:spPr>
        <a:xfrm>
          <a:off x="11900544" y="946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6911</xdr:rowOff>
    </xdr:from>
    <xdr:ext cx="405111" cy="259045"/>
    <xdr:sp macro="" textlink="">
      <xdr:nvSpPr>
        <xdr:cNvPr id="567" name="n_4mainValue【学校施設】&#10;有形固定資産減価償却率">
          <a:extLst>
            <a:ext uri="{FF2B5EF4-FFF2-40B4-BE49-F238E27FC236}">
              <a16:creationId xmlns:a16="http://schemas.microsoft.com/office/drawing/2014/main" id="{6136D574-C94A-449F-ABCF-50D02B858134}"/>
            </a:ext>
          </a:extLst>
        </xdr:cNvPr>
        <xdr:cNvSpPr txBox="1"/>
      </xdr:nvSpPr>
      <xdr:spPr>
        <a:xfrm>
          <a:off x="11102984" y="939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6528179-4D7F-4305-83F5-06222F4681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E74ACC1-04FC-4615-91F3-ED0AAB19D5F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FE71245-9415-49B5-A6BE-D1AEAA21CCC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BA496F3-49CF-43B5-911B-AE94C20E7FB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A14D104-15D3-49C8-834C-6AC04AF25B1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48D97F5-8CA0-4CA0-9B13-C85924FDCC1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C75A8F50-4FBE-4D7B-8374-91673CA2A41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C27E1E52-4ADC-4690-A6CA-A66A7435E3F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2B3BDD21-53FF-4EB6-9739-9123988F38E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9FBE1A0-9FEF-42D7-B205-068231F8DCD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E0E4384-7882-4A8A-9AC1-FE6F99094DE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139E810-64CC-4DDA-BA3D-85601BD8E34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6068978D-33EF-4587-9157-80BE32D7E36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77FB7A7A-B311-481C-BFAB-2A756CF9A61C}"/>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EB09FCC1-44AF-470D-9A32-2366D48863C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58CFA835-6BB3-4DF4-8FD9-7C9192B057C7}"/>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393EF274-4FE7-4275-B269-0BC0865FF67B}"/>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F5C21BE9-7BC8-4C1A-BBFB-A07D1DF96021}"/>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CC1E902-8419-49D6-8A86-0AB65D9677F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7D6F12F4-DB90-4F04-B51E-5B1BCF7CB96C}"/>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8C519B5-59D8-43B8-AC44-C67CDDCEC3B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28AA0EAF-3680-4D13-BE10-4C07D09482E0}"/>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F5B5C90F-8EFF-415E-85C5-5796AFC38A99}"/>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59AD610B-FB5A-4C55-91E8-6E6D575A82A4}"/>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6017D8AB-3A40-4BCA-8D5B-3EF3E8ED1167}"/>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B7ABEB1B-E718-4787-8859-FCBD568DC102}"/>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D286A2CB-7C8C-45DF-924C-5476246C1C6F}"/>
            </a:ext>
          </a:extLst>
        </xdr:cNvPr>
        <xdr:cNvSpPr txBox="1"/>
      </xdr:nvSpPr>
      <xdr:spPr>
        <a:xfrm>
          <a:off x="19547840" y="10453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6DAAF8CF-74E1-47EF-BBD6-97E7E64AB67A}"/>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2FE57BB7-DB7F-473E-8932-F5E39B974112}"/>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B1F3E6FC-9009-4437-9B7B-39A3D4EA09E2}"/>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4AED681E-7FAF-4EEB-BDF9-4FD91B0B72E4}"/>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49D604A-C2EC-41A0-98C3-0601BFFD3E82}"/>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264EB25-EB47-4C65-9A39-69D7B983DC4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453FCF4-60E7-4729-B5F2-4A28D4ED0B4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7CEB5FC-4D96-4B80-861B-D71F209DA4A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0360D69-9112-41D0-8BB2-726B97E9F1E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E972D2E-26D8-4DE5-ACFC-EEEFAAC8458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64095</xdr:rowOff>
    </xdr:from>
    <xdr:to>
      <xdr:col>116</xdr:col>
      <xdr:colOff>114300</xdr:colOff>
      <xdr:row>62</xdr:row>
      <xdr:rowOff>165695</xdr:rowOff>
    </xdr:to>
    <xdr:sp macro="" textlink="">
      <xdr:nvSpPr>
        <xdr:cNvPr id="605" name="楕円 604">
          <a:extLst>
            <a:ext uri="{FF2B5EF4-FFF2-40B4-BE49-F238E27FC236}">
              <a16:creationId xmlns:a16="http://schemas.microsoft.com/office/drawing/2014/main" id="{94DEC3B2-B0F5-41BE-9359-036B4509AF31}"/>
            </a:ext>
          </a:extLst>
        </xdr:cNvPr>
        <xdr:cNvSpPr/>
      </xdr:nvSpPr>
      <xdr:spPr>
        <a:xfrm>
          <a:off x="19458940" y="1045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86972</xdr:rowOff>
    </xdr:from>
    <xdr:ext cx="469744" cy="259045"/>
    <xdr:sp macro="" textlink="">
      <xdr:nvSpPr>
        <xdr:cNvPr id="606" name="【学校施設】&#10;一人当たり面積該当値テキスト">
          <a:extLst>
            <a:ext uri="{FF2B5EF4-FFF2-40B4-BE49-F238E27FC236}">
              <a16:creationId xmlns:a16="http://schemas.microsoft.com/office/drawing/2014/main" id="{AA7198DE-088B-40E4-A361-B0899539586B}"/>
            </a:ext>
          </a:extLst>
        </xdr:cNvPr>
        <xdr:cNvSpPr txBox="1"/>
      </xdr:nvSpPr>
      <xdr:spPr>
        <a:xfrm>
          <a:off x="19547840" y="1031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70632</xdr:rowOff>
    </xdr:from>
    <xdr:to>
      <xdr:col>112</xdr:col>
      <xdr:colOff>38100</xdr:colOff>
      <xdr:row>63</xdr:row>
      <xdr:rowOff>782</xdr:rowOff>
    </xdr:to>
    <xdr:sp macro="" textlink="">
      <xdr:nvSpPr>
        <xdr:cNvPr id="607" name="楕円 606">
          <a:extLst>
            <a:ext uri="{FF2B5EF4-FFF2-40B4-BE49-F238E27FC236}">
              <a16:creationId xmlns:a16="http://schemas.microsoft.com/office/drawing/2014/main" id="{1AB9E022-069E-4516-A818-149667D68634}"/>
            </a:ext>
          </a:extLst>
        </xdr:cNvPr>
        <xdr:cNvSpPr/>
      </xdr:nvSpPr>
      <xdr:spPr>
        <a:xfrm>
          <a:off x="18735040" y="10464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114895</xdr:rowOff>
    </xdr:from>
    <xdr:to>
      <xdr:col>116</xdr:col>
      <xdr:colOff>63500</xdr:colOff>
      <xdr:row>62</xdr:row>
      <xdr:rowOff>121432</xdr:rowOff>
    </xdr:to>
    <xdr:cxnSp macro="">
      <xdr:nvCxnSpPr>
        <xdr:cNvPr id="608" name="直線コネクタ 607">
          <a:extLst>
            <a:ext uri="{FF2B5EF4-FFF2-40B4-BE49-F238E27FC236}">
              <a16:creationId xmlns:a16="http://schemas.microsoft.com/office/drawing/2014/main" id="{B7FA8A45-1804-43F8-8D99-D5CCF2228F41}"/>
            </a:ext>
          </a:extLst>
        </xdr:cNvPr>
        <xdr:cNvCxnSpPr/>
      </xdr:nvCxnSpPr>
      <xdr:spPr>
        <a:xfrm flipV="1">
          <a:off x="18778220" y="10508575"/>
          <a:ext cx="73152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64826</xdr:rowOff>
    </xdr:from>
    <xdr:to>
      <xdr:col>107</xdr:col>
      <xdr:colOff>101600</xdr:colOff>
      <xdr:row>62</xdr:row>
      <xdr:rowOff>166426</xdr:rowOff>
    </xdr:to>
    <xdr:sp macro="" textlink="">
      <xdr:nvSpPr>
        <xdr:cNvPr id="609" name="楕円 608">
          <a:extLst>
            <a:ext uri="{FF2B5EF4-FFF2-40B4-BE49-F238E27FC236}">
              <a16:creationId xmlns:a16="http://schemas.microsoft.com/office/drawing/2014/main" id="{9D185E98-96E1-4A97-A3F6-CC144BED976A}"/>
            </a:ext>
          </a:extLst>
        </xdr:cNvPr>
        <xdr:cNvSpPr/>
      </xdr:nvSpPr>
      <xdr:spPr>
        <a:xfrm>
          <a:off x="17937480" y="1045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115626</xdr:rowOff>
    </xdr:from>
    <xdr:to>
      <xdr:col>111</xdr:col>
      <xdr:colOff>177800</xdr:colOff>
      <xdr:row>62</xdr:row>
      <xdr:rowOff>121432</xdr:rowOff>
    </xdr:to>
    <xdr:cxnSp macro="">
      <xdr:nvCxnSpPr>
        <xdr:cNvPr id="610" name="直線コネクタ 609">
          <a:extLst>
            <a:ext uri="{FF2B5EF4-FFF2-40B4-BE49-F238E27FC236}">
              <a16:creationId xmlns:a16="http://schemas.microsoft.com/office/drawing/2014/main" id="{BB034330-873B-447C-8DCE-761C9C7B5EB7}"/>
            </a:ext>
          </a:extLst>
        </xdr:cNvPr>
        <xdr:cNvCxnSpPr/>
      </xdr:nvCxnSpPr>
      <xdr:spPr>
        <a:xfrm>
          <a:off x="17988280" y="10509306"/>
          <a:ext cx="78994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70998</xdr:rowOff>
    </xdr:from>
    <xdr:to>
      <xdr:col>102</xdr:col>
      <xdr:colOff>165100</xdr:colOff>
      <xdr:row>63</xdr:row>
      <xdr:rowOff>1148</xdr:rowOff>
    </xdr:to>
    <xdr:sp macro="" textlink="">
      <xdr:nvSpPr>
        <xdr:cNvPr id="611" name="楕円 610">
          <a:extLst>
            <a:ext uri="{FF2B5EF4-FFF2-40B4-BE49-F238E27FC236}">
              <a16:creationId xmlns:a16="http://schemas.microsoft.com/office/drawing/2014/main" id="{463B944D-0025-4560-B279-98AF7FE078D9}"/>
            </a:ext>
          </a:extLst>
        </xdr:cNvPr>
        <xdr:cNvSpPr/>
      </xdr:nvSpPr>
      <xdr:spPr>
        <a:xfrm>
          <a:off x="17162780" y="10464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115626</xdr:rowOff>
    </xdr:from>
    <xdr:to>
      <xdr:col>107</xdr:col>
      <xdr:colOff>50800</xdr:colOff>
      <xdr:row>62</xdr:row>
      <xdr:rowOff>121798</xdr:rowOff>
    </xdr:to>
    <xdr:cxnSp macro="">
      <xdr:nvCxnSpPr>
        <xdr:cNvPr id="612" name="直線コネクタ 611">
          <a:extLst>
            <a:ext uri="{FF2B5EF4-FFF2-40B4-BE49-F238E27FC236}">
              <a16:creationId xmlns:a16="http://schemas.microsoft.com/office/drawing/2014/main" id="{C08466F1-7DEA-4256-90AF-3F3D6B583CCC}"/>
            </a:ext>
          </a:extLst>
        </xdr:cNvPr>
        <xdr:cNvCxnSpPr/>
      </xdr:nvCxnSpPr>
      <xdr:spPr>
        <a:xfrm flipV="1">
          <a:off x="17213580" y="10509306"/>
          <a:ext cx="7747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74153</xdr:rowOff>
    </xdr:from>
    <xdr:to>
      <xdr:col>98</xdr:col>
      <xdr:colOff>38100</xdr:colOff>
      <xdr:row>63</xdr:row>
      <xdr:rowOff>4303</xdr:rowOff>
    </xdr:to>
    <xdr:sp macro="" textlink="">
      <xdr:nvSpPr>
        <xdr:cNvPr id="613" name="楕円 612">
          <a:extLst>
            <a:ext uri="{FF2B5EF4-FFF2-40B4-BE49-F238E27FC236}">
              <a16:creationId xmlns:a16="http://schemas.microsoft.com/office/drawing/2014/main" id="{3F192C95-0243-4440-8D45-5C4A188B65E6}"/>
            </a:ext>
          </a:extLst>
        </xdr:cNvPr>
        <xdr:cNvSpPr/>
      </xdr:nvSpPr>
      <xdr:spPr>
        <a:xfrm>
          <a:off x="16388080" y="10467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121798</xdr:rowOff>
    </xdr:from>
    <xdr:to>
      <xdr:col>102</xdr:col>
      <xdr:colOff>114300</xdr:colOff>
      <xdr:row>62</xdr:row>
      <xdr:rowOff>124953</xdr:rowOff>
    </xdr:to>
    <xdr:cxnSp macro="">
      <xdr:nvCxnSpPr>
        <xdr:cNvPr id="614" name="直線コネクタ 613">
          <a:extLst>
            <a:ext uri="{FF2B5EF4-FFF2-40B4-BE49-F238E27FC236}">
              <a16:creationId xmlns:a16="http://schemas.microsoft.com/office/drawing/2014/main" id="{4FDEFACC-9199-47C0-A781-F72CF3AB9827}"/>
            </a:ext>
          </a:extLst>
        </xdr:cNvPr>
        <xdr:cNvCxnSpPr/>
      </xdr:nvCxnSpPr>
      <xdr:spPr>
        <a:xfrm flipV="1">
          <a:off x="16431260" y="10515478"/>
          <a:ext cx="78232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E0007557-6A01-4E8C-9301-C6F5BDDADC48}"/>
            </a:ext>
          </a:extLst>
        </xdr:cNvPr>
        <xdr:cNvSpPr txBox="1"/>
      </xdr:nvSpPr>
      <xdr:spPr>
        <a:xfrm>
          <a:off x="18561127" y="1056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3030019B-AFD4-4E70-B466-68DCA39C96F4}"/>
            </a:ext>
          </a:extLst>
        </xdr:cNvPr>
        <xdr:cNvSpPr txBox="1"/>
      </xdr:nvSpPr>
      <xdr:spPr>
        <a:xfrm>
          <a:off x="17776267" y="105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12ECDCD3-E8CF-41F7-AB52-4612EBA81098}"/>
            </a:ext>
          </a:extLst>
        </xdr:cNvPr>
        <xdr:cNvSpPr txBox="1"/>
      </xdr:nvSpPr>
      <xdr:spPr>
        <a:xfrm>
          <a:off x="17001567" y="105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8B79753B-68A5-4EE5-B26B-3D9CEF236963}"/>
            </a:ext>
          </a:extLst>
        </xdr:cNvPr>
        <xdr:cNvSpPr txBox="1"/>
      </xdr:nvSpPr>
      <xdr:spPr>
        <a:xfrm>
          <a:off x="16226867" y="1058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17309</xdr:rowOff>
    </xdr:from>
    <xdr:ext cx="469744" cy="259045"/>
    <xdr:sp macro="" textlink="">
      <xdr:nvSpPr>
        <xdr:cNvPr id="619" name="n_1mainValue【学校施設】&#10;一人当たり面積">
          <a:extLst>
            <a:ext uri="{FF2B5EF4-FFF2-40B4-BE49-F238E27FC236}">
              <a16:creationId xmlns:a16="http://schemas.microsoft.com/office/drawing/2014/main" id="{8FC7FDE9-837B-4B0E-9099-68FCCE0E0607}"/>
            </a:ext>
          </a:extLst>
        </xdr:cNvPr>
        <xdr:cNvSpPr txBox="1"/>
      </xdr:nvSpPr>
      <xdr:spPr>
        <a:xfrm>
          <a:off x="18561127" y="1024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11503</xdr:rowOff>
    </xdr:from>
    <xdr:ext cx="469744" cy="259045"/>
    <xdr:sp macro="" textlink="">
      <xdr:nvSpPr>
        <xdr:cNvPr id="620" name="n_2mainValue【学校施設】&#10;一人当たり面積">
          <a:extLst>
            <a:ext uri="{FF2B5EF4-FFF2-40B4-BE49-F238E27FC236}">
              <a16:creationId xmlns:a16="http://schemas.microsoft.com/office/drawing/2014/main" id="{488A469B-25C1-43C3-812E-F5BDAF141FAB}"/>
            </a:ext>
          </a:extLst>
        </xdr:cNvPr>
        <xdr:cNvSpPr txBox="1"/>
      </xdr:nvSpPr>
      <xdr:spPr>
        <a:xfrm>
          <a:off x="17776267" y="1023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17675</xdr:rowOff>
    </xdr:from>
    <xdr:ext cx="469744" cy="259045"/>
    <xdr:sp macro="" textlink="">
      <xdr:nvSpPr>
        <xdr:cNvPr id="621" name="n_3mainValue【学校施設】&#10;一人当たり面積">
          <a:extLst>
            <a:ext uri="{FF2B5EF4-FFF2-40B4-BE49-F238E27FC236}">
              <a16:creationId xmlns:a16="http://schemas.microsoft.com/office/drawing/2014/main" id="{EF5FFA17-F821-46D4-B6E6-9B3C59ACE564}"/>
            </a:ext>
          </a:extLst>
        </xdr:cNvPr>
        <xdr:cNvSpPr txBox="1"/>
      </xdr:nvSpPr>
      <xdr:spPr>
        <a:xfrm>
          <a:off x="17001567" y="1024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20830</xdr:rowOff>
    </xdr:from>
    <xdr:ext cx="469744" cy="259045"/>
    <xdr:sp macro="" textlink="">
      <xdr:nvSpPr>
        <xdr:cNvPr id="622" name="n_4mainValue【学校施設】&#10;一人当たり面積">
          <a:extLst>
            <a:ext uri="{FF2B5EF4-FFF2-40B4-BE49-F238E27FC236}">
              <a16:creationId xmlns:a16="http://schemas.microsoft.com/office/drawing/2014/main" id="{53B4FB6F-3B09-4659-B95B-AF213649B5CD}"/>
            </a:ext>
          </a:extLst>
        </xdr:cNvPr>
        <xdr:cNvSpPr txBox="1"/>
      </xdr:nvSpPr>
      <xdr:spPr>
        <a:xfrm>
          <a:off x="16226867" y="1024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F5917F7-BC32-41F7-89D7-195FC0D1495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C0FBF87-B190-44C2-A197-CE279DFD72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07C29B6-FE44-4BC1-9041-6AB04686E47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45DD8DE-D936-49D6-A504-D8B5EEFF0BE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DC369F7-E021-4B5B-8D5B-C7437AE7671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ECDD785-F8C1-4F0A-86D8-FEB5A2A0C0B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FFEE23D-C510-4088-8731-A8AEDE5CD13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C762FABB-0AE8-4022-B905-CB5229901148}"/>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D15E7218-7063-4CBE-9DAB-1492A6BB2BF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ED5CF856-2A98-47CD-AA60-A466C25EF77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A4999C65-EED7-4A77-99D6-F0439F2BF97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B2A75E2C-6C78-46C5-99FD-34E315AB9D5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14A04690-6BA1-4AAD-A090-1CA04A0A51B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516912C9-B264-4EA9-8884-F16D8A851DF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6BDFFA17-61D8-4FF1-8F35-E7912DB57B3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6EDE9A93-AC91-49EA-8B1E-9607F1FBE136}"/>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19E6572C-4D82-4438-9AD3-305FAD2C20A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2BC737D2-C826-4CE3-9738-8D34547A956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67E0F250-74E0-42C3-B123-3D9C1101AD1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AD72728F-27DB-4A8C-BD83-C83FBBA8873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17BBCFF-028F-4181-AA6C-EB72AF7CBD8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493B67D3-99E6-4DD3-8222-D6F65F4AFEA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E2840306-AE61-4A18-9859-8B65E44DBEE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25AD5416-AC42-44B3-B4F7-01F9E82F6CA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C2DBDB1B-2A5B-4891-A416-2B7A6AF1D25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72EB8990-CBD9-4D27-8688-2CA49807C70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351902C5-D736-4225-8EEB-AF012045617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992261A9-CB27-43BC-A45B-6BC7375849E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2EB5E32C-37F1-40AC-87FB-FFBC7CFA237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C5130D76-FA63-4025-974B-AA106ED4886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51C10B0F-1509-47C0-9B92-0EB5EC7CE2F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2229D0B4-7B23-4BFB-82D2-B8764A0FB48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8C939CF8-1973-48AB-94EF-5EF00665F7A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C9F22D47-5052-4AB3-AA67-E435FCDAF4B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3207611D-555A-46BB-9DD9-658FA428441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E52778A-3FD6-4868-9E45-F1EA5B435E8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969E0E9C-66CC-4236-81C0-8CC320F4A38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6B6E0AC3-BC3D-4269-B620-7F1789090A2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CD0AAD27-5F81-4F06-A02B-69A7F4E680E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63508F0-C5E6-42BB-8E09-4CCCE01966D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EF2A3FC9-4A18-42D4-8F0B-5B4817C9183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10540CC2-4006-4508-93D9-2474EAC9AA37}"/>
            </a:ext>
          </a:extLst>
        </xdr:cNvPr>
        <xdr:cNvCxnSpPr/>
      </xdr:nvCxnSpPr>
      <xdr:spPr>
        <a:xfrm flipV="1">
          <a:off x="14375764"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D1484CAD-FF53-46B3-9C2E-D556D70AE445}"/>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F2845152-C859-4D5D-9EA0-996C6584DA8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FF4E2355-4372-40EE-8C74-9EF393C26F8F}"/>
            </a:ext>
          </a:extLst>
        </xdr:cNvPr>
        <xdr:cNvSpPr txBox="1"/>
      </xdr:nvSpPr>
      <xdr:spPr>
        <a:xfrm>
          <a:off x="1441450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8E930CC4-4527-4638-9834-3B5AD4F85D65}"/>
            </a:ext>
          </a:extLst>
        </xdr:cNvPr>
        <xdr:cNvCxnSpPr/>
      </xdr:nvCxnSpPr>
      <xdr:spPr>
        <a:xfrm>
          <a:off x="1428750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F92F845E-99D3-4F4F-A3FE-05E9EE53A707}"/>
            </a:ext>
          </a:extLst>
        </xdr:cNvPr>
        <xdr:cNvSpPr txBox="1"/>
      </xdr:nvSpPr>
      <xdr:spPr>
        <a:xfrm>
          <a:off x="144145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01E65026-A918-4E30-B21E-6C49008A141E}"/>
            </a:ext>
          </a:extLst>
        </xdr:cNvPr>
        <xdr:cNvSpPr/>
      </xdr:nvSpPr>
      <xdr:spPr>
        <a:xfrm>
          <a:off x="14325600" y="178540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7F1EBD39-5573-4F19-82A3-14D916973F30}"/>
            </a:ext>
          </a:extLst>
        </xdr:cNvPr>
        <xdr:cNvSpPr/>
      </xdr:nvSpPr>
      <xdr:spPr>
        <a:xfrm>
          <a:off x="13578840" y="177141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D34517FF-C4CC-4AA7-8943-E8DAB5771D11}"/>
            </a:ext>
          </a:extLst>
        </xdr:cNvPr>
        <xdr:cNvSpPr/>
      </xdr:nvSpPr>
      <xdr:spPr>
        <a:xfrm>
          <a:off x="128041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61EEE4F9-F5F3-4F99-A5B0-D21DE6206539}"/>
            </a:ext>
          </a:extLst>
        </xdr:cNvPr>
        <xdr:cNvSpPr/>
      </xdr:nvSpPr>
      <xdr:spPr>
        <a:xfrm>
          <a:off x="12029440" y="17670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8A1F957A-C0F4-40BC-8A94-4E95E58B8DFC}"/>
            </a:ext>
          </a:extLst>
        </xdr:cNvPr>
        <xdr:cNvSpPr/>
      </xdr:nvSpPr>
      <xdr:spPr>
        <a:xfrm>
          <a:off x="1123188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D9FB9C4-1EEB-4BC6-A64C-0DB28EE8D8C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BD87D9A-AEF8-4C9D-8315-6AEEA5016E1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593F250-F85B-4C67-A908-B997199C488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7311E96-B059-4E85-897D-EAEA7C18AD6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CE5D5A8-2F61-4925-9DC7-0BE332B3D05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138068</xdr:rowOff>
    </xdr:from>
    <xdr:to>
      <xdr:col>85</xdr:col>
      <xdr:colOff>177800</xdr:colOff>
      <xdr:row>107</xdr:row>
      <xdr:rowOff>68218</xdr:rowOff>
    </xdr:to>
    <xdr:sp macro="" textlink="">
      <xdr:nvSpPr>
        <xdr:cNvPr id="680" name="楕円 679">
          <a:extLst>
            <a:ext uri="{FF2B5EF4-FFF2-40B4-BE49-F238E27FC236}">
              <a16:creationId xmlns:a16="http://schemas.microsoft.com/office/drawing/2014/main" id="{5C63715A-3136-4264-B5AC-8AD3EA0BEF31}"/>
            </a:ext>
          </a:extLst>
        </xdr:cNvPr>
        <xdr:cNvSpPr/>
      </xdr:nvSpPr>
      <xdr:spPr>
        <a:xfrm>
          <a:off x="14325600" y="179079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116495</xdr:rowOff>
    </xdr:from>
    <xdr:ext cx="405111" cy="259045"/>
    <xdr:sp macro="" textlink="">
      <xdr:nvSpPr>
        <xdr:cNvPr id="681" name="【公民館】&#10;有形固定資産減価償却率該当値テキスト">
          <a:extLst>
            <a:ext uri="{FF2B5EF4-FFF2-40B4-BE49-F238E27FC236}">
              <a16:creationId xmlns:a16="http://schemas.microsoft.com/office/drawing/2014/main" id="{72596A30-EFD4-4CA9-8A27-3969121DA3EC}"/>
            </a:ext>
          </a:extLst>
        </xdr:cNvPr>
        <xdr:cNvSpPr txBox="1"/>
      </xdr:nvSpPr>
      <xdr:spPr>
        <a:xfrm>
          <a:off x="14414500" y="178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95613</xdr:rowOff>
    </xdr:from>
    <xdr:to>
      <xdr:col>81</xdr:col>
      <xdr:colOff>101600</xdr:colOff>
      <xdr:row>107</xdr:row>
      <xdr:rowOff>25763</xdr:rowOff>
    </xdr:to>
    <xdr:sp macro="" textlink="">
      <xdr:nvSpPr>
        <xdr:cNvPr id="682" name="楕円 681">
          <a:extLst>
            <a:ext uri="{FF2B5EF4-FFF2-40B4-BE49-F238E27FC236}">
              <a16:creationId xmlns:a16="http://schemas.microsoft.com/office/drawing/2014/main" id="{1025F483-6C23-4564-A00A-DB363F0E67FC}"/>
            </a:ext>
          </a:extLst>
        </xdr:cNvPr>
        <xdr:cNvSpPr/>
      </xdr:nvSpPr>
      <xdr:spPr>
        <a:xfrm>
          <a:off x="1357884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146413</xdr:rowOff>
    </xdr:from>
    <xdr:to>
      <xdr:col>85</xdr:col>
      <xdr:colOff>127000</xdr:colOff>
      <xdr:row>107</xdr:row>
      <xdr:rowOff>17418</xdr:rowOff>
    </xdr:to>
    <xdr:cxnSp macro="">
      <xdr:nvCxnSpPr>
        <xdr:cNvPr id="683" name="直線コネクタ 682">
          <a:extLst>
            <a:ext uri="{FF2B5EF4-FFF2-40B4-BE49-F238E27FC236}">
              <a16:creationId xmlns:a16="http://schemas.microsoft.com/office/drawing/2014/main" id="{7C69353F-371C-4482-AC1B-6F0A4DB19470}"/>
            </a:ext>
          </a:extLst>
        </xdr:cNvPr>
        <xdr:cNvCxnSpPr/>
      </xdr:nvCxnSpPr>
      <xdr:spPr>
        <a:xfrm>
          <a:off x="13629640" y="17916253"/>
          <a:ext cx="74676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90714</xdr:rowOff>
    </xdr:from>
    <xdr:to>
      <xdr:col>76</xdr:col>
      <xdr:colOff>165100</xdr:colOff>
      <xdr:row>107</xdr:row>
      <xdr:rowOff>20864</xdr:rowOff>
    </xdr:to>
    <xdr:sp macro="" textlink="">
      <xdr:nvSpPr>
        <xdr:cNvPr id="684" name="楕円 683">
          <a:extLst>
            <a:ext uri="{FF2B5EF4-FFF2-40B4-BE49-F238E27FC236}">
              <a16:creationId xmlns:a16="http://schemas.microsoft.com/office/drawing/2014/main" id="{FBC9DC4C-176E-46F4-B905-194F02DC63D4}"/>
            </a:ext>
          </a:extLst>
        </xdr:cNvPr>
        <xdr:cNvSpPr/>
      </xdr:nvSpPr>
      <xdr:spPr>
        <a:xfrm>
          <a:off x="12804140" y="17860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141514</xdr:rowOff>
    </xdr:from>
    <xdr:to>
      <xdr:col>81</xdr:col>
      <xdr:colOff>50800</xdr:colOff>
      <xdr:row>106</xdr:row>
      <xdr:rowOff>146413</xdr:rowOff>
    </xdr:to>
    <xdr:cxnSp macro="">
      <xdr:nvCxnSpPr>
        <xdr:cNvPr id="685" name="直線コネクタ 684">
          <a:extLst>
            <a:ext uri="{FF2B5EF4-FFF2-40B4-BE49-F238E27FC236}">
              <a16:creationId xmlns:a16="http://schemas.microsoft.com/office/drawing/2014/main" id="{8D2FD020-6294-4A08-B145-B314717F4F55}"/>
            </a:ext>
          </a:extLst>
        </xdr:cNvPr>
        <xdr:cNvCxnSpPr/>
      </xdr:nvCxnSpPr>
      <xdr:spPr>
        <a:xfrm>
          <a:off x="12854940" y="17911354"/>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58057</xdr:rowOff>
    </xdr:from>
    <xdr:to>
      <xdr:col>72</xdr:col>
      <xdr:colOff>38100</xdr:colOff>
      <xdr:row>106</xdr:row>
      <xdr:rowOff>159657</xdr:rowOff>
    </xdr:to>
    <xdr:sp macro="" textlink="">
      <xdr:nvSpPr>
        <xdr:cNvPr id="686" name="楕円 685">
          <a:extLst>
            <a:ext uri="{FF2B5EF4-FFF2-40B4-BE49-F238E27FC236}">
              <a16:creationId xmlns:a16="http://schemas.microsoft.com/office/drawing/2014/main" id="{609B4033-F9DC-48D8-A24E-1FB116305EF6}"/>
            </a:ext>
          </a:extLst>
        </xdr:cNvPr>
        <xdr:cNvSpPr/>
      </xdr:nvSpPr>
      <xdr:spPr>
        <a:xfrm>
          <a:off x="1202944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108857</xdr:rowOff>
    </xdr:from>
    <xdr:to>
      <xdr:col>76</xdr:col>
      <xdr:colOff>114300</xdr:colOff>
      <xdr:row>106</xdr:row>
      <xdr:rowOff>141514</xdr:rowOff>
    </xdr:to>
    <xdr:cxnSp macro="">
      <xdr:nvCxnSpPr>
        <xdr:cNvPr id="687" name="直線コネクタ 686">
          <a:extLst>
            <a:ext uri="{FF2B5EF4-FFF2-40B4-BE49-F238E27FC236}">
              <a16:creationId xmlns:a16="http://schemas.microsoft.com/office/drawing/2014/main" id="{51020AE2-65C4-4E6B-A052-9A9402EF57B0}"/>
            </a:ext>
          </a:extLst>
        </xdr:cNvPr>
        <xdr:cNvCxnSpPr/>
      </xdr:nvCxnSpPr>
      <xdr:spPr>
        <a:xfrm>
          <a:off x="12072620" y="17878697"/>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23768</xdr:rowOff>
    </xdr:from>
    <xdr:to>
      <xdr:col>67</xdr:col>
      <xdr:colOff>101600</xdr:colOff>
      <xdr:row>106</xdr:row>
      <xdr:rowOff>125368</xdr:rowOff>
    </xdr:to>
    <xdr:sp macro="" textlink="">
      <xdr:nvSpPr>
        <xdr:cNvPr id="688" name="楕円 687">
          <a:extLst>
            <a:ext uri="{FF2B5EF4-FFF2-40B4-BE49-F238E27FC236}">
              <a16:creationId xmlns:a16="http://schemas.microsoft.com/office/drawing/2014/main" id="{C2E6E278-5728-4566-9CFA-DCD3503B3355}"/>
            </a:ext>
          </a:extLst>
        </xdr:cNvPr>
        <xdr:cNvSpPr/>
      </xdr:nvSpPr>
      <xdr:spPr>
        <a:xfrm>
          <a:off x="11231880" y="1779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74568</xdr:rowOff>
    </xdr:from>
    <xdr:to>
      <xdr:col>71</xdr:col>
      <xdr:colOff>177800</xdr:colOff>
      <xdr:row>106</xdr:row>
      <xdr:rowOff>108857</xdr:rowOff>
    </xdr:to>
    <xdr:cxnSp macro="">
      <xdr:nvCxnSpPr>
        <xdr:cNvPr id="689" name="直線コネクタ 688">
          <a:extLst>
            <a:ext uri="{FF2B5EF4-FFF2-40B4-BE49-F238E27FC236}">
              <a16:creationId xmlns:a16="http://schemas.microsoft.com/office/drawing/2014/main" id="{21F7FE2E-4B94-48D1-8E0D-B20BEE07017D}"/>
            </a:ext>
          </a:extLst>
        </xdr:cNvPr>
        <xdr:cNvCxnSpPr/>
      </xdr:nvCxnSpPr>
      <xdr:spPr>
        <a:xfrm>
          <a:off x="11282680" y="17844408"/>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1B65AEB5-4139-4466-BBD0-26AFC44173F1}"/>
            </a:ext>
          </a:extLst>
        </xdr:cNvPr>
        <xdr:cNvSpPr txBox="1"/>
      </xdr:nvSpPr>
      <xdr:spPr>
        <a:xfrm>
          <a:off x="13437244" y="1749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F988F57D-5583-4559-9086-A415A7D47FB8}"/>
            </a:ext>
          </a:extLst>
        </xdr:cNvPr>
        <xdr:cNvSpPr txBox="1"/>
      </xdr:nvSpPr>
      <xdr:spPr>
        <a:xfrm>
          <a:off x="12675244" y="1747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6FE13018-FA38-4E3B-934F-BFADAE9FA722}"/>
            </a:ext>
          </a:extLst>
        </xdr:cNvPr>
        <xdr:cNvSpPr txBox="1"/>
      </xdr:nvSpPr>
      <xdr:spPr>
        <a:xfrm>
          <a:off x="11900544" y="1744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DA4F28D9-17EB-4FAD-A0DA-F8A6DFB30E38}"/>
            </a:ext>
          </a:extLst>
        </xdr:cNvPr>
        <xdr:cNvSpPr txBox="1"/>
      </xdr:nvSpPr>
      <xdr:spPr>
        <a:xfrm>
          <a:off x="11102984" y="17473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16890</xdr:rowOff>
    </xdr:from>
    <xdr:ext cx="405111" cy="259045"/>
    <xdr:sp macro="" textlink="">
      <xdr:nvSpPr>
        <xdr:cNvPr id="694" name="n_1mainValue【公民館】&#10;有形固定資産減価償却率">
          <a:extLst>
            <a:ext uri="{FF2B5EF4-FFF2-40B4-BE49-F238E27FC236}">
              <a16:creationId xmlns:a16="http://schemas.microsoft.com/office/drawing/2014/main" id="{1EA2BDCA-6331-460C-AB5E-F52A66E5FE6C}"/>
            </a:ext>
          </a:extLst>
        </xdr:cNvPr>
        <xdr:cNvSpPr txBox="1"/>
      </xdr:nvSpPr>
      <xdr:spPr>
        <a:xfrm>
          <a:off x="1343724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11991</xdr:rowOff>
    </xdr:from>
    <xdr:ext cx="405111" cy="259045"/>
    <xdr:sp macro="" textlink="">
      <xdr:nvSpPr>
        <xdr:cNvPr id="695" name="n_2mainValue【公民館】&#10;有形固定資産減価償却率">
          <a:extLst>
            <a:ext uri="{FF2B5EF4-FFF2-40B4-BE49-F238E27FC236}">
              <a16:creationId xmlns:a16="http://schemas.microsoft.com/office/drawing/2014/main" id="{F3E639F6-C220-4EFC-A44C-54F56D48DD09}"/>
            </a:ext>
          </a:extLst>
        </xdr:cNvPr>
        <xdr:cNvSpPr txBox="1"/>
      </xdr:nvSpPr>
      <xdr:spPr>
        <a:xfrm>
          <a:off x="12675244" y="179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150784</xdr:rowOff>
    </xdr:from>
    <xdr:ext cx="405111" cy="259045"/>
    <xdr:sp macro="" textlink="">
      <xdr:nvSpPr>
        <xdr:cNvPr id="696" name="n_3mainValue【公民館】&#10;有形固定資産減価償却率">
          <a:extLst>
            <a:ext uri="{FF2B5EF4-FFF2-40B4-BE49-F238E27FC236}">
              <a16:creationId xmlns:a16="http://schemas.microsoft.com/office/drawing/2014/main" id="{7D73E86C-769E-4FC6-912B-9B743D3CD0B4}"/>
            </a:ext>
          </a:extLst>
        </xdr:cNvPr>
        <xdr:cNvSpPr txBox="1"/>
      </xdr:nvSpPr>
      <xdr:spPr>
        <a:xfrm>
          <a:off x="1190054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116495</xdr:rowOff>
    </xdr:from>
    <xdr:ext cx="405111" cy="259045"/>
    <xdr:sp macro="" textlink="">
      <xdr:nvSpPr>
        <xdr:cNvPr id="697" name="n_4mainValue【公民館】&#10;有形固定資産減価償却率">
          <a:extLst>
            <a:ext uri="{FF2B5EF4-FFF2-40B4-BE49-F238E27FC236}">
              <a16:creationId xmlns:a16="http://schemas.microsoft.com/office/drawing/2014/main" id="{95287B98-534C-40F1-BEA6-71A81B46E667}"/>
            </a:ext>
          </a:extLst>
        </xdr:cNvPr>
        <xdr:cNvSpPr txBox="1"/>
      </xdr:nvSpPr>
      <xdr:spPr>
        <a:xfrm>
          <a:off x="11102984" y="178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38D8C2F0-D075-4B7B-BCF5-27B9B407C47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226F1C10-4B8D-42B0-A9D2-143F2B4BAD2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7F123F21-2311-4481-B575-72718596A01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C71A3C71-F87C-4737-AF99-77445E8E049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E5D42FCF-BF04-49A3-BE6A-8EF951FA37C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C768BB2-7B15-4939-868A-2A660C9AA5C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9E9F6A25-0974-40D5-94A4-720FE374904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931FC257-7BDD-4D65-A279-CD9137D97EB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9456BCC-2A9D-461B-8C18-AE448E43BED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BFBF2A70-99D2-4E35-AAE6-31B789476A0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6398BC9A-4E29-43DA-ACD9-A22A7E2C7E2D}"/>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35460CA1-F342-479D-A712-192EE4923B4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BD722CED-29FD-480E-90B2-0BAEE79F798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51AF1850-6B9C-43A7-BCCE-5CE0DCE0114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0996E909-31DE-404F-9126-F6C787378E6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E57D91D9-317B-4629-9A3E-6E8F47137731}"/>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9659B515-D530-4D80-9629-1DF00DB5AFB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9A5CAF93-2902-4C88-9186-86F52BAEC0B2}"/>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B7146A99-A2B9-4506-9D8B-AEF44C562737}"/>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292FD62F-4355-404C-B90D-DB9C65ABFFEB}"/>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EC1018A3-0D22-4714-ADF6-3771A870C23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31E4AF0B-E025-4CA9-99F7-4B36E7151D22}"/>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9EDAE3DF-D700-462D-8AEC-592E300311F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CD268766-D852-491A-AC9B-656CB6A3107D}"/>
            </a:ext>
          </a:extLst>
        </xdr:cNvPr>
        <xdr:cNvCxnSpPr/>
      </xdr:nvCxnSpPr>
      <xdr:spPr>
        <a:xfrm flipV="1">
          <a:off x="19509104" y="16869918"/>
          <a:ext cx="0" cy="138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BF849BDE-9508-41DD-9B1F-0A50EAB63D11}"/>
            </a:ext>
          </a:extLst>
        </xdr:cNvPr>
        <xdr:cNvSpPr txBox="1"/>
      </xdr:nvSpPr>
      <xdr:spPr>
        <a:xfrm>
          <a:off x="19547840" y="18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1AD15B2C-B3EE-4B0A-8163-FAAFA63F8E20}"/>
            </a:ext>
          </a:extLst>
        </xdr:cNvPr>
        <xdr:cNvCxnSpPr/>
      </xdr:nvCxnSpPr>
      <xdr:spPr>
        <a:xfrm>
          <a:off x="19443700" y="1825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61EB6689-1C66-408D-902E-7A9A80838F3F}"/>
            </a:ext>
          </a:extLst>
        </xdr:cNvPr>
        <xdr:cNvSpPr txBox="1"/>
      </xdr:nvSpPr>
      <xdr:spPr>
        <a:xfrm>
          <a:off x="1954784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350D3E76-BE06-4A99-A9BF-8C80DFD12C1B}"/>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FE266166-FD51-4D94-81F7-9BA51FECCD1E}"/>
            </a:ext>
          </a:extLst>
        </xdr:cNvPr>
        <xdr:cNvSpPr txBox="1"/>
      </xdr:nvSpPr>
      <xdr:spPr>
        <a:xfrm>
          <a:off x="19547840" y="17984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844F84F4-6255-4010-B939-886D6D90382C}"/>
            </a:ext>
          </a:extLst>
        </xdr:cNvPr>
        <xdr:cNvSpPr/>
      </xdr:nvSpPr>
      <xdr:spPr>
        <a:xfrm>
          <a:off x="19458940" y="181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6C0AA000-4A79-4E42-948F-44DF187FDAE1}"/>
            </a:ext>
          </a:extLst>
        </xdr:cNvPr>
        <xdr:cNvSpPr/>
      </xdr:nvSpPr>
      <xdr:spPr>
        <a:xfrm>
          <a:off x="18735040" y="18126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12BD4B88-2082-493B-8618-A1876A2A2614}"/>
            </a:ext>
          </a:extLst>
        </xdr:cNvPr>
        <xdr:cNvSpPr/>
      </xdr:nvSpPr>
      <xdr:spPr>
        <a:xfrm>
          <a:off x="17937480" y="1812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76642962-DB6C-4190-8A3A-A92F59333062}"/>
            </a:ext>
          </a:extLst>
        </xdr:cNvPr>
        <xdr:cNvSpPr/>
      </xdr:nvSpPr>
      <xdr:spPr>
        <a:xfrm>
          <a:off x="171627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474B3FCF-6B5B-443D-8FE4-173250A782EF}"/>
            </a:ext>
          </a:extLst>
        </xdr:cNvPr>
        <xdr:cNvSpPr/>
      </xdr:nvSpPr>
      <xdr:spPr>
        <a:xfrm>
          <a:off x="16388080" y="18132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B39C354-E82A-4424-8A5B-D800409A33F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521D157F-EBA0-4D34-B0D3-8252BB424D2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A64BD31-FB1D-4D5C-8816-EB2EC3ED84A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D46E191-5C9A-4096-B23A-D3BC0B241A3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0006325-A1E5-432F-BBC8-87CC6DE0105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24257</xdr:rowOff>
    </xdr:from>
    <xdr:to>
      <xdr:col>116</xdr:col>
      <xdr:colOff>114300</xdr:colOff>
      <xdr:row>108</xdr:row>
      <xdr:rowOff>125857</xdr:rowOff>
    </xdr:to>
    <xdr:sp macro="" textlink="">
      <xdr:nvSpPr>
        <xdr:cNvPr id="737" name="楕円 736">
          <a:extLst>
            <a:ext uri="{FF2B5EF4-FFF2-40B4-BE49-F238E27FC236}">
              <a16:creationId xmlns:a16="http://schemas.microsoft.com/office/drawing/2014/main" id="{9985C3D8-C81F-42EF-BD08-FFCC6F87DB37}"/>
            </a:ext>
          </a:extLst>
        </xdr:cNvPr>
        <xdr:cNvSpPr/>
      </xdr:nvSpPr>
      <xdr:spPr>
        <a:xfrm>
          <a:off x="19458940" y="1812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738" name="【公民館】&#10;一人当たり面積該当値テキスト">
          <a:extLst>
            <a:ext uri="{FF2B5EF4-FFF2-40B4-BE49-F238E27FC236}">
              <a16:creationId xmlns:a16="http://schemas.microsoft.com/office/drawing/2014/main" id="{80C4294F-5936-414D-85F3-618A086B92AA}"/>
            </a:ext>
          </a:extLst>
        </xdr:cNvPr>
        <xdr:cNvSpPr txBox="1"/>
      </xdr:nvSpPr>
      <xdr:spPr>
        <a:xfrm>
          <a:off x="19547840" y="1810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26467</xdr:rowOff>
    </xdr:from>
    <xdr:to>
      <xdr:col>112</xdr:col>
      <xdr:colOff>38100</xdr:colOff>
      <xdr:row>108</xdr:row>
      <xdr:rowOff>128067</xdr:rowOff>
    </xdr:to>
    <xdr:sp macro="" textlink="">
      <xdr:nvSpPr>
        <xdr:cNvPr id="739" name="楕円 738">
          <a:extLst>
            <a:ext uri="{FF2B5EF4-FFF2-40B4-BE49-F238E27FC236}">
              <a16:creationId xmlns:a16="http://schemas.microsoft.com/office/drawing/2014/main" id="{71CCCA03-55D8-4D0D-A86C-EAACCE69D891}"/>
            </a:ext>
          </a:extLst>
        </xdr:cNvPr>
        <xdr:cNvSpPr/>
      </xdr:nvSpPr>
      <xdr:spPr>
        <a:xfrm>
          <a:off x="18735040" y="18131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75057</xdr:rowOff>
    </xdr:from>
    <xdr:to>
      <xdr:col>116</xdr:col>
      <xdr:colOff>63500</xdr:colOff>
      <xdr:row>108</xdr:row>
      <xdr:rowOff>77267</xdr:rowOff>
    </xdr:to>
    <xdr:cxnSp macro="">
      <xdr:nvCxnSpPr>
        <xdr:cNvPr id="740" name="直線コネクタ 739">
          <a:extLst>
            <a:ext uri="{FF2B5EF4-FFF2-40B4-BE49-F238E27FC236}">
              <a16:creationId xmlns:a16="http://schemas.microsoft.com/office/drawing/2014/main" id="{C270D2D1-3231-407C-A5C2-03A2DFDD80F7}"/>
            </a:ext>
          </a:extLst>
        </xdr:cNvPr>
        <xdr:cNvCxnSpPr/>
      </xdr:nvCxnSpPr>
      <xdr:spPr>
        <a:xfrm flipV="1">
          <a:off x="18778220" y="18180177"/>
          <a:ext cx="73152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28524</xdr:rowOff>
    </xdr:from>
    <xdr:to>
      <xdr:col>107</xdr:col>
      <xdr:colOff>101600</xdr:colOff>
      <xdr:row>108</xdr:row>
      <xdr:rowOff>130124</xdr:rowOff>
    </xdr:to>
    <xdr:sp macro="" textlink="">
      <xdr:nvSpPr>
        <xdr:cNvPr id="741" name="楕円 740">
          <a:extLst>
            <a:ext uri="{FF2B5EF4-FFF2-40B4-BE49-F238E27FC236}">
              <a16:creationId xmlns:a16="http://schemas.microsoft.com/office/drawing/2014/main" id="{56C63F6D-ED38-4787-93A6-1AFCDEC3C159}"/>
            </a:ext>
          </a:extLst>
        </xdr:cNvPr>
        <xdr:cNvSpPr/>
      </xdr:nvSpPr>
      <xdr:spPr>
        <a:xfrm>
          <a:off x="17937480" y="1813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77267</xdr:rowOff>
    </xdr:from>
    <xdr:to>
      <xdr:col>111</xdr:col>
      <xdr:colOff>177800</xdr:colOff>
      <xdr:row>108</xdr:row>
      <xdr:rowOff>79324</xdr:rowOff>
    </xdr:to>
    <xdr:cxnSp macro="">
      <xdr:nvCxnSpPr>
        <xdr:cNvPr id="742" name="直線コネクタ 741">
          <a:extLst>
            <a:ext uri="{FF2B5EF4-FFF2-40B4-BE49-F238E27FC236}">
              <a16:creationId xmlns:a16="http://schemas.microsoft.com/office/drawing/2014/main" id="{2F07D3EF-9D3C-403B-ABEC-AECA4981B230}"/>
            </a:ext>
          </a:extLst>
        </xdr:cNvPr>
        <xdr:cNvCxnSpPr/>
      </xdr:nvCxnSpPr>
      <xdr:spPr>
        <a:xfrm flipV="1">
          <a:off x="17988280" y="18182387"/>
          <a:ext cx="78994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30505</xdr:rowOff>
    </xdr:from>
    <xdr:to>
      <xdr:col>102</xdr:col>
      <xdr:colOff>165100</xdr:colOff>
      <xdr:row>108</xdr:row>
      <xdr:rowOff>132105</xdr:rowOff>
    </xdr:to>
    <xdr:sp macro="" textlink="">
      <xdr:nvSpPr>
        <xdr:cNvPr id="743" name="楕円 742">
          <a:extLst>
            <a:ext uri="{FF2B5EF4-FFF2-40B4-BE49-F238E27FC236}">
              <a16:creationId xmlns:a16="http://schemas.microsoft.com/office/drawing/2014/main" id="{415D1E3F-3C3B-46FC-AA71-EA11811259F1}"/>
            </a:ext>
          </a:extLst>
        </xdr:cNvPr>
        <xdr:cNvSpPr/>
      </xdr:nvSpPr>
      <xdr:spPr>
        <a:xfrm>
          <a:off x="17162780" y="181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79324</xdr:rowOff>
    </xdr:from>
    <xdr:to>
      <xdr:col>107</xdr:col>
      <xdr:colOff>50800</xdr:colOff>
      <xdr:row>108</xdr:row>
      <xdr:rowOff>81305</xdr:rowOff>
    </xdr:to>
    <xdr:cxnSp macro="">
      <xdr:nvCxnSpPr>
        <xdr:cNvPr id="744" name="直線コネクタ 743">
          <a:extLst>
            <a:ext uri="{FF2B5EF4-FFF2-40B4-BE49-F238E27FC236}">
              <a16:creationId xmlns:a16="http://schemas.microsoft.com/office/drawing/2014/main" id="{9DD4F666-CF54-424B-A067-B324F99749CB}"/>
            </a:ext>
          </a:extLst>
        </xdr:cNvPr>
        <xdr:cNvCxnSpPr/>
      </xdr:nvCxnSpPr>
      <xdr:spPr>
        <a:xfrm flipV="1">
          <a:off x="17213580" y="18184444"/>
          <a:ext cx="7747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31496</xdr:rowOff>
    </xdr:from>
    <xdr:to>
      <xdr:col>98</xdr:col>
      <xdr:colOff>38100</xdr:colOff>
      <xdr:row>108</xdr:row>
      <xdr:rowOff>133096</xdr:rowOff>
    </xdr:to>
    <xdr:sp macro="" textlink="">
      <xdr:nvSpPr>
        <xdr:cNvPr id="745" name="楕円 744">
          <a:extLst>
            <a:ext uri="{FF2B5EF4-FFF2-40B4-BE49-F238E27FC236}">
              <a16:creationId xmlns:a16="http://schemas.microsoft.com/office/drawing/2014/main" id="{A7808BAF-FB65-4D41-A2D1-F897FECEFD3A}"/>
            </a:ext>
          </a:extLst>
        </xdr:cNvPr>
        <xdr:cNvSpPr/>
      </xdr:nvSpPr>
      <xdr:spPr>
        <a:xfrm>
          <a:off x="16388080" y="181366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81305</xdr:rowOff>
    </xdr:from>
    <xdr:to>
      <xdr:col>102</xdr:col>
      <xdr:colOff>114300</xdr:colOff>
      <xdr:row>108</xdr:row>
      <xdr:rowOff>82296</xdr:rowOff>
    </xdr:to>
    <xdr:cxnSp macro="">
      <xdr:nvCxnSpPr>
        <xdr:cNvPr id="746" name="直線コネクタ 745">
          <a:extLst>
            <a:ext uri="{FF2B5EF4-FFF2-40B4-BE49-F238E27FC236}">
              <a16:creationId xmlns:a16="http://schemas.microsoft.com/office/drawing/2014/main" id="{4D8D5E7D-AFAD-411F-8A97-26DBDDFFFCF8}"/>
            </a:ext>
          </a:extLst>
        </xdr:cNvPr>
        <xdr:cNvCxnSpPr/>
      </xdr:nvCxnSpPr>
      <xdr:spPr>
        <a:xfrm flipV="1">
          <a:off x="16431260" y="18186425"/>
          <a:ext cx="78232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820FF23B-9E4B-4F39-A419-265154BC8AB6}"/>
            </a:ext>
          </a:extLst>
        </xdr:cNvPr>
        <xdr:cNvSpPr txBox="1"/>
      </xdr:nvSpPr>
      <xdr:spPr>
        <a:xfrm>
          <a:off x="18561127" y="1790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41475483-8543-4EAF-AB09-E12585959D67}"/>
            </a:ext>
          </a:extLst>
        </xdr:cNvPr>
        <xdr:cNvSpPr txBox="1"/>
      </xdr:nvSpPr>
      <xdr:spPr>
        <a:xfrm>
          <a:off x="17776267" y="179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E13E44B8-C533-4BA3-B1BD-6C1ADDC5F949}"/>
            </a:ext>
          </a:extLst>
        </xdr:cNvPr>
        <xdr:cNvSpPr txBox="1"/>
      </xdr:nvSpPr>
      <xdr:spPr>
        <a:xfrm>
          <a:off x="17001567" y="1791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05AD6457-6C1E-4C9E-B1B7-AB5C60773AC1}"/>
            </a:ext>
          </a:extLst>
        </xdr:cNvPr>
        <xdr:cNvSpPr txBox="1"/>
      </xdr:nvSpPr>
      <xdr:spPr>
        <a:xfrm>
          <a:off x="162268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119194</xdr:rowOff>
    </xdr:from>
    <xdr:ext cx="469744" cy="259045"/>
    <xdr:sp macro="" textlink="">
      <xdr:nvSpPr>
        <xdr:cNvPr id="751" name="n_1mainValue【公民館】&#10;一人当たり面積">
          <a:extLst>
            <a:ext uri="{FF2B5EF4-FFF2-40B4-BE49-F238E27FC236}">
              <a16:creationId xmlns:a16="http://schemas.microsoft.com/office/drawing/2014/main" id="{9B7ED89B-2484-402E-A6A1-664E86E9525D}"/>
            </a:ext>
          </a:extLst>
        </xdr:cNvPr>
        <xdr:cNvSpPr txBox="1"/>
      </xdr:nvSpPr>
      <xdr:spPr>
        <a:xfrm>
          <a:off x="18561127" y="1822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121251</xdr:rowOff>
    </xdr:from>
    <xdr:ext cx="469744" cy="259045"/>
    <xdr:sp macro="" textlink="">
      <xdr:nvSpPr>
        <xdr:cNvPr id="752" name="n_2mainValue【公民館】&#10;一人当たり面積">
          <a:extLst>
            <a:ext uri="{FF2B5EF4-FFF2-40B4-BE49-F238E27FC236}">
              <a16:creationId xmlns:a16="http://schemas.microsoft.com/office/drawing/2014/main" id="{AC8804ED-79CD-4329-A913-6B6922E47B7C}"/>
            </a:ext>
          </a:extLst>
        </xdr:cNvPr>
        <xdr:cNvSpPr txBox="1"/>
      </xdr:nvSpPr>
      <xdr:spPr>
        <a:xfrm>
          <a:off x="17776267" y="1822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123232</xdr:rowOff>
    </xdr:from>
    <xdr:ext cx="469744" cy="259045"/>
    <xdr:sp macro="" textlink="">
      <xdr:nvSpPr>
        <xdr:cNvPr id="753" name="n_3mainValue【公民館】&#10;一人当たり面積">
          <a:extLst>
            <a:ext uri="{FF2B5EF4-FFF2-40B4-BE49-F238E27FC236}">
              <a16:creationId xmlns:a16="http://schemas.microsoft.com/office/drawing/2014/main" id="{E3B63FD1-FA52-40B8-BB47-27350F76ADE6}"/>
            </a:ext>
          </a:extLst>
        </xdr:cNvPr>
        <xdr:cNvSpPr txBox="1"/>
      </xdr:nvSpPr>
      <xdr:spPr>
        <a:xfrm>
          <a:off x="17001567" y="1822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124223</xdr:rowOff>
    </xdr:from>
    <xdr:ext cx="469744" cy="259045"/>
    <xdr:sp macro="" textlink="">
      <xdr:nvSpPr>
        <xdr:cNvPr id="754" name="n_4mainValue【公民館】&#10;一人当たり面積">
          <a:extLst>
            <a:ext uri="{FF2B5EF4-FFF2-40B4-BE49-F238E27FC236}">
              <a16:creationId xmlns:a16="http://schemas.microsoft.com/office/drawing/2014/main" id="{671D722E-9FEC-4EFC-B212-2C5DC7C9F4F4}"/>
            </a:ext>
          </a:extLst>
        </xdr:cNvPr>
        <xdr:cNvSpPr txBox="1"/>
      </xdr:nvSpPr>
      <xdr:spPr>
        <a:xfrm>
          <a:off x="16226867" y="1822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C7A147CB-64B5-48C1-98E0-9447F4BB383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46F55319-BFC6-414A-8C95-FCDD7642F30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692AF2C7-3783-4756-BED4-58D5D352AA6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類似団体と比較して特に有形固定資産減価償却率が高くなっている施設は少な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徐々に類似団体の数値に近づいている。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平成２８年度から３ヶ年計画で毎年５棟の定住促進住宅の建設が進んだことにより、一時減少したが、施設整備が落ち着いたため、徐々に増加する見込みにある。特に低くなっている施設は、学校施設である。学校施設については、施設整備等を行っていることで有形固定資産減価償却率が低くなっている。橋りょう・トンネルについては、平成２７年度に固定資産台帳整備を行った際の取得価格等の見直し等を行ったため、有形固定資産減価償却率が類似団体平均に近づいた。道路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に取得価格等の見直し等を行ったため、有形固定資産減価償却率が類似団体平均に近づいた。また、類似団体と比較して特に高くなっている施設は保育所で、鮭川保育所は３５年以上、こまどり保育所は４５年以上が経過して老朽化が進んでいるため、改築が必要な時期を迎えている。今後、両保育所の統合新設に向け施設整備を進めていくことにより、有形固定資産減価償却率は低くな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7CFDD5-BB93-4312-AA5F-9AA0705C4BB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33F90E-015C-4655-840F-A590AE16FC3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812055-4771-4CFE-9A50-CAF8AC0776C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79705BA-F5BD-42EB-A8FF-2EF590AC9C5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山形県鮭川村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8B3621-CDB5-4745-B562-8A9D82FA300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A254C7-033B-4DA3-9737-AC0DE8181BC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F1291D-2950-45CE-8AEA-3867FE7765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ADAE8F-220C-4B2E-9C89-4D7AA1FFE3C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F6BF3A-753A-488A-AAB6-7882A598C4F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F3C609-CA63-4054-97A3-4F551440636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3,659
3,633
122.14
6,440,754
5,725,237
385,521
2,573,625
3,020,480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E689C0-9C9C-4FF0-BD6F-07C86488285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AB8D3D-5E20-41EB-85A7-41C2CA61544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0CD00B-ABE6-4423-9600-22F3E23771B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6ABCD6-A224-4196-BF51-3A534970809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3BB3248-D7CB-42A4-880D-B40FA489CF6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077E3FB-93CC-4E41-9104-6DA0A867FCA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BD37BFC-3758-49CC-BD01-401B89E9E12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7CE0A2D-CA55-44FA-BD33-2F51DE6104F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C82B61-6332-4415-BADD-5899184D226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ABCB86-72A2-41CC-B598-585960F3927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03E4A0-98BF-4192-B402-7DF4B3B485D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63638A-4182-4C62-8652-09E1FBF9F64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C1FD18-35C7-46EB-99B0-6447E4B9A0B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6DCFA8-0EC8-4C58-B454-1BE7F6BDD38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BB32E1-BA85-4B20-9102-0EB619D53AA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AF53C92-4132-48FB-8CCD-6B20B4ECFC0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A888B5-0DFD-4907-BD01-1222CFFE373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DADD358-BD1C-4F17-802D-76E488855D1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CF41C3-BA5D-4088-B966-1282D8B7F2B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FE41F1-6A4D-4B69-86C7-F22D8A4753E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749115-4F80-4B9B-8941-E02BD1819FA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EEDA81-0B5A-4300-AB7F-EC0DD46C4A9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524F63B-2CF3-4138-A99E-A8E5ACDAF18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C89B70-94D9-4B99-8524-8E632A22107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81C536-7A7B-4071-BE07-2C72CCABBF3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5F879C-BAD2-4FF4-8544-A48B6B49DAA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5C5A95-671E-4EB9-83DF-D9BDF8E7462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29E71C-5613-482A-8C08-4E4FC73D47F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B89108-C4BE-4EFC-B5DD-A4C601C7BDE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98E2B78-8912-43EB-8A6E-7C6245AE22B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46D8B7E-EE81-4FD2-A265-B255B418333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5237E94-F5AE-48F7-B89C-D3FB60C4B75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DCC953E-4D84-4A60-ACAA-FC594BB9719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8F5750C-FB80-4E18-90C0-AE83815CF61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71B5B03-60BA-4027-860D-69EAC771284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38E5856-17BF-4D36-9743-B282CD002DD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70B5CCB-1AA6-4323-B14A-0BAE458A93EA}"/>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4668DA5-9241-4DEC-8F9E-029F3D9CAAA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C3F63A9-A6A2-478A-B8D4-CF715C9EA98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469D043-DF07-414F-96AA-34A7E429FB3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C384C5F-FF23-4910-B388-2E3807853FE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6F88BD5-BFF7-4346-A48E-F4C3C1B34F4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7616770-1923-4858-B760-1C466DD1CD2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003BA6E-541A-4CE1-AC22-211F7208A09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1F33ACA-1EF8-463B-94B9-2231FC03D3B4}"/>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749BA0B3-20EB-4050-A4F0-19CA8D963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1C8E68F3-82F3-4545-8FDA-7F1C33AECA9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4AF4C4A5-08C2-45AB-B34A-E991853D86F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C2A10671-AA08-4673-905D-6E8662BEE6F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EC2C2017-B0B6-4E34-AF45-75B9AC7E910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42801269-3067-4126-9C7E-E08DBE2E48C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57831C71-CBFF-477E-9590-DF64952E29A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DADB2EC2-1610-44A2-BC7B-893D57F5462B}"/>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A2012A97-6BB5-490D-B492-7C99C12B103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3FC3756D-36D8-4EDE-BFAF-2E5B9C6262E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F6C3A7E6-D554-4F43-9612-C24BE8956BC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E1218784-5E90-4320-82E8-961994520AD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0FE35408-DEF8-489A-AE64-33088AD657E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A04B3BD-39E5-4220-980B-B4373ACB84D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7773D1AD-F381-4A82-B5F9-C47289988E2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3EA6A67B-1518-4D96-9E36-8D888AE0C406}"/>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268A9F33-C2A1-45A2-A16E-7DAB6EC3105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0A55A52D-8087-4AB6-AFFE-33D0952F55B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F0B9C21F-3C26-4909-B51E-5939D2D2447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81A2B93A-4C88-48C8-8E84-358F695AB0E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EB2374CD-13E3-4DAF-9320-F0E372763AC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23E54913-4DB1-4358-B04B-04295FE6BFD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E55D2668-0026-4331-A11C-F461E0301F0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2FDDBEC5-7E5E-49C5-B541-9ADBE70ABE17}"/>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F5DF1188-FEA3-4022-94F4-8DF1DB826D4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4EE00109-47CF-4688-8258-E044FF08162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A0F7E075-76F2-4CB7-A4BA-809D62C76AC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5370A5F1-FABF-4152-BAD8-04E0652ABB6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98185E2A-74F3-4664-87D7-4E3749D6A72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AA63A9C9-E775-4C5A-A742-F83CFE8FAB6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06828E6-39B5-4EA8-946F-D0E48F007A5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CBE67156-5A68-46F4-BA0E-7C5A4E13FA8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1B28FCAF-734C-4C69-A50E-4F5C04A9BA4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2CA6B633-3738-4D5C-A2F6-8DD14F17756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811DF30F-404C-45C1-81DF-759F7C83B64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B031AA08-F280-4E2E-8F0C-E8B87028038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492690C5-0949-451D-BFDF-177C1A63188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4A8EBED2-FCA8-4C0D-9E7C-40D4657C874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92F1A9CC-FDAB-4169-8DB1-3CF487D5CFE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5DA9921F-9024-4BAD-B3F0-410364E0621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32F7E357-702A-4DFB-842B-2E3A6E17492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6DA3ED78-D88C-4E60-B9FA-17A94B58EF2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8FF70E73-8F1E-4BBB-89F3-2519283028B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8E7CC70A-2932-445A-93FE-7EF3E0E8C37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E5690525-273E-48CB-AB90-BF31C13FFCE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0A9E6AAE-D8D2-422F-9DC9-BE13D1597C1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56B52558-210F-4135-939B-00E5ED8AED1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AE75A69C-ABD0-4D06-8535-C0C60F532968}"/>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B8B01CCE-8CFC-4596-9B0C-A7577A5AAEC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7D8BF936-AC73-4DF3-A37F-AF205AA0D13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A48F318B-8C72-411D-98E3-8E1D81110F3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8EECBE26-2F69-4D3B-A6BD-F759630E285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723D7EE6-1AD4-4A80-B2CB-14BFC24B04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88486536-B41A-4380-8C0A-5AA222DD049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AD342522-18B9-4A85-98BB-08BCA4C830B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6D176F48-DDCA-4DB5-9A35-ADBAB57A654A}"/>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AFC1CF09-293C-48A4-ABF7-CC5DAB00A77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5E07EFCB-1A6D-48AE-B5DD-E4F0C09E2D4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506C81B2-8D85-491E-910E-ED631306EA7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34F4A822-267B-406D-A346-AFC128F0AB1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392DAA4F-F026-4776-B316-9A288376695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4370BE25-3EB0-4D7D-9528-9E88CDA0E83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8BBA745A-DB71-40E1-9042-E0FA6BFB03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BE00FB37-CA13-4E45-8AA5-F8FC91B5CEB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C9EB6816-33BA-4624-98F4-6782015ACF6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1EE535F1-A18D-4420-AAF2-B21A20BB57A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0DB4EB54-C189-49D0-8789-815AB6EBFDA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24" name="直線コネクタ 123">
          <a:extLst>
            <a:ext uri="{FF2B5EF4-FFF2-40B4-BE49-F238E27FC236}">
              <a16:creationId xmlns:a16="http://schemas.microsoft.com/office/drawing/2014/main" id="{0670C60B-D605-41DA-84A5-7F2F17CE0BB3}"/>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25" name="テキスト ボックス 124">
          <a:extLst>
            <a:ext uri="{FF2B5EF4-FFF2-40B4-BE49-F238E27FC236}">
              <a16:creationId xmlns:a16="http://schemas.microsoft.com/office/drawing/2014/main" id="{D1523115-EAEA-4551-A49D-9FECF8805FE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6" name="直線コネクタ 125">
          <a:extLst>
            <a:ext uri="{FF2B5EF4-FFF2-40B4-BE49-F238E27FC236}">
              <a16:creationId xmlns:a16="http://schemas.microsoft.com/office/drawing/2014/main" id="{46E4DF9B-CC03-4209-8B01-F85F7EA34D2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7" name="テキスト ボックス 126">
          <a:extLst>
            <a:ext uri="{FF2B5EF4-FFF2-40B4-BE49-F238E27FC236}">
              <a16:creationId xmlns:a16="http://schemas.microsoft.com/office/drawing/2014/main" id="{30F57B68-752F-498B-957D-DCD9EF0AE62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8" name="直線コネクタ 127">
          <a:extLst>
            <a:ext uri="{FF2B5EF4-FFF2-40B4-BE49-F238E27FC236}">
              <a16:creationId xmlns:a16="http://schemas.microsoft.com/office/drawing/2014/main" id="{45459983-FAEC-4381-AE1D-F6000727531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9" name="テキスト ボックス 128">
          <a:extLst>
            <a:ext uri="{FF2B5EF4-FFF2-40B4-BE49-F238E27FC236}">
              <a16:creationId xmlns:a16="http://schemas.microsoft.com/office/drawing/2014/main" id="{CA9E741D-A4A1-40E3-A2BE-8980010FD09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30" name="直線コネクタ 129">
          <a:extLst>
            <a:ext uri="{FF2B5EF4-FFF2-40B4-BE49-F238E27FC236}">
              <a16:creationId xmlns:a16="http://schemas.microsoft.com/office/drawing/2014/main" id="{67BB1223-416A-439A-B458-C747EEE1A22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31" name="テキスト ボックス 130">
          <a:extLst>
            <a:ext uri="{FF2B5EF4-FFF2-40B4-BE49-F238E27FC236}">
              <a16:creationId xmlns:a16="http://schemas.microsoft.com/office/drawing/2014/main" id="{5A3E56D1-80F9-49B9-9B07-E6176A3706BA}"/>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2" name="直線コネクタ 131">
          <a:extLst>
            <a:ext uri="{FF2B5EF4-FFF2-40B4-BE49-F238E27FC236}">
              <a16:creationId xmlns:a16="http://schemas.microsoft.com/office/drawing/2014/main" id="{C28F788C-E153-4F63-96DF-1A2918F7990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3" name="テキスト ボックス 132">
          <a:extLst>
            <a:ext uri="{FF2B5EF4-FFF2-40B4-BE49-F238E27FC236}">
              <a16:creationId xmlns:a16="http://schemas.microsoft.com/office/drawing/2014/main" id="{615DDC6F-5AC4-46CB-B309-E1890AAF9CB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4" name="直線コネクタ 133">
          <a:extLst>
            <a:ext uri="{FF2B5EF4-FFF2-40B4-BE49-F238E27FC236}">
              <a16:creationId xmlns:a16="http://schemas.microsoft.com/office/drawing/2014/main" id="{1A40AAFE-D7E2-44CC-A8D5-0403B5194D1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35" name="テキスト ボックス 134">
          <a:extLst>
            <a:ext uri="{FF2B5EF4-FFF2-40B4-BE49-F238E27FC236}">
              <a16:creationId xmlns:a16="http://schemas.microsoft.com/office/drawing/2014/main" id="{4BE64D70-3C8E-4548-AADE-D5DAEE391EF2}"/>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6" name="直線コネクタ 135">
          <a:extLst>
            <a:ext uri="{FF2B5EF4-FFF2-40B4-BE49-F238E27FC236}">
              <a16:creationId xmlns:a16="http://schemas.microsoft.com/office/drawing/2014/main" id="{693916DE-FFD7-47F1-8590-CA891A66AD1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7" name="【保健センター・保健所】&#10;有形固定資産減価償却率グラフ枠">
          <a:extLst>
            <a:ext uri="{FF2B5EF4-FFF2-40B4-BE49-F238E27FC236}">
              <a16:creationId xmlns:a16="http://schemas.microsoft.com/office/drawing/2014/main" id="{BA5AB975-A96C-43C1-A569-ED5D3DF975C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138" name="直線コネクタ 137">
          <a:extLst>
            <a:ext uri="{FF2B5EF4-FFF2-40B4-BE49-F238E27FC236}">
              <a16:creationId xmlns:a16="http://schemas.microsoft.com/office/drawing/2014/main" id="{4B982871-C09A-4B9E-A124-60EB8FF2F100}"/>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139" name="【保健センター・保健所】&#10;有形固定資産減価償却率最小値テキスト">
          <a:extLst>
            <a:ext uri="{FF2B5EF4-FFF2-40B4-BE49-F238E27FC236}">
              <a16:creationId xmlns:a16="http://schemas.microsoft.com/office/drawing/2014/main" id="{780F7920-DB22-4B1B-A999-5BF145BE3062}"/>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140" name="直線コネクタ 139">
          <a:extLst>
            <a:ext uri="{FF2B5EF4-FFF2-40B4-BE49-F238E27FC236}">
              <a16:creationId xmlns:a16="http://schemas.microsoft.com/office/drawing/2014/main" id="{A0B62A2E-33DC-4803-B88A-011A1CEE2A3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141" name="【保健センター・保健所】&#10;有形固定資産減価償却率最大値テキスト">
          <a:extLst>
            <a:ext uri="{FF2B5EF4-FFF2-40B4-BE49-F238E27FC236}">
              <a16:creationId xmlns:a16="http://schemas.microsoft.com/office/drawing/2014/main" id="{FB2EFBD6-F1BF-4FEB-B36A-C4B3DB91FA15}"/>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142" name="直線コネクタ 141">
          <a:extLst>
            <a:ext uri="{FF2B5EF4-FFF2-40B4-BE49-F238E27FC236}">
              <a16:creationId xmlns:a16="http://schemas.microsoft.com/office/drawing/2014/main" id="{D03E74EE-3A49-42BE-A756-8EADFF857521}"/>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143" name="【保健センター・保健所】&#10;有形固定資産減価償却率平均値テキスト">
          <a:extLst>
            <a:ext uri="{FF2B5EF4-FFF2-40B4-BE49-F238E27FC236}">
              <a16:creationId xmlns:a16="http://schemas.microsoft.com/office/drawing/2014/main" id="{23DBCBB6-4904-4926-B1AF-97E7ACC82F06}"/>
            </a:ext>
          </a:extLst>
        </xdr:cNvPr>
        <xdr:cNvSpPr txBox="1"/>
      </xdr:nvSpPr>
      <xdr:spPr>
        <a:xfrm>
          <a:off x="14414500" y="997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144" name="フローチャート: 判断 143">
          <a:extLst>
            <a:ext uri="{FF2B5EF4-FFF2-40B4-BE49-F238E27FC236}">
              <a16:creationId xmlns:a16="http://schemas.microsoft.com/office/drawing/2014/main" id="{FEF41255-4141-4F17-9AB9-C738243B0211}"/>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145" name="フローチャート: 判断 144">
          <a:extLst>
            <a:ext uri="{FF2B5EF4-FFF2-40B4-BE49-F238E27FC236}">
              <a16:creationId xmlns:a16="http://schemas.microsoft.com/office/drawing/2014/main" id="{10990739-F612-482C-95E8-427AE995D1CA}"/>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146" name="フローチャート: 判断 145">
          <a:extLst>
            <a:ext uri="{FF2B5EF4-FFF2-40B4-BE49-F238E27FC236}">
              <a16:creationId xmlns:a16="http://schemas.microsoft.com/office/drawing/2014/main" id="{65817D0B-8472-4156-B941-5E827CD109D3}"/>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147" name="フローチャート: 判断 146">
          <a:extLst>
            <a:ext uri="{FF2B5EF4-FFF2-40B4-BE49-F238E27FC236}">
              <a16:creationId xmlns:a16="http://schemas.microsoft.com/office/drawing/2014/main" id="{D7E85B4C-FA95-4E0C-AC0B-498C85CE6361}"/>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148" name="フローチャート: 判断 147">
          <a:extLst>
            <a:ext uri="{FF2B5EF4-FFF2-40B4-BE49-F238E27FC236}">
              <a16:creationId xmlns:a16="http://schemas.microsoft.com/office/drawing/2014/main" id="{E28A81AA-1D8F-405C-8CCF-570688942982}"/>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DC342B97-5C6E-4257-B0DD-5649845E6F4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A5607CFE-B8D8-487D-89F5-C289BFA2F1C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7867E11C-6A74-42C4-BB3F-317AB12B44C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94C5CF46-76D3-4927-AF0D-FA9E015DE3B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506F4135-898D-437E-8AB7-E9F0C956EE0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24312</xdr:rowOff>
    </xdr:from>
    <xdr:to>
      <xdr:col>85</xdr:col>
      <xdr:colOff>177800</xdr:colOff>
      <xdr:row>63</xdr:row>
      <xdr:rowOff>125912</xdr:rowOff>
    </xdr:to>
    <xdr:sp macro="" textlink="">
      <xdr:nvSpPr>
        <xdr:cNvPr id="154" name="楕円 153">
          <a:extLst>
            <a:ext uri="{FF2B5EF4-FFF2-40B4-BE49-F238E27FC236}">
              <a16:creationId xmlns:a16="http://schemas.microsoft.com/office/drawing/2014/main" id="{F728E357-861A-41BB-A9D8-D7FA5DC7B475}"/>
            </a:ext>
          </a:extLst>
        </xdr:cNvPr>
        <xdr:cNvSpPr/>
      </xdr:nvSpPr>
      <xdr:spPr>
        <a:xfrm>
          <a:off x="14325600" y="1058563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2739</xdr:rowOff>
    </xdr:from>
    <xdr:ext cx="405111" cy="259045"/>
    <xdr:sp macro="" textlink="">
      <xdr:nvSpPr>
        <xdr:cNvPr id="155" name="【保健センター・保健所】&#10;有形固定資産減価償却率該当値テキスト">
          <a:extLst>
            <a:ext uri="{FF2B5EF4-FFF2-40B4-BE49-F238E27FC236}">
              <a16:creationId xmlns:a16="http://schemas.microsoft.com/office/drawing/2014/main" id="{A41884D6-330B-429A-A25C-BB369A5FFE72}"/>
            </a:ext>
          </a:extLst>
        </xdr:cNvPr>
        <xdr:cNvSpPr txBox="1"/>
      </xdr:nvSpPr>
      <xdr:spPr>
        <a:xfrm>
          <a:off x="14414500" y="1056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161472</xdr:rowOff>
    </xdr:from>
    <xdr:to>
      <xdr:col>81</xdr:col>
      <xdr:colOff>101600</xdr:colOff>
      <xdr:row>63</xdr:row>
      <xdr:rowOff>91622</xdr:rowOff>
    </xdr:to>
    <xdr:sp macro="" textlink="">
      <xdr:nvSpPr>
        <xdr:cNvPr id="156" name="楕円 155">
          <a:extLst>
            <a:ext uri="{FF2B5EF4-FFF2-40B4-BE49-F238E27FC236}">
              <a16:creationId xmlns:a16="http://schemas.microsoft.com/office/drawing/2014/main" id="{02FD65B5-C8C9-4A04-BDFA-5FDF5736C02D}"/>
            </a:ext>
          </a:extLst>
        </xdr:cNvPr>
        <xdr:cNvSpPr/>
      </xdr:nvSpPr>
      <xdr:spPr>
        <a:xfrm>
          <a:off x="13578840" y="10555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40822</xdr:rowOff>
    </xdr:from>
    <xdr:to>
      <xdr:col>85</xdr:col>
      <xdr:colOff>127000</xdr:colOff>
      <xdr:row>63</xdr:row>
      <xdr:rowOff>75112</xdr:rowOff>
    </xdr:to>
    <xdr:cxnSp macro="">
      <xdr:nvCxnSpPr>
        <xdr:cNvPr id="157" name="直線コネクタ 156">
          <a:extLst>
            <a:ext uri="{FF2B5EF4-FFF2-40B4-BE49-F238E27FC236}">
              <a16:creationId xmlns:a16="http://schemas.microsoft.com/office/drawing/2014/main" id="{E8CEB2C1-D699-45EC-80D5-230EDABE9BBF}"/>
            </a:ext>
          </a:extLst>
        </xdr:cNvPr>
        <xdr:cNvCxnSpPr/>
      </xdr:nvCxnSpPr>
      <xdr:spPr>
        <a:xfrm>
          <a:off x="13629640" y="10602142"/>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127181</xdr:rowOff>
    </xdr:from>
    <xdr:to>
      <xdr:col>76</xdr:col>
      <xdr:colOff>165100</xdr:colOff>
      <xdr:row>63</xdr:row>
      <xdr:rowOff>57331</xdr:rowOff>
    </xdr:to>
    <xdr:sp macro="" textlink="">
      <xdr:nvSpPr>
        <xdr:cNvPr id="158" name="楕円 157">
          <a:extLst>
            <a:ext uri="{FF2B5EF4-FFF2-40B4-BE49-F238E27FC236}">
              <a16:creationId xmlns:a16="http://schemas.microsoft.com/office/drawing/2014/main" id="{1B2604A3-D1C6-4080-97B9-CE76FC8022B6}"/>
            </a:ext>
          </a:extLst>
        </xdr:cNvPr>
        <xdr:cNvSpPr/>
      </xdr:nvSpPr>
      <xdr:spPr>
        <a:xfrm>
          <a:off x="12804140" y="10520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6531</xdr:rowOff>
    </xdr:from>
    <xdr:to>
      <xdr:col>81</xdr:col>
      <xdr:colOff>50800</xdr:colOff>
      <xdr:row>63</xdr:row>
      <xdr:rowOff>40822</xdr:rowOff>
    </xdr:to>
    <xdr:cxnSp macro="">
      <xdr:nvCxnSpPr>
        <xdr:cNvPr id="159" name="直線コネクタ 158">
          <a:extLst>
            <a:ext uri="{FF2B5EF4-FFF2-40B4-BE49-F238E27FC236}">
              <a16:creationId xmlns:a16="http://schemas.microsoft.com/office/drawing/2014/main" id="{D33121DD-C882-44D5-AB11-4B8B1ACAEF63}"/>
            </a:ext>
          </a:extLst>
        </xdr:cNvPr>
        <xdr:cNvCxnSpPr/>
      </xdr:nvCxnSpPr>
      <xdr:spPr>
        <a:xfrm>
          <a:off x="12854940" y="10567851"/>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91259</xdr:rowOff>
    </xdr:from>
    <xdr:to>
      <xdr:col>72</xdr:col>
      <xdr:colOff>38100</xdr:colOff>
      <xdr:row>63</xdr:row>
      <xdr:rowOff>21409</xdr:rowOff>
    </xdr:to>
    <xdr:sp macro="" textlink="">
      <xdr:nvSpPr>
        <xdr:cNvPr id="160" name="楕円 159">
          <a:extLst>
            <a:ext uri="{FF2B5EF4-FFF2-40B4-BE49-F238E27FC236}">
              <a16:creationId xmlns:a16="http://schemas.microsoft.com/office/drawing/2014/main" id="{CE352077-21E2-4D5B-A20D-28A659B12265}"/>
            </a:ext>
          </a:extLst>
        </xdr:cNvPr>
        <xdr:cNvSpPr/>
      </xdr:nvSpPr>
      <xdr:spPr>
        <a:xfrm>
          <a:off x="12029440" y="10484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142059</xdr:rowOff>
    </xdr:from>
    <xdr:to>
      <xdr:col>76</xdr:col>
      <xdr:colOff>114300</xdr:colOff>
      <xdr:row>63</xdr:row>
      <xdr:rowOff>6531</xdr:rowOff>
    </xdr:to>
    <xdr:cxnSp macro="">
      <xdr:nvCxnSpPr>
        <xdr:cNvPr id="161" name="直線コネクタ 160">
          <a:extLst>
            <a:ext uri="{FF2B5EF4-FFF2-40B4-BE49-F238E27FC236}">
              <a16:creationId xmlns:a16="http://schemas.microsoft.com/office/drawing/2014/main" id="{71907BAA-BF2B-4B4C-8EE3-0204352922F9}"/>
            </a:ext>
          </a:extLst>
        </xdr:cNvPr>
        <xdr:cNvCxnSpPr/>
      </xdr:nvCxnSpPr>
      <xdr:spPr>
        <a:xfrm>
          <a:off x="12072620" y="10535739"/>
          <a:ext cx="7823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56969</xdr:rowOff>
    </xdr:from>
    <xdr:to>
      <xdr:col>67</xdr:col>
      <xdr:colOff>101600</xdr:colOff>
      <xdr:row>62</xdr:row>
      <xdr:rowOff>158569</xdr:rowOff>
    </xdr:to>
    <xdr:sp macro="" textlink="">
      <xdr:nvSpPr>
        <xdr:cNvPr id="162" name="楕円 161">
          <a:extLst>
            <a:ext uri="{FF2B5EF4-FFF2-40B4-BE49-F238E27FC236}">
              <a16:creationId xmlns:a16="http://schemas.microsoft.com/office/drawing/2014/main" id="{B9644929-4322-4378-B4D6-1ABA9EA757C6}"/>
            </a:ext>
          </a:extLst>
        </xdr:cNvPr>
        <xdr:cNvSpPr/>
      </xdr:nvSpPr>
      <xdr:spPr>
        <a:xfrm>
          <a:off x="11231880" y="1045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107769</xdr:rowOff>
    </xdr:from>
    <xdr:to>
      <xdr:col>71</xdr:col>
      <xdr:colOff>177800</xdr:colOff>
      <xdr:row>62</xdr:row>
      <xdr:rowOff>142059</xdr:rowOff>
    </xdr:to>
    <xdr:cxnSp macro="">
      <xdr:nvCxnSpPr>
        <xdr:cNvPr id="163" name="直線コネクタ 162">
          <a:extLst>
            <a:ext uri="{FF2B5EF4-FFF2-40B4-BE49-F238E27FC236}">
              <a16:creationId xmlns:a16="http://schemas.microsoft.com/office/drawing/2014/main" id="{F0CBCDB2-4CFE-4907-9309-3EDB4951B810}"/>
            </a:ext>
          </a:extLst>
        </xdr:cNvPr>
        <xdr:cNvCxnSpPr/>
      </xdr:nvCxnSpPr>
      <xdr:spPr>
        <a:xfrm>
          <a:off x="11282680" y="10501449"/>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164" name="n_1aveValue【保健センター・保健所】&#10;有形固定資産減価償却率">
          <a:extLst>
            <a:ext uri="{FF2B5EF4-FFF2-40B4-BE49-F238E27FC236}">
              <a16:creationId xmlns:a16="http://schemas.microsoft.com/office/drawing/2014/main" id="{354628DA-DBE8-4F27-9933-5D0C371BBEA6}"/>
            </a:ext>
          </a:extLst>
        </xdr:cNvPr>
        <xdr:cNvSpPr txBox="1"/>
      </xdr:nvSpPr>
      <xdr:spPr>
        <a:xfrm>
          <a:off x="13437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165" name="n_2aveValue【保健センター・保健所】&#10;有形固定資産減価償却率">
          <a:extLst>
            <a:ext uri="{FF2B5EF4-FFF2-40B4-BE49-F238E27FC236}">
              <a16:creationId xmlns:a16="http://schemas.microsoft.com/office/drawing/2014/main" id="{D32B6A02-E4BF-4CF3-8D19-5ECE14D81361}"/>
            </a:ext>
          </a:extLst>
        </xdr:cNvPr>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166" name="n_3aveValue【保健センター・保健所】&#10;有形固定資産減価償却率">
          <a:extLst>
            <a:ext uri="{FF2B5EF4-FFF2-40B4-BE49-F238E27FC236}">
              <a16:creationId xmlns:a16="http://schemas.microsoft.com/office/drawing/2014/main" id="{054106D0-1237-4C5D-ABA1-33ADEAC1FF15}"/>
            </a:ext>
          </a:extLst>
        </xdr:cNvPr>
        <xdr:cNvSpPr txBox="1"/>
      </xdr:nvSpPr>
      <xdr:spPr>
        <a:xfrm>
          <a:off x="1190054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167" name="n_4aveValue【保健センター・保健所】&#10;有形固定資産減価償却率">
          <a:extLst>
            <a:ext uri="{FF2B5EF4-FFF2-40B4-BE49-F238E27FC236}">
              <a16:creationId xmlns:a16="http://schemas.microsoft.com/office/drawing/2014/main" id="{DE82D59D-4EF9-4C80-9C40-DC57EBA8AE80}"/>
            </a:ext>
          </a:extLst>
        </xdr:cNvPr>
        <xdr:cNvSpPr txBox="1"/>
      </xdr:nvSpPr>
      <xdr:spPr>
        <a:xfrm>
          <a:off x="11102984" y="984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82749</xdr:rowOff>
    </xdr:from>
    <xdr:ext cx="405111" cy="259045"/>
    <xdr:sp macro="" textlink="">
      <xdr:nvSpPr>
        <xdr:cNvPr id="168" name="n_1mainValue【保健センター・保健所】&#10;有形固定資産減価償却率">
          <a:extLst>
            <a:ext uri="{FF2B5EF4-FFF2-40B4-BE49-F238E27FC236}">
              <a16:creationId xmlns:a16="http://schemas.microsoft.com/office/drawing/2014/main" id="{7B3FEF0A-B3B6-4D4E-BB83-EC61CCAF9A59}"/>
            </a:ext>
          </a:extLst>
        </xdr:cNvPr>
        <xdr:cNvSpPr txBox="1"/>
      </xdr:nvSpPr>
      <xdr:spPr>
        <a:xfrm>
          <a:off x="13437244" y="1064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48458</xdr:rowOff>
    </xdr:from>
    <xdr:ext cx="405111" cy="259045"/>
    <xdr:sp macro="" textlink="">
      <xdr:nvSpPr>
        <xdr:cNvPr id="169" name="n_2mainValue【保健センター・保健所】&#10;有形固定資産減価償却率">
          <a:extLst>
            <a:ext uri="{FF2B5EF4-FFF2-40B4-BE49-F238E27FC236}">
              <a16:creationId xmlns:a16="http://schemas.microsoft.com/office/drawing/2014/main" id="{4427C151-7526-4CBD-ABE5-FCD136CD0599}"/>
            </a:ext>
          </a:extLst>
        </xdr:cNvPr>
        <xdr:cNvSpPr txBox="1"/>
      </xdr:nvSpPr>
      <xdr:spPr>
        <a:xfrm>
          <a:off x="126752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12536</xdr:rowOff>
    </xdr:from>
    <xdr:ext cx="405111" cy="259045"/>
    <xdr:sp macro="" textlink="">
      <xdr:nvSpPr>
        <xdr:cNvPr id="170" name="n_3mainValue【保健センター・保健所】&#10;有形固定資産減価償却率">
          <a:extLst>
            <a:ext uri="{FF2B5EF4-FFF2-40B4-BE49-F238E27FC236}">
              <a16:creationId xmlns:a16="http://schemas.microsoft.com/office/drawing/2014/main" id="{7CF5FA8F-5170-485B-9583-6577BF00D71E}"/>
            </a:ext>
          </a:extLst>
        </xdr:cNvPr>
        <xdr:cNvSpPr txBox="1"/>
      </xdr:nvSpPr>
      <xdr:spPr>
        <a:xfrm>
          <a:off x="11900544" y="1057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149696</xdr:rowOff>
    </xdr:from>
    <xdr:ext cx="405111" cy="259045"/>
    <xdr:sp macro="" textlink="">
      <xdr:nvSpPr>
        <xdr:cNvPr id="171" name="n_4mainValue【保健センター・保健所】&#10;有形固定資産減価償却率">
          <a:extLst>
            <a:ext uri="{FF2B5EF4-FFF2-40B4-BE49-F238E27FC236}">
              <a16:creationId xmlns:a16="http://schemas.microsoft.com/office/drawing/2014/main" id="{3E29F360-EE71-4995-A06C-B408AB53A2CD}"/>
            </a:ext>
          </a:extLst>
        </xdr:cNvPr>
        <xdr:cNvSpPr txBox="1"/>
      </xdr:nvSpPr>
      <xdr:spPr>
        <a:xfrm>
          <a:off x="11102984" y="1054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2" name="正方形/長方形 171">
          <a:extLst>
            <a:ext uri="{FF2B5EF4-FFF2-40B4-BE49-F238E27FC236}">
              <a16:creationId xmlns:a16="http://schemas.microsoft.com/office/drawing/2014/main" id="{2AEA16CD-010B-4153-842E-AB9C0CE1C08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3" name="正方形/長方形 172">
          <a:extLst>
            <a:ext uri="{FF2B5EF4-FFF2-40B4-BE49-F238E27FC236}">
              <a16:creationId xmlns:a16="http://schemas.microsoft.com/office/drawing/2014/main" id="{8245AD20-0A5A-413F-A615-064EFD937C5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4" name="正方形/長方形 173">
          <a:extLst>
            <a:ext uri="{FF2B5EF4-FFF2-40B4-BE49-F238E27FC236}">
              <a16:creationId xmlns:a16="http://schemas.microsoft.com/office/drawing/2014/main" id="{C8DBF9F3-EE2F-4333-A883-8CA618F10C8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5" name="正方形/長方形 174">
          <a:extLst>
            <a:ext uri="{FF2B5EF4-FFF2-40B4-BE49-F238E27FC236}">
              <a16:creationId xmlns:a16="http://schemas.microsoft.com/office/drawing/2014/main" id="{6B176281-0C69-4ABE-BD11-1BB5D2EAE91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6" name="正方形/長方形 175">
          <a:extLst>
            <a:ext uri="{FF2B5EF4-FFF2-40B4-BE49-F238E27FC236}">
              <a16:creationId xmlns:a16="http://schemas.microsoft.com/office/drawing/2014/main" id="{93E1817F-C15F-477F-98BA-ECFF2885B31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7" name="正方形/長方形 176">
          <a:extLst>
            <a:ext uri="{FF2B5EF4-FFF2-40B4-BE49-F238E27FC236}">
              <a16:creationId xmlns:a16="http://schemas.microsoft.com/office/drawing/2014/main" id="{3FE17239-9DB2-4457-ABA2-16F4BE470CD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8" name="正方形/長方形 177">
          <a:extLst>
            <a:ext uri="{FF2B5EF4-FFF2-40B4-BE49-F238E27FC236}">
              <a16:creationId xmlns:a16="http://schemas.microsoft.com/office/drawing/2014/main" id="{3CF85B15-0E38-42CF-9F6A-5AD287D4D3F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9" name="正方形/長方形 178">
          <a:extLst>
            <a:ext uri="{FF2B5EF4-FFF2-40B4-BE49-F238E27FC236}">
              <a16:creationId xmlns:a16="http://schemas.microsoft.com/office/drawing/2014/main" id="{430DB974-A4F7-40B1-850F-D7ED570BA66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80" name="テキスト ボックス 179">
          <a:extLst>
            <a:ext uri="{FF2B5EF4-FFF2-40B4-BE49-F238E27FC236}">
              <a16:creationId xmlns:a16="http://schemas.microsoft.com/office/drawing/2014/main" id="{448022A4-FCF5-417D-9866-3291F4326BA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1" name="直線コネクタ 180">
          <a:extLst>
            <a:ext uri="{FF2B5EF4-FFF2-40B4-BE49-F238E27FC236}">
              <a16:creationId xmlns:a16="http://schemas.microsoft.com/office/drawing/2014/main" id="{BBB4EC9F-D599-4A72-8896-A0750016A34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182" name="直線コネクタ 181">
          <a:extLst>
            <a:ext uri="{FF2B5EF4-FFF2-40B4-BE49-F238E27FC236}">
              <a16:creationId xmlns:a16="http://schemas.microsoft.com/office/drawing/2014/main" id="{FEB07CFA-AA8C-48FD-9A9B-A9007BC7AB3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183" name="テキスト ボックス 182">
          <a:extLst>
            <a:ext uri="{FF2B5EF4-FFF2-40B4-BE49-F238E27FC236}">
              <a16:creationId xmlns:a16="http://schemas.microsoft.com/office/drawing/2014/main" id="{818D4937-8468-4467-80D4-797B4651768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184" name="直線コネクタ 183">
          <a:extLst>
            <a:ext uri="{FF2B5EF4-FFF2-40B4-BE49-F238E27FC236}">
              <a16:creationId xmlns:a16="http://schemas.microsoft.com/office/drawing/2014/main" id="{34D4B052-876E-4DC1-83E7-DA0B287EBB52}"/>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185" name="テキスト ボックス 184">
          <a:extLst>
            <a:ext uri="{FF2B5EF4-FFF2-40B4-BE49-F238E27FC236}">
              <a16:creationId xmlns:a16="http://schemas.microsoft.com/office/drawing/2014/main" id="{E5F5892C-DBA3-4D79-8450-1402E6B8C33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186" name="直線コネクタ 185">
          <a:extLst>
            <a:ext uri="{FF2B5EF4-FFF2-40B4-BE49-F238E27FC236}">
              <a16:creationId xmlns:a16="http://schemas.microsoft.com/office/drawing/2014/main" id="{9305D320-598F-4269-81E1-3247248C4372}"/>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187" name="テキスト ボックス 186">
          <a:extLst>
            <a:ext uri="{FF2B5EF4-FFF2-40B4-BE49-F238E27FC236}">
              <a16:creationId xmlns:a16="http://schemas.microsoft.com/office/drawing/2014/main" id="{BD022EAD-4BD8-476D-AB2E-64CEF7DC139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188" name="直線コネクタ 187">
          <a:extLst>
            <a:ext uri="{FF2B5EF4-FFF2-40B4-BE49-F238E27FC236}">
              <a16:creationId xmlns:a16="http://schemas.microsoft.com/office/drawing/2014/main" id="{BF5F111D-FF05-4BB6-883A-D0E40881A63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189" name="テキスト ボックス 188">
          <a:extLst>
            <a:ext uri="{FF2B5EF4-FFF2-40B4-BE49-F238E27FC236}">
              <a16:creationId xmlns:a16="http://schemas.microsoft.com/office/drawing/2014/main" id="{7D348F4E-82AE-426B-9A4C-BD1E15419A9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0" name="直線コネクタ 189">
          <a:extLst>
            <a:ext uri="{FF2B5EF4-FFF2-40B4-BE49-F238E27FC236}">
              <a16:creationId xmlns:a16="http://schemas.microsoft.com/office/drawing/2014/main" id="{0A82FAAA-4565-4B29-9AB7-59860AF84BB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1" name="テキスト ボックス 190">
          <a:extLst>
            <a:ext uri="{FF2B5EF4-FFF2-40B4-BE49-F238E27FC236}">
              <a16:creationId xmlns:a16="http://schemas.microsoft.com/office/drawing/2014/main" id="{C4D14A59-46E7-40E8-8E7D-153F0211D23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2" name="【保健センター・保健所】&#10;一人当たり面積グラフ枠">
          <a:extLst>
            <a:ext uri="{FF2B5EF4-FFF2-40B4-BE49-F238E27FC236}">
              <a16:creationId xmlns:a16="http://schemas.microsoft.com/office/drawing/2014/main" id="{774309FB-8924-4885-86DA-21BB6A15117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193" name="直線コネクタ 192">
          <a:extLst>
            <a:ext uri="{FF2B5EF4-FFF2-40B4-BE49-F238E27FC236}">
              <a16:creationId xmlns:a16="http://schemas.microsoft.com/office/drawing/2014/main" id="{25429154-BD88-42A7-B3F8-A6768E1839FC}"/>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194" name="【保健センター・保健所】&#10;一人当たり面積最小値テキスト">
          <a:extLst>
            <a:ext uri="{FF2B5EF4-FFF2-40B4-BE49-F238E27FC236}">
              <a16:creationId xmlns:a16="http://schemas.microsoft.com/office/drawing/2014/main" id="{F57EDBB0-CCA1-4D22-AEA8-DF839ADD652C}"/>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195" name="直線コネクタ 194">
          <a:extLst>
            <a:ext uri="{FF2B5EF4-FFF2-40B4-BE49-F238E27FC236}">
              <a16:creationId xmlns:a16="http://schemas.microsoft.com/office/drawing/2014/main" id="{E5CDF796-B062-4F2B-A2F8-2CA9BD903E97}"/>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196" name="【保健センター・保健所】&#10;一人当たり面積最大値テキスト">
          <a:extLst>
            <a:ext uri="{FF2B5EF4-FFF2-40B4-BE49-F238E27FC236}">
              <a16:creationId xmlns:a16="http://schemas.microsoft.com/office/drawing/2014/main" id="{449DA783-96CA-4D5F-9A96-15CA2BC7F328}"/>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197" name="直線コネクタ 196">
          <a:extLst>
            <a:ext uri="{FF2B5EF4-FFF2-40B4-BE49-F238E27FC236}">
              <a16:creationId xmlns:a16="http://schemas.microsoft.com/office/drawing/2014/main" id="{3F73CE71-093F-4A3F-BA71-873D94A0A2AB}"/>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198" name="【保健センター・保健所】&#10;一人当たり面積平均値テキスト">
          <a:extLst>
            <a:ext uri="{FF2B5EF4-FFF2-40B4-BE49-F238E27FC236}">
              <a16:creationId xmlns:a16="http://schemas.microsoft.com/office/drawing/2014/main" id="{8A16C1C5-3B15-4BAD-AE69-AB77CC77DF71}"/>
            </a:ext>
          </a:extLst>
        </xdr:cNvPr>
        <xdr:cNvSpPr txBox="1"/>
      </xdr:nvSpPr>
      <xdr:spPr>
        <a:xfrm>
          <a:off x="19547840" y="10310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199" name="フローチャート: 判断 198">
          <a:extLst>
            <a:ext uri="{FF2B5EF4-FFF2-40B4-BE49-F238E27FC236}">
              <a16:creationId xmlns:a16="http://schemas.microsoft.com/office/drawing/2014/main" id="{3EFF3C41-4CE7-4152-90F2-1F4ADC4490B4}"/>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200" name="フローチャート: 判断 199">
          <a:extLst>
            <a:ext uri="{FF2B5EF4-FFF2-40B4-BE49-F238E27FC236}">
              <a16:creationId xmlns:a16="http://schemas.microsoft.com/office/drawing/2014/main" id="{2DB43924-F6FB-4331-B05D-188064357731}"/>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201" name="フローチャート: 判断 200">
          <a:extLst>
            <a:ext uri="{FF2B5EF4-FFF2-40B4-BE49-F238E27FC236}">
              <a16:creationId xmlns:a16="http://schemas.microsoft.com/office/drawing/2014/main" id="{C25B5F41-09FB-4B9E-8EFE-F3C7E6E214E7}"/>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202" name="フローチャート: 判断 201">
          <a:extLst>
            <a:ext uri="{FF2B5EF4-FFF2-40B4-BE49-F238E27FC236}">
              <a16:creationId xmlns:a16="http://schemas.microsoft.com/office/drawing/2014/main" id="{A9420AAB-22DD-40FE-8CFB-C69BDDCDBFAF}"/>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203" name="フローチャート: 判断 202">
          <a:extLst>
            <a:ext uri="{FF2B5EF4-FFF2-40B4-BE49-F238E27FC236}">
              <a16:creationId xmlns:a16="http://schemas.microsoft.com/office/drawing/2014/main" id="{A4C8F230-6714-42F8-AE4C-5789ECA54F86}"/>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DCBDAD4A-89C2-4092-8DE4-0E022C146ED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3184FE6C-62E0-4778-AC1F-30706DF4A5D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F6EFEDBE-21FA-417C-AEB4-C4B00F707DB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5CF47BF2-4646-488E-B5C4-43E30C72D0A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69257D73-EE10-45CA-B50E-657866C0841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58014</xdr:rowOff>
    </xdr:from>
    <xdr:to>
      <xdr:col>116</xdr:col>
      <xdr:colOff>114300</xdr:colOff>
      <xdr:row>63</xdr:row>
      <xdr:rowOff>159614</xdr:rowOff>
    </xdr:to>
    <xdr:sp macro="" textlink="">
      <xdr:nvSpPr>
        <xdr:cNvPr id="209" name="楕円 208">
          <a:extLst>
            <a:ext uri="{FF2B5EF4-FFF2-40B4-BE49-F238E27FC236}">
              <a16:creationId xmlns:a16="http://schemas.microsoft.com/office/drawing/2014/main" id="{B9ED4BAB-C85F-476A-8F73-3F7924DD8A93}"/>
            </a:ext>
          </a:extLst>
        </xdr:cNvPr>
        <xdr:cNvSpPr/>
      </xdr:nvSpPr>
      <xdr:spPr>
        <a:xfrm>
          <a:off x="19458940" y="1061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144391</xdr:rowOff>
    </xdr:from>
    <xdr:ext cx="469744" cy="259045"/>
    <xdr:sp macro="" textlink="">
      <xdr:nvSpPr>
        <xdr:cNvPr id="210" name="【保健センター・保健所】&#10;一人当たり面積該当値テキスト">
          <a:extLst>
            <a:ext uri="{FF2B5EF4-FFF2-40B4-BE49-F238E27FC236}">
              <a16:creationId xmlns:a16="http://schemas.microsoft.com/office/drawing/2014/main" id="{30D8B965-BA25-406B-AA9B-70A20D2DA583}"/>
            </a:ext>
          </a:extLst>
        </xdr:cNvPr>
        <xdr:cNvSpPr txBox="1"/>
      </xdr:nvSpPr>
      <xdr:spPr>
        <a:xfrm>
          <a:off x="19547840" y="105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59842</xdr:rowOff>
    </xdr:from>
    <xdr:to>
      <xdr:col>112</xdr:col>
      <xdr:colOff>38100</xdr:colOff>
      <xdr:row>63</xdr:row>
      <xdr:rowOff>161442</xdr:rowOff>
    </xdr:to>
    <xdr:sp macro="" textlink="">
      <xdr:nvSpPr>
        <xdr:cNvPr id="211" name="楕円 210">
          <a:extLst>
            <a:ext uri="{FF2B5EF4-FFF2-40B4-BE49-F238E27FC236}">
              <a16:creationId xmlns:a16="http://schemas.microsoft.com/office/drawing/2014/main" id="{DB7BCF0F-AE80-47F1-A8B4-F7DB6C395051}"/>
            </a:ext>
          </a:extLst>
        </xdr:cNvPr>
        <xdr:cNvSpPr/>
      </xdr:nvSpPr>
      <xdr:spPr>
        <a:xfrm>
          <a:off x="18735040" y="106211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108814</xdr:rowOff>
    </xdr:from>
    <xdr:to>
      <xdr:col>116</xdr:col>
      <xdr:colOff>63500</xdr:colOff>
      <xdr:row>63</xdr:row>
      <xdr:rowOff>110642</xdr:rowOff>
    </xdr:to>
    <xdr:cxnSp macro="">
      <xdr:nvCxnSpPr>
        <xdr:cNvPr id="212" name="直線コネクタ 211">
          <a:extLst>
            <a:ext uri="{FF2B5EF4-FFF2-40B4-BE49-F238E27FC236}">
              <a16:creationId xmlns:a16="http://schemas.microsoft.com/office/drawing/2014/main" id="{FF512DCC-45DB-4FDC-A4B0-4A20DF68B4E5}"/>
            </a:ext>
          </a:extLst>
        </xdr:cNvPr>
        <xdr:cNvCxnSpPr/>
      </xdr:nvCxnSpPr>
      <xdr:spPr>
        <a:xfrm flipV="1">
          <a:off x="18778220" y="10670134"/>
          <a:ext cx="73152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61671</xdr:rowOff>
    </xdr:from>
    <xdr:to>
      <xdr:col>107</xdr:col>
      <xdr:colOff>101600</xdr:colOff>
      <xdr:row>63</xdr:row>
      <xdr:rowOff>163271</xdr:rowOff>
    </xdr:to>
    <xdr:sp macro="" textlink="">
      <xdr:nvSpPr>
        <xdr:cNvPr id="213" name="楕円 212">
          <a:extLst>
            <a:ext uri="{FF2B5EF4-FFF2-40B4-BE49-F238E27FC236}">
              <a16:creationId xmlns:a16="http://schemas.microsoft.com/office/drawing/2014/main" id="{E7236145-580B-4BFC-9B81-1CE0B2DD4922}"/>
            </a:ext>
          </a:extLst>
        </xdr:cNvPr>
        <xdr:cNvSpPr/>
      </xdr:nvSpPr>
      <xdr:spPr>
        <a:xfrm>
          <a:off x="17937480" y="1062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110642</xdr:rowOff>
    </xdr:from>
    <xdr:to>
      <xdr:col>111</xdr:col>
      <xdr:colOff>177800</xdr:colOff>
      <xdr:row>63</xdr:row>
      <xdr:rowOff>112471</xdr:rowOff>
    </xdr:to>
    <xdr:cxnSp macro="">
      <xdr:nvCxnSpPr>
        <xdr:cNvPr id="214" name="直線コネクタ 213">
          <a:extLst>
            <a:ext uri="{FF2B5EF4-FFF2-40B4-BE49-F238E27FC236}">
              <a16:creationId xmlns:a16="http://schemas.microsoft.com/office/drawing/2014/main" id="{80CD5B4F-C93C-40C8-8E71-0CC898710744}"/>
            </a:ext>
          </a:extLst>
        </xdr:cNvPr>
        <xdr:cNvCxnSpPr/>
      </xdr:nvCxnSpPr>
      <xdr:spPr>
        <a:xfrm flipV="1">
          <a:off x="17988280" y="10671962"/>
          <a:ext cx="78994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63043</xdr:rowOff>
    </xdr:from>
    <xdr:to>
      <xdr:col>102</xdr:col>
      <xdr:colOff>165100</xdr:colOff>
      <xdr:row>63</xdr:row>
      <xdr:rowOff>164643</xdr:rowOff>
    </xdr:to>
    <xdr:sp macro="" textlink="">
      <xdr:nvSpPr>
        <xdr:cNvPr id="215" name="楕円 214">
          <a:extLst>
            <a:ext uri="{FF2B5EF4-FFF2-40B4-BE49-F238E27FC236}">
              <a16:creationId xmlns:a16="http://schemas.microsoft.com/office/drawing/2014/main" id="{764B2CA7-BB1B-4EDA-96BF-91460A1ECC5E}"/>
            </a:ext>
          </a:extLst>
        </xdr:cNvPr>
        <xdr:cNvSpPr/>
      </xdr:nvSpPr>
      <xdr:spPr>
        <a:xfrm>
          <a:off x="17162780" y="1062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112471</xdr:rowOff>
    </xdr:from>
    <xdr:to>
      <xdr:col>107</xdr:col>
      <xdr:colOff>50800</xdr:colOff>
      <xdr:row>63</xdr:row>
      <xdr:rowOff>113843</xdr:rowOff>
    </xdr:to>
    <xdr:cxnSp macro="">
      <xdr:nvCxnSpPr>
        <xdr:cNvPr id="216" name="直線コネクタ 215">
          <a:extLst>
            <a:ext uri="{FF2B5EF4-FFF2-40B4-BE49-F238E27FC236}">
              <a16:creationId xmlns:a16="http://schemas.microsoft.com/office/drawing/2014/main" id="{400F499F-85D6-421D-8E7E-F81A1BC20F06}"/>
            </a:ext>
          </a:extLst>
        </xdr:cNvPr>
        <xdr:cNvCxnSpPr/>
      </xdr:nvCxnSpPr>
      <xdr:spPr>
        <a:xfrm flipV="1">
          <a:off x="17213580" y="10673791"/>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63957</xdr:rowOff>
    </xdr:from>
    <xdr:to>
      <xdr:col>98</xdr:col>
      <xdr:colOff>38100</xdr:colOff>
      <xdr:row>63</xdr:row>
      <xdr:rowOff>165557</xdr:rowOff>
    </xdr:to>
    <xdr:sp macro="" textlink="">
      <xdr:nvSpPr>
        <xdr:cNvPr id="217" name="楕円 216">
          <a:extLst>
            <a:ext uri="{FF2B5EF4-FFF2-40B4-BE49-F238E27FC236}">
              <a16:creationId xmlns:a16="http://schemas.microsoft.com/office/drawing/2014/main" id="{8707679F-3F6D-4E82-9B86-5F424D1D0F07}"/>
            </a:ext>
          </a:extLst>
        </xdr:cNvPr>
        <xdr:cNvSpPr/>
      </xdr:nvSpPr>
      <xdr:spPr>
        <a:xfrm>
          <a:off x="16388080" y="10625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113843</xdr:rowOff>
    </xdr:from>
    <xdr:to>
      <xdr:col>102</xdr:col>
      <xdr:colOff>114300</xdr:colOff>
      <xdr:row>63</xdr:row>
      <xdr:rowOff>114757</xdr:rowOff>
    </xdr:to>
    <xdr:cxnSp macro="">
      <xdr:nvCxnSpPr>
        <xdr:cNvPr id="218" name="直線コネクタ 217">
          <a:extLst>
            <a:ext uri="{FF2B5EF4-FFF2-40B4-BE49-F238E27FC236}">
              <a16:creationId xmlns:a16="http://schemas.microsoft.com/office/drawing/2014/main" id="{BCD56BA5-5231-4202-9246-5EB0ADBFE7A3}"/>
            </a:ext>
          </a:extLst>
        </xdr:cNvPr>
        <xdr:cNvCxnSpPr/>
      </xdr:nvCxnSpPr>
      <xdr:spPr>
        <a:xfrm flipV="1">
          <a:off x="16431260" y="10675163"/>
          <a:ext cx="7823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219" name="n_1aveValue【保健センター・保健所】&#10;一人当たり面積">
          <a:extLst>
            <a:ext uri="{FF2B5EF4-FFF2-40B4-BE49-F238E27FC236}">
              <a16:creationId xmlns:a16="http://schemas.microsoft.com/office/drawing/2014/main" id="{3613E79B-C203-4652-9D13-42F9E75D8CF1}"/>
            </a:ext>
          </a:extLst>
        </xdr:cNvPr>
        <xdr:cNvSpPr txBox="1"/>
      </xdr:nvSpPr>
      <xdr:spPr>
        <a:xfrm>
          <a:off x="18561127" y="102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220" name="n_2aveValue【保健センター・保健所】&#10;一人当たり面積">
          <a:extLst>
            <a:ext uri="{FF2B5EF4-FFF2-40B4-BE49-F238E27FC236}">
              <a16:creationId xmlns:a16="http://schemas.microsoft.com/office/drawing/2014/main" id="{B70CAAEE-239F-45C5-947D-A54A8DC91845}"/>
            </a:ext>
          </a:extLst>
        </xdr:cNvPr>
        <xdr:cNvSpPr txBox="1"/>
      </xdr:nvSpPr>
      <xdr:spPr>
        <a:xfrm>
          <a:off x="17776267" y="1024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221" name="n_3aveValue【保健センター・保健所】&#10;一人当たり面積">
          <a:extLst>
            <a:ext uri="{FF2B5EF4-FFF2-40B4-BE49-F238E27FC236}">
              <a16:creationId xmlns:a16="http://schemas.microsoft.com/office/drawing/2014/main" id="{77F3EF2C-6B86-4BA6-90A1-298A6E0748F2}"/>
            </a:ext>
          </a:extLst>
        </xdr:cNvPr>
        <xdr:cNvSpPr txBox="1"/>
      </xdr:nvSpPr>
      <xdr:spPr>
        <a:xfrm>
          <a:off x="17001567" y="1025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222" name="n_4aveValue【保健センター・保健所】&#10;一人当たり面積">
          <a:extLst>
            <a:ext uri="{FF2B5EF4-FFF2-40B4-BE49-F238E27FC236}">
              <a16:creationId xmlns:a16="http://schemas.microsoft.com/office/drawing/2014/main" id="{ACFE1143-A135-4F76-B888-E073AE9BF05F}"/>
            </a:ext>
          </a:extLst>
        </xdr:cNvPr>
        <xdr:cNvSpPr txBox="1"/>
      </xdr:nvSpPr>
      <xdr:spPr>
        <a:xfrm>
          <a:off x="16226867" y="1027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152569</xdr:rowOff>
    </xdr:from>
    <xdr:ext cx="469744" cy="259045"/>
    <xdr:sp macro="" textlink="">
      <xdr:nvSpPr>
        <xdr:cNvPr id="223" name="n_1mainValue【保健センター・保健所】&#10;一人当たり面積">
          <a:extLst>
            <a:ext uri="{FF2B5EF4-FFF2-40B4-BE49-F238E27FC236}">
              <a16:creationId xmlns:a16="http://schemas.microsoft.com/office/drawing/2014/main" id="{CD05139B-7B6D-4D12-86C3-65D6BC30EE85}"/>
            </a:ext>
          </a:extLst>
        </xdr:cNvPr>
        <xdr:cNvSpPr txBox="1"/>
      </xdr:nvSpPr>
      <xdr:spPr>
        <a:xfrm>
          <a:off x="18561127" y="1071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154398</xdr:rowOff>
    </xdr:from>
    <xdr:ext cx="469744" cy="259045"/>
    <xdr:sp macro="" textlink="">
      <xdr:nvSpPr>
        <xdr:cNvPr id="224" name="n_2mainValue【保健センター・保健所】&#10;一人当たり面積">
          <a:extLst>
            <a:ext uri="{FF2B5EF4-FFF2-40B4-BE49-F238E27FC236}">
              <a16:creationId xmlns:a16="http://schemas.microsoft.com/office/drawing/2014/main" id="{08AB757D-1E0C-4320-9E9B-ED8166FAEF1A}"/>
            </a:ext>
          </a:extLst>
        </xdr:cNvPr>
        <xdr:cNvSpPr txBox="1"/>
      </xdr:nvSpPr>
      <xdr:spPr>
        <a:xfrm>
          <a:off x="17776267" y="1071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155770</xdr:rowOff>
    </xdr:from>
    <xdr:ext cx="469744" cy="259045"/>
    <xdr:sp macro="" textlink="">
      <xdr:nvSpPr>
        <xdr:cNvPr id="225" name="n_3mainValue【保健センター・保健所】&#10;一人当たり面積">
          <a:extLst>
            <a:ext uri="{FF2B5EF4-FFF2-40B4-BE49-F238E27FC236}">
              <a16:creationId xmlns:a16="http://schemas.microsoft.com/office/drawing/2014/main" id="{8CB774B1-9D01-442E-9373-1DA6166CBF79}"/>
            </a:ext>
          </a:extLst>
        </xdr:cNvPr>
        <xdr:cNvSpPr txBox="1"/>
      </xdr:nvSpPr>
      <xdr:spPr>
        <a:xfrm>
          <a:off x="17001567" y="1071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156684</xdr:rowOff>
    </xdr:from>
    <xdr:ext cx="469744" cy="259045"/>
    <xdr:sp macro="" textlink="">
      <xdr:nvSpPr>
        <xdr:cNvPr id="226" name="n_4mainValue【保健センター・保健所】&#10;一人当たり面積">
          <a:extLst>
            <a:ext uri="{FF2B5EF4-FFF2-40B4-BE49-F238E27FC236}">
              <a16:creationId xmlns:a16="http://schemas.microsoft.com/office/drawing/2014/main" id="{67BA1E99-5A0D-418D-A181-88C3566D602F}"/>
            </a:ext>
          </a:extLst>
        </xdr:cNvPr>
        <xdr:cNvSpPr txBox="1"/>
      </xdr:nvSpPr>
      <xdr:spPr>
        <a:xfrm>
          <a:off x="16226867" y="1071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7" name="正方形/長方形 226">
          <a:extLst>
            <a:ext uri="{FF2B5EF4-FFF2-40B4-BE49-F238E27FC236}">
              <a16:creationId xmlns:a16="http://schemas.microsoft.com/office/drawing/2014/main" id="{6BC386D8-7FAB-479F-9700-FC8F36DAE53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8" name="正方形/長方形 227">
          <a:extLst>
            <a:ext uri="{FF2B5EF4-FFF2-40B4-BE49-F238E27FC236}">
              <a16:creationId xmlns:a16="http://schemas.microsoft.com/office/drawing/2014/main" id="{F6F3526A-8F6E-4971-BCBF-44C89B922D3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9" name="正方形/長方形 228">
          <a:extLst>
            <a:ext uri="{FF2B5EF4-FFF2-40B4-BE49-F238E27FC236}">
              <a16:creationId xmlns:a16="http://schemas.microsoft.com/office/drawing/2014/main" id="{EEC1DFD1-9EF8-43D5-9844-CFF0B7E9CE7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0" name="正方形/長方形 229">
          <a:extLst>
            <a:ext uri="{FF2B5EF4-FFF2-40B4-BE49-F238E27FC236}">
              <a16:creationId xmlns:a16="http://schemas.microsoft.com/office/drawing/2014/main" id="{AC7EA256-2774-454C-B0F5-7BC9C229FC0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1" name="正方形/長方形 230">
          <a:extLst>
            <a:ext uri="{FF2B5EF4-FFF2-40B4-BE49-F238E27FC236}">
              <a16:creationId xmlns:a16="http://schemas.microsoft.com/office/drawing/2014/main" id="{AF8FBBB1-D21A-43F2-BAC0-ED2B12E5D74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2" name="正方形/長方形 231">
          <a:extLst>
            <a:ext uri="{FF2B5EF4-FFF2-40B4-BE49-F238E27FC236}">
              <a16:creationId xmlns:a16="http://schemas.microsoft.com/office/drawing/2014/main" id="{EBB6AD8C-6E71-4553-9F78-D41B57AB5C9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3" name="正方形/長方形 232">
          <a:extLst>
            <a:ext uri="{FF2B5EF4-FFF2-40B4-BE49-F238E27FC236}">
              <a16:creationId xmlns:a16="http://schemas.microsoft.com/office/drawing/2014/main" id="{1FB9BA77-91D1-481D-BA26-EF379473848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4" name="正方形/長方形 233">
          <a:extLst>
            <a:ext uri="{FF2B5EF4-FFF2-40B4-BE49-F238E27FC236}">
              <a16:creationId xmlns:a16="http://schemas.microsoft.com/office/drawing/2014/main" id="{C55E5182-FA1E-44FE-AEB2-178F7167741A}"/>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5" name="正方形/長方形 234">
          <a:extLst>
            <a:ext uri="{FF2B5EF4-FFF2-40B4-BE49-F238E27FC236}">
              <a16:creationId xmlns:a16="http://schemas.microsoft.com/office/drawing/2014/main" id="{43FCB78A-6D59-4278-8429-AE6C81CA32D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6" name="正方形/長方形 235">
          <a:extLst>
            <a:ext uri="{FF2B5EF4-FFF2-40B4-BE49-F238E27FC236}">
              <a16:creationId xmlns:a16="http://schemas.microsoft.com/office/drawing/2014/main" id="{047B804D-A75F-48B1-8F32-E9117D0485B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7" name="正方形/長方形 236">
          <a:extLst>
            <a:ext uri="{FF2B5EF4-FFF2-40B4-BE49-F238E27FC236}">
              <a16:creationId xmlns:a16="http://schemas.microsoft.com/office/drawing/2014/main" id="{A29F7F5D-1234-43D3-8EB1-C9F5E8D80B8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8" name="正方形/長方形 237">
          <a:extLst>
            <a:ext uri="{FF2B5EF4-FFF2-40B4-BE49-F238E27FC236}">
              <a16:creationId xmlns:a16="http://schemas.microsoft.com/office/drawing/2014/main" id="{BF62112B-8D6A-463C-A7C9-1E229B0FC6F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9" name="正方形/長方形 238">
          <a:extLst>
            <a:ext uri="{FF2B5EF4-FFF2-40B4-BE49-F238E27FC236}">
              <a16:creationId xmlns:a16="http://schemas.microsoft.com/office/drawing/2014/main" id="{E2DAA55B-249A-41CE-A4BB-C80313C5FB1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40" name="正方形/長方形 239">
          <a:extLst>
            <a:ext uri="{FF2B5EF4-FFF2-40B4-BE49-F238E27FC236}">
              <a16:creationId xmlns:a16="http://schemas.microsoft.com/office/drawing/2014/main" id="{83381F28-557F-40C0-AA57-23114A31924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1" name="正方形/長方形 240">
          <a:extLst>
            <a:ext uri="{FF2B5EF4-FFF2-40B4-BE49-F238E27FC236}">
              <a16:creationId xmlns:a16="http://schemas.microsoft.com/office/drawing/2014/main" id="{13184ADF-1048-4D3A-9970-8EC60950BDF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2" name="正方形/長方形 241">
          <a:extLst>
            <a:ext uri="{FF2B5EF4-FFF2-40B4-BE49-F238E27FC236}">
              <a16:creationId xmlns:a16="http://schemas.microsoft.com/office/drawing/2014/main" id="{3DFDDB60-9344-4BAA-A8A4-181BAD0E3A1E}"/>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3" name="正方形/長方形 242">
          <a:extLst>
            <a:ext uri="{FF2B5EF4-FFF2-40B4-BE49-F238E27FC236}">
              <a16:creationId xmlns:a16="http://schemas.microsoft.com/office/drawing/2014/main" id="{A73082A8-B6ED-4C07-B749-EB0E52B4669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4" name="正方形/長方形 243">
          <a:extLst>
            <a:ext uri="{FF2B5EF4-FFF2-40B4-BE49-F238E27FC236}">
              <a16:creationId xmlns:a16="http://schemas.microsoft.com/office/drawing/2014/main" id="{F0F432FE-47A8-41BE-8430-0439222EBC0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5" name="正方形/長方形 244">
          <a:extLst>
            <a:ext uri="{FF2B5EF4-FFF2-40B4-BE49-F238E27FC236}">
              <a16:creationId xmlns:a16="http://schemas.microsoft.com/office/drawing/2014/main" id="{2A3065E9-7588-46AD-99FB-7104499852F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6" name="正方形/長方形 245">
          <a:extLst>
            <a:ext uri="{FF2B5EF4-FFF2-40B4-BE49-F238E27FC236}">
              <a16:creationId xmlns:a16="http://schemas.microsoft.com/office/drawing/2014/main" id="{C47716E0-B2D1-43FB-8217-EAADAAE4F6B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7" name="正方形/長方形 246">
          <a:extLst>
            <a:ext uri="{FF2B5EF4-FFF2-40B4-BE49-F238E27FC236}">
              <a16:creationId xmlns:a16="http://schemas.microsoft.com/office/drawing/2014/main" id="{BA0871AC-1F59-4B82-BC28-11A8B17D1E5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8" name="正方形/長方形 247">
          <a:extLst>
            <a:ext uri="{FF2B5EF4-FFF2-40B4-BE49-F238E27FC236}">
              <a16:creationId xmlns:a16="http://schemas.microsoft.com/office/drawing/2014/main" id="{1837B145-580B-424D-B051-7E82DAD2809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9" name="正方形/長方形 248">
          <a:extLst>
            <a:ext uri="{FF2B5EF4-FFF2-40B4-BE49-F238E27FC236}">
              <a16:creationId xmlns:a16="http://schemas.microsoft.com/office/drawing/2014/main" id="{C8B7B436-F142-4020-A504-3448958F662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0" name="正方形/長方形 249">
          <a:extLst>
            <a:ext uri="{FF2B5EF4-FFF2-40B4-BE49-F238E27FC236}">
              <a16:creationId xmlns:a16="http://schemas.microsoft.com/office/drawing/2014/main" id="{F365FBAE-34FC-4E72-AA07-9DD6C01780F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1" name="テキスト ボックス 250">
          <a:extLst>
            <a:ext uri="{FF2B5EF4-FFF2-40B4-BE49-F238E27FC236}">
              <a16:creationId xmlns:a16="http://schemas.microsoft.com/office/drawing/2014/main" id="{AD233DCC-F2D1-477F-9A62-DC80668F5B7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2" name="直線コネクタ 251">
          <a:extLst>
            <a:ext uri="{FF2B5EF4-FFF2-40B4-BE49-F238E27FC236}">
              <a16:creationId xmlns:a16="http://schemas.microsoft.com/office/drawing/2014/main" id="{4E424CEB-9552-442C-B087-7CBE34E0C7F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3" name="テキスト ボックス 252">
          <a:extLst>
            <a:ext uri="{FF2B5EF4-FFF2-40B4-BE49-F238E27FC236}">
              <a16:creationId xmlns:a16="http://schemas.microsoft.com/office/drawing/2014/main" id="{E9F089F9-52E5-4FB4-9662-F8B5E50ADAC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4" name="直線コネクタ 253">
          <a:extLst>
            <a:ext uri="{FF2B5EF4-FFF2-40B4-BE49-F238E27FC236}">
              <a16:creationId xmlns:a16="http://schemas.microsoft.com/office/drawing/2014/main" id="{697A849F-4FA9-403A-87F8-95E23A13C37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5" name="テキスト ボックス 254">
          <a:extLst>
            <a:ext uri="{FF2B5EF4-FFF2-40B4-BE49-F238E27FC236}">
              <a16:creationId xmlns:a16="http://schemas.microsoft.com/office/drawing/2014/main" id="{D8FBC10E-D6B4-4CE7-B13A-0CDFFAC3908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6" name="直線コネクタ 255">
          <a:extLst>
            <a:ext uri="{FF2B5EF4-FFF2-40B4-BE49-F238E27FC236}">
              <a16:creationId xmlns:a16="http://schemas.microsoft.com/office/drawing/2014/main" id="{7088C880-3628-4574-A094-32F0B6F31C4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7" name="テキスト ボックス 256">
          <a:extLst>
            <a:ext uri="{FF2B5EF4-FFF2-40B4-BE49-F238E27FC236}">
              <a16:creationId xmlns:a16="http://schemas.microsoft.com/office/drawing/2014/main" id="{35F15D6B-C960-454C-AA69-AA1DFDD456B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8" name="直線コネクタ 257">
          <a:extLst>
            <a:ext uri="{FF2B5EF4-FFF2-40B4-BE49-F238E27FC236}">
              <a16:creationId xmlns:a16="http://schemas.microsoft.com/office/drawing/2014/main" id="{8D135086-E962-48D2-BF83-E5F62CD38ED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9" name="テキスト ボックス 258">
          <a:extLst>
            <a:ext uri="{FF2B5EF4-FFF2-40B4-BE49-F238E27FC236}">
              <a16:creationId xmlns:a16="http://schemas.microsoft.com/office/drawing/2014/main" id="{4E90D7E9-38F6-4687-A46D-43F829739A7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60" name="直線コネクタ 259">
          <a:extLst>
            <a:ext uri="{FF2B5EF4-FFF2-40B4-BE49-F238E27FC236}">
              <a16:creationId xmlns:a16="http://schemas.microsoft.com/office/drawing/2014/main" id="{279C76E9-226E-48FE-BD5E-F6A6CAA3462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1" name="テキスト ボックス 260">
          <a:extLst>
            <a:ext uri="{FF2B5EF4-FFF2-40B4-BE49-F238E27FC236}">
              <a16:creationId xmlns:a16="http://schemas.microsoft.com/office/drawing/2014/main" id="{D255D3A0-ADA7-4AC7-B957-CE0D8818901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2" name="直線コネクタ 261">
          <a:extLst>
            <a:ext uri="{FF2B5EF4-FFF2-40B4-BE49-F238E27FC236}">
              <a16:creationId xmlns:a16="http://schemas.microsoft.com/office/drawing/2014/main" id="{20EA300B-353B-4AFD-82BC-865735C39DE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3" name="テキスト ボックス 262">
          <a:extLst>
            <a:ext uri="{FF2B5EF4-FFF2-40B4-BE49-F238E27FC236}">
              <a16:creationId xmlns:a16="http://schemas.microsoft.com/office/drawing/2014/main" id="{CF3385C4-BAA0-4927-B9E5-D8E297AE594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4" name="直線コネクタ 263">
          <a:extLst>
            <a:ext uri="{FF2B5EF4-FFF2-40B4-BE49-F238E27FC236}">
              <a16:creationId xmlns:a16="http://schemas.microsoft.com/office/drawing/2014/main" id="{5CC8C7C9-9AEC-4650-826C-F0D9C847CFA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5" name="テキスト ボックス 264">
          <a:extLst>
            <a:ext uri="{FF2B5EF4-FFF2-40B4-BE49-F238E27FC236}">
              <a16:creationId xmlns:a16="http://schemas.microsoft.com/office/drawing/2014/main" id="{E386D5CB-EC8E-451A-A4D4-589C2005550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6" name="直線コネクタ 265">
          <a:extLst>
            <a:ext uri="{FF2B5EF4-FFF2-40B4-BE49-F238E27FC236}">
              <a16:creationId xmlns:a16="http://schemas.microsoft.com/office/drawing/2014/main" id="{914AC7C1-884B-4EE4-8051-D4AE05A4105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7" name="【庁舎】&#10;有形固定資産減価償却率グラフ枠">
          <a:extLst>
            <a:ext uri="{FF2B5EF4-FFF2-40B4-BE49-F238E27FC236}">
              <a16:creationId xmlns:a16="http://schemas.microsoft.com/office/drawing/2014/main" id="{ADE3F79B-3F4B-45D4-819A-4162E52BF3F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268" name="直線コネクタ 267">
          <a:extLst>
            <a:ext uri="{FF2B5EF4-FFF2-40B4-BE49-F238E27FC236}">
              <a16:creationId xmlns:a16="http://schemas.microsoft.com/office/drawing/2014/main" id="{47DC24E6-B4E3-4B1C-AE91-18185D3AD2D8}"/>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9" name="【庁舎】&#10;有形固定資産減価償却率最小値テキスト">
          <a:extLst>
            <a:ext uri="{FF2B5EF4-FFF2-40B4-BE49-F238E27FC236}">
              <a16:creationId xmlns:a16="http://schemas.microsoft.com/office/drawing/2014/main" id="{87396B1C-6E70-4497-93F5-E45F5689F997}"/>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70" name="直線コネクタ 269">
          <a:extLst>
            <a:ext uri="{FF2B5EF4-FFF2-40B4-BE49-F238E27FC236}">
              <a16:creationId xmlns:a16="http://schemas.microsoft.com/office/drawing/2014/main" id="{71C36D76-E5CE-4406-9931-FE7ED69D9C95}"/>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271" name="【庁舎】&#10;有形固定資産減価償却率最大値テキスト">
          <a:extLst>
            <a:ext uri="{FF2B5EF4-FFF2-40B4-BE49-F238E27FC236}">
              <a16:creationId xmlns:a16="http://schemas.microsoft.com/office/drawing/2014/main" id="{B341E62A-B713-46C1-BEEF-560BA5C38D70}"/>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272" name="直線コネクタ 271">
          <a:extLst>
            <a:ext uri="{FF2B5EF4-FFF2-40B4-BE49-F238E27FC236}">
              <a16:creationId xmlns:a16="http://schemas.microsoft.com/office/drawing/2014/main" id="{90590E77-3C0C-4BA4-A7F6-05A6AC27C24E}"/>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273" name="【庁舎】&#10;有形固定資産減価償却率平均値テキスト">
          <a:extLst>
            <a:ext uri="{FF2B5EF4-FFF2-40B4-BE49-F238E27FC236}">
              <a16:creationId xmlns:a16="http://schemas.microsoft.com/office/drawing/2014/main" id="{E500EE54-1B0A-4233-AB78-B259FF631A51}"/>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274" name="フローチャート: 判断 273">
          <a:extLst>
            <a:ext uri="{FF2B5EF4-FFF2-40B4-BE49-F238E27FC236}">
              <a16:creationId xmlns:a16="http://schemas.microsoft.com/office/drawing/2014/main" id="{4E05375F-4B59-4E2B-A92D-CA458BD369B5}"/>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275" name="フローチャート: 判断 274">
          <a:extLst>
            <a:ext uri="{FF2B5EF4-FFF2-40B4-BE49-F238E27FC236}">
              <a16:creationId xmlns:a16="http://schemas.microsoft.com/office/drawing/2014/main" id="{42362ADD-85F1-4576-B91B-7F1E946C0607}"/>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276" name="フローチャート: 判断 275">
          <a:extLst>
            <a:ext uri="{FF2B5EF4-FFF2-40B4-BE49-F238E27FC236}">
              <a16:creationId xmlns:a16="http://schemas.microsoft.com/office/drawing/2014/main" id="{084034FD-9890-42F3-9362-9B0E5CB384C7}"/>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277" name="フローチャート: 判断 276">
          <a:extLst>
            <a:ext uri="{FF2B5EF4-FFF2-40B4-BE49-F238E27FC236}">
              <a16:creationId xmlns:a16="http://schemas.microsoft.com/office/drawing/2014/main" id="{69A9B275-D3AC-45F9-BD3D-E463AA95152B}"/>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278" name="フローチャート: 判断 277">
          <a:extLst>
            <a:ext uri="{FF2B5EF4-FFF2-40B4-BE49-F238E27FC236}">
              <a16:creationId xmlns:a16="http://schemas.microsoft.com/office/drawing/2014/main" id="{19C6FDAC-03BF-417E-98A4-5FE4A7ED5F56}"/>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FA40F4D4-4ADC-4BEB-84CD-94A0129F3A6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5866EF31-F8EB-47DE-976C-38C5CC1C24B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FF3025CF-C052-495A-9F84-3C071C982DF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A4AA5DD1-C8C7-49BB-80D5-C3065B29395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B4F4CBE0-B29F-4181-96C2-A823524FF3F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25400</xdr:rowOff>
    </xdr:from>
    <xdr:to>
      <xdr:col>85</xdr:col>
      <xdr:colOff>177800</xdr:colOff>
      <xdr:row>104</xdr:row>
      <xdr:rowOff>127000</xdr:rowOff>
    </xdr:to>
    <xdr:sp macro="" textlink="">
      <xdr:nvSpPr>
        <xdr:cNvPr id="284" name="楕円 283">
          <a:extLst>
            <a:ext uri="{FF2B5EF4-FFF2-40B4-BE49-F238E27FC236}">
              <a16:creationId xmlns:a16="http://schemas.microsoft.com/office/drawing/2014/main" id="{4DD90E9A-1F2A-483E-9F0E-340277926675}"/>
            </a:ext>
          </a:extLst>
        </xdr:cNvPr>
        <xdr:cNvSpPr/>
      </xdr:nvSpPr>
      <xdr:spPr>
        <a:xfrm>
          <a:off x="14325600" y="174599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48277</xdr:rowOff>
    </xdr:from>
    <xdr:ext cx="405111" cy="259045"/>
    <xdr:sp macro="" textlink="">
      <xdr:nvSpPr>
        <xdr:cNvPr id="285" name="【庁舎】&#10;有形固定資産減価償却率該当値テキスト">
          <a:extLst>
            <a:ext uri="{FF2B5EF4-FFF2-40B4-BE49-F238E27FC236}">
              <a16:creationId xmlns:a16="http://schemas.microsoft.com/office/drawing/2014/main" id="{E15F3BBB-E6A4-447F-ABA8-021C2990195A}"/>
            </a:ext>
          </a:extLst>
        </xdr:cNvPr>
        <xdr:cNvSpPr txBox="1"/>
      </xdr:nvSpPr>
      <xdr:spPr>
        <a:xfrm>
          <a:off x="14414500" y="1731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5806</xdr:rowOff>
    </xdr:from>
    <xdr:to>
      <xdr:col>81</xdr:col>
      <xdr:colOff>101600</xdr:colOff>
      <xdr:row>104</xdr:row>
      <xdr:rowOff>107406</xdr:rowOff>
    </xdr:to>
    <xdr:sp macro="" textlink="">
      <xdr:nvSpPr>
        <xdr:cNvPr id="286" name="楕円 285">
          <a:extLst>
            <a:ext uri="{FF2B5EF4-FFF2-40B4-BE49-F238E27FC236}">
              <a16:creationId xmlns:a16="http://schemas.microsoft.com/office/drawing/2014/main" id="{EB571D32-75B5-459E-B7FE-EA83C38AB146}"/>
            </a:ext>
          </a:extLst>
        </xdr:cNvPr>
        <xdr:cNvSpPr/>
      </xdr:nvSpPr>
      <xdr:spPr>
        <a:xfrm>
          <a:off x="13578840" y="17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56606</xdr:rowOff>
    </xdr:from>
    <xdr:to>
      <xdr:col>85</xdr:col>
      <xdr:colOff>127000</xdr:colOff>
      <xdr:row>104</xdr:row>
      <xdr:rowOff>76200</xdr:rowOff>
    </xdr:to>
    <xdr:cxnSp macro="">
      <xdr:nvCxnSpPr>
        <xdr:cNvPr id="287" name="直線コネクタ 286">
          <a:extLst>
            <a:ext uri="{FF2B5EF4-FFF2-40B4-BE49-F238E27FC236}">
              <a16:creationId xmlns:a16="http://schemas.microsoft.com/office/drawing/2014/main" id="{F5E42AB9-496D-4E1E-AE81-D9AD241454D8}"/>
            </a:ext>
          </a:extLst>
        </xdr:cNvPr>
        <xdr:cNvCxnSpPr/>
      </xdr:nvCxnSpPr>
      <xdr:spPr>
        <a:xfrm>
          <a:off x="13629640" y="17491166"/>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147864</xdr:rowOff>
    </xdr:from>
    <xdr:to>
      <xdr:col>76</xdr:col>
      <xdr:colOff>165100</xdr:colOff>
      <xdr:row>104</xdr:row>
      <xdr:rowOff>78014</xdr:rowOff>
    </xdr:to>
    <xdr:sp macro="" textlink="">
      <xdr:nvSpPr>
        <xdr:cNvPr id="288" name="楕円 287">
          <a:extLst>
            <a:ext uri="{FF2B5EF4-FFF2-40B4-BE49-F238E27FC236}">
              <a16:creationId xmlns:a16="http://schemas.microsoft.com/office/drawing/2014/main" id="{5CFE61B7-9847-4770-9FEA-79BC65AE91E3}"/>
            </a:ext>
          </a:extLst>
        </xdr:cNvPr>
        <xdr:cNvSpPr/>
      </xdr:nvSpPr>
      <xdr:spPr>
        <a:xfrm>
          <a:off x="12804140" y="174147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27214</xdr:rowOff>
    </xdr:from>
    <xdr:to>
      <xdr:col>81</xdr:col>
      <xdr:colOff>50800</xdr:colOff>
      <xdr:row>104</xdr:row>
      <xdr:rowOff>56606</xdr:rowOff>
    </xdr:to>
    <xdr:cxnSp macro="">
      <xdr:nvCxnSpPr>
        <xdr:cNvPr id="289" name="直線コネクタ 288">
          <a:extLst>
            <a:ext uri="{FF2B5EF4-FFF2-40B4-BE49-F238E27FC236}">
              <a16:creationId xmlns:a16="http://schemas.microsoft.com/office/drawing/2014/main" id="{E60634B2-1099-42BB-96CF-E2C3DC42B8F6}"/>
            </a:ext>
          </a:extLst>
        </xdr:cNvPr>
        <xdr:cNvCxnSpPr/>
      </xdr:nvCxnSpPr>
      <xdr:spPr>
        <a:xfrm>
          <a:off x="12854940" y="17461774"/>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121738</xdr:rowOff>
    </xdr:from>
    <xdr:to>
      <xdr:col>72</xdr:col>
      <xdr:colOff>38100</xdr:colOff>
      <xdr:row>104</xdr:row>
      <xdr:rowOff>51888</xdr:rowOff>
    </xdr:to>
    <xdr:sp macro="" textlink="">
      <xdr:nvSpPr>
        <xdr:cNvPr id="290" name="楕円 289">
          <a:extLst>
            <a:ext uri="{FF2B5EF4-FFF2-40B4-BE49-F238E27FC236}">
              <a16:creationId xmlns:a16="http://schemas.microsoft.com/office/drawing/2014/main" id="{3C237E87-735A-49D4-9A01-1BBFDE2ADF36}"/>
            </a:ext>
          </a:extLst>
        </xdr:cNvPr>
        <xdr:cNvSpPr/>
      </xdr:nvSpPr>
      <xdr:spPr>
        <a:xfrm>
          <a:off x="12029440" y="17388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xdr:rowOff>
    </xdr:from>
    <xdr:to>
      <xdr:col>76</xdr:col>
      <xdr:colOff>114300</xdr:colOff>
      <xdr:row>104</xdr:row>
      <xdr:rowOff>27214</xdr:rowOff>
    </xdr:to>
    <xdr:cxnSp macro="">
      <xdr:nvCxnSpPr>
        <xdr:cNvPr id="291" name="直線コネクタ 290">
          <a:extLst>
            <a:ext uri="{FF2B5EF4-FFF2-40B4-BE49-F238E27FC236}">
              <a16:creationId xmlns:a16="http://schemas.microsoft.com/office/drawing/2014/main" id="{D6CB3F5A-0B20-404A-BB3F-E69D4E873DFA}"/>
            </a:ext>
          </a:extLst>
        </xdr:cNvPr>
        <xdr:cNvCxnSpPr/>
      </xdr:nvCxnSpPr>
      <xdr:spPr>
        <a:xfrm>
          <a:off x="12072620" y="17435648"/>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92348</xdr:rowOff>
    </xdr:from>
    <xdr:to>
      <xdr:col>67</xdr:col>
      <xdr:colOff>101600</xdr:colOff>
      <xdr:row>104</xdr:row>
      <xdr:rowOff>22498</xdr:rowOff>
    </xdr:to>
    <xdr:sp macro="" textlink="">
      <xdr:nvSpPr>
        <xdr:cNvPr id="292" name="楕円 291">
          <a:extLst>
            <a:ext uri="{FF2B5EF4-FFF2-40B4-BE49-F238E27FC236}">
              <a16:creationId xmlns:a16="http://schemas.microsoft.com/office/drawing/2014/main" id="{00CB6756-F345-4126-A74A-AEF442C07986}"/>
            </a:ext>
          </a:extLst>
        </xdr:cNvPr>
        <xdr:cNvSpPr/>
      </xdr:nvSpPr>
      <xdr:spPr>
        <a:xfrm>
          <a:off x="11231880" y="17359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143148</xdr:rowOff>
    </xdr:from>
    <xdr:to>
      <xdr:col>71</xdr:col>
      <xdr:colOff>177800</xdr:colOff>
      <xdr:row>104</xdr:row>
      <xdr:rowOff>1088</xdr:rowOff>
    </xdr:to>
    <xdr:cxnSp macro="">
      <xdr:nvCxnSpPr>
        <xdr:cNvPr id="293" name="直線コネクタ 292">
          <a:extLst>
            <a:ext uri="{FF2B5EF4-FFF2-40B4-BE49-F238E27FC236}">
              <a16:creationId xmlns:a16="http://schemas.microsoft.com/office/drawing/2014/main" id="{9F9630AD-DE5C-4359-92CD-774AFBFA3E3B}"/>
            </a:ext>
          </a:extLst>
        </xdr:cNvPr>
        <xdr:cNvCxnSpPr/>
      </xdr:nvCxnSpPr>
      <xdr:spPr>
        <a:xfrm>
          <a:off x="11282680" y="17410068"/>
          <a:ext cx="78994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294" name="n_1aveValue【庁舎】&#10;有形固定資産減価償却率">
          <a:extLst>
            <a:ext uri="{FF2B5EF4-FFF2-40B4-BE49-F238E27FC236}">
              <a16:creationId xmlns:a16="http://schemas.microsoft.com/office/drawing/2014/main" id="{9F3C15B7-99F1-4A77-8532-0C24EF7E7021}"/>
            </a:ext>
          </a:extLst>
        </xdr:cNvPr>
        <xdr:cNvSpPr txBox="1"/>
      </xdr:nvSpPr>
      <xdr:spPr>
        <a:xfrm>
          <a:off x="13437244"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295" name="n_2aveValue【庁舎】&#10;有形固定資産減価償却率">
          <a:extLst>
            <a:ext uri="{FF2B5EF4-FFF2-40B4-BE49-F238E27FC236}">
              <a16:creationId xmlns:a16="http://schemas.microsoft.com/office/drawing/2014/main" id="{D2F298DA-9829-4856-8CA1-ACE2216032F4}"/>
            </a:ext>
          </a:extLst>
        </xdr:cNvPr>
        <xdr:cNvSpPr txBox="1"/>
      </xdr:nvSpPr>
      <xdr:spPr>
        <a:xfrm>
          <a:off x="126752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296" name="n_3aveValue【庁舎】&#10;有形固定資産減価償却率">
          <a:extLst>
            <a:ext uri="{FF2B5EF4-FFF2-40B4-BE49-F238E27FC236}">
              <a16:creationId xmlns:a16="http://schemas.microsoft.com/office/drawing/2014/main" id="{8F08A207-909E-4230-8DFB-F98C2E1FCEFD}"/>
            </a:ext>
          </a:extLst>
        </xdr:cNvPr>
        <xdr:cNvSpPr txBox="1"/>
      </xdr:nvSpPr>
      <xdr:spPr>
        <a:xfrm>
          <a:off x="119005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297" name="n_4aveValue【庁舎】&#10;有形固定資産減価償却率">
          <a:extLst>
            <a:ext uri="{FF2B5EF4-FFF2-40B4-BE49-F238E27FC236}">
              <a16:creationId xmlns:a16="http://schemas.microsoft.com/office/drawing/2014/main" id="{762CEB6E-4840-4923-9A7E-1367B5A7D1E2}"/>
            </a:ext>
          </a:extLst>
        </xdr:cNvPr>
        <xdr:cNvSpPr txBox="1"/>
      </xdr:nvSpPr>
      <xdr:spPr>
        <a:xfrm>
          <a:off x="1110298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123933</xdr:rowOff>
    </xdr:from>
    <xdr:ext cx="405111" cy="259045"/>
    <xdr:sp macro="" textlink="">
      <xdr:nvSpPr>
        <xdr:cNvPr id="298" name="n_1mainValue【庁舎】&#10;有形固定資産減価償却率">
          <a:extLst>
            <a:ext uri="{FF2B5EF4-FFF2-40B4-BE49-F238E27FC236}">
              <a16:creationId xmlns:a16="http://schemas.microsoft.com/office/drawing/2014/main" id="{A77AF193-6A9D-4927-BC54-10DEA6067F05}"/>
            </a:ext>
          </a:extLst>
        </xdr:cNvPr>
        <xdr:cNvSpPr txBox="1"/>
      </xdr:nvSpPr>
      <xdr:spPr>
        <a:xfrm>
          <a:off x="134372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94541</xdr:rowOff>
    </xdr:from>
    <xdr:ext cx="405111" cy="259045"/>
    <xdr:sp macro="" textlink="">
      <xdr:nvSpPr>
        <xdr:cNvPr id="299" name="n_2mainValue【庁舎】&#10;有形固定資産減価償却率">
          <a:extLst>
            <a:ext uri="{FF2B5EF4-FFF2-40B4-BE49-F238E27FC236}">
              <a16:creationId xmlns:a16="http://schemas.microsoft.com/office/drawing/2014/main" id="{A31942E4-7737-4A87-8F2D-E161429CDAE7}"/>
            </a:ext>
          </a:extLst>
        </xdr:cNvPr>
        <xdr:cNvSpPr txBox="1"/>
      </xdr:nvSpPr>
      <xdr:spPr>
        <a:xfrm>
          <a:off x="1267524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68415</xdr:rowOff>
    </xdr:from>
    <xdr:ext cx="405111" cy="259045"/>
    <xdr:sp macro="" textlink="">
      <xdr:nvSpPr>
        <xdr:cNvPr id="300" name="n_3mainValue【庁舎】&#10;有形固定資産減価償却率">
          <a:extLst>
            <a:ext uri="{FF2B5EF4-FFF2-40B4-BE49-F238E27FC236}">
              <a16:creationId xmlns:a16="http://schemas.microsoft.com/office/drawing/2014/main" id="{A785B091-D6A9-4045-9CA3-CB58178CC758}"/>
            </a:ext>
          </a:extLst>
        </xdr:cNvPr>
        <xdr:cNvSpPr txBox="1"/>
      </xdr:nvSpPr>
      <xdr:spPr>
        <a:xfrm>
          <a:off x="1190054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39025</xdr:rowOff>
    </xdr:from>
    <xdr:ext cx="405111" cy="259045"/>
    <xdr:sp macro="" textlink="">
      <xdr:nvSpPr>
        <xdr:cNvPr id="301" name="n_4mainValue【庁舎】&#10;有形固定資産減価償却率">
          <a:extLst>
            <a:ext uri="{FF2B5EF4-FFF2-40B4-BE49-F238E27FC236}">
              <a16:creationId xmlns:a16="http://schemas.microsoft.com/office/drawing/2014/main" id="{3620DD2B-E5A8-41D5-9063-629021AC8E37}"/>
            </a:ext>
          </a:extLst>
        </xdr:cNvPr>
        <xdr:cNvSpPr txBox="1"/>
      </xdr:nvSpPr>
      <xdr:spPr>
        <a:xfrm>
          <a:off x="11102984" y="1713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2" name="正方形/長方形 301">
          <a:extLst>
            <a:ext uri="{FF2B5EF4-FFF2-40B4-BE49-F238E27FC236}">
              <a16:creationId xmlns:a16="http://schemas.microsoft.com/office/drawing/2014/main" id="{053AFCE4-4601-4C33-BFA5-A31C64F03EB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3" name="正方形/長方形 302">
          <a:extLst>
            <a:ext uri="{FF2B5EF4-FFF2-40B4-BE49-F238E27FC236}">
              <a16:creationId xmlns:a16="http://schemas.microsoft.com/office/drawing/2014/main" id="{7C99235A-BB57-4273-8380-A35A2258A01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4" name="正方形/長方形 303">
          <a:extLst>
            <a:ext uri="{FF2B5EF4-FFF2-40B4-BE49-F238E27FC236}">
              <a16:creationId xmlns:a16="http://schemas.microsoft.com/office/drawing/2014/main" id="{ACB80912-6B05-4AD5-B6F9-8D5643495F9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5" name="正方形/長方形 304">
          <a:extLst>
            <a:ext uri="{FF2B5EF4-FFF2-40B4-BE49-F238E27FC236}">
              <a16:creationId xmlns:a16="http://schemas.microsoft.com/office/drawing/2014/main" id="{E4DFCF0E-39E0-422D-AE21-020CB34D15C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6" name="正方形/長方形 305">
          <a:extLst>
            <a:ext uri="{FF2B5EF4-FFF2-40B4-BE49-F238E27FC236}">
              <a16:creationId xmlns:a16="http://schemas.microsoft.com/office/drawing/2014/main" id="{904A554C-E72C-488E-9B80-63C87E10EB0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7" name="正方形/長方形 306">
          <a:extLst>
            <a:ext uri="{FF2B5EF4-FFF2-40B4-BE49-F238E27FC236}">
              <a16:creationId xmlns:a16="http://schemas.microsoft.com/office/drawing/2014/main" id="{672397C5-414B-4614-8096-DB9E8FD287C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8" name="正方形/長方形 307">
          <a:extLst>
            <a:ext uri="{FF2B5EF4-FFF2-40B4-BE49-F238E27FC236}">
              <a16:creationId xmlns:a16="http://schemas.microsoft.com/office/drawing/2014/main" id="{3C562CA1-B892-4912-9188-155D8C5BAA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9" name="正方形/長方形 308">
          <a:extLst>
            <a:ext uri="{FF2B5EF4-FFF2-40B4-BE49-F238E27FC236}">
              <a16:creationId xmlns:a16="http://schemas.microsoft.com/office/drawing/2014/main" id="{0D286EF7-41D7-42F9-9D96-63DFAF2C4C1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0" name="テキスト ボックス 309">
          <a:extLst>
            <a:ext uri="{FF2B5EF4-FFF2-40B4-BE49-F238E27FC236}">
              <a16:creationId xmlns:a16="http://schemas.microsoft.com/office/drawing/2014/main" id="{B661E870-6118-4983-AA27-6AC7339FC73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1" name="直線コネクタ 310">
          <a:extLst>
            <a:ext uri="{FF2B5EF4-FFF2-40B4-BE49-F238E27FC236}">
              <a16:creationId xmlns:a16="http://schemas.microsoft.com/office/drawing/2014/main" id="{EBDD5F70-6442-49CA-BF90-826C854D8A6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12" name="直線コネクタ 311">
          <a:extLst>
            <a:ext uri="{FF2B5EF4-FFF2-40B4-BE49-F238E27FC236}">
              <a16:creationId xmlns:a16="http://schemas.microsoft.com/office/drawing/2014/main" id="{8CF0DE49-4CFA-4EA2-9D0A-913096033B7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13" name="テキスト ボックス 312">
          <a:extLst>
            <a:ext uri="{FF2B5EF4-FFF2-40B4-BE49-F238E27FC236}">
              <a16:creationId xmlns:a16="http://schemas.microsoft.com/office/drawing/2014/main" id="{517F7A51-5155-4DDB-AFFD-AE0B5B0A2A2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14" name="直線コネクタ 313">
          <a:extLst>
            <a:ext uri="{FF2B5EF4-FFF2-40B4-BE49-F238E27FC236}">
              <a16:creationId xmlns:a16="http://schemas.microsoft.com/office/drawing/2014/main" id="{B35714E7-023B-4011-8C05-53BDAFF25FCA}"/>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15" name="テキスト ボックス 314">
          <a:extLst>
            <a:ext uri="{FF2B5EF4-FFF2-40B4-BE49-F238E27FC236}">
              <a16:creationId xmlns:a16="http://schemas.microsoft.com/office/drawing/2014/main" id="{34920718-BEAE-425F-BE47-BCDD1F6C420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16" name="直線コネクタ 315">
          <a:extLst>
            <a:ext uri="{FF2B5EF4-FFF2-40B4-BE49-F238E27FC236}">
              <a16:creationId xmlns:a16="http://schemas.microsoft.com/office/drawing/2014/main" id="{4309418B-6666-41AE-8E15-B8E513B43C3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17" name="テキスト ボックス 316">
          <a:extLst>
            <a:ext uri="{FF2B5EF4-FFF2-40B4-BE49-F238E27FC236}">
              <a16:creationId xmlns:a16="http://schemas.microsoft.com/office/drawing/2014/main" id="{F4937A5B-C02D-4D04-BF00-072247AFE7A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18" name="直線コネクタ 317">
          <a:extLst>
            <a:ext uri="{FF2B5EF4-FFF2-40B4-BE49-F238E27FC236}">
              <a16:creationId xmlns:a16="http://schemas.microsoft.com/office/drawing/2014/main" id="{8A6227AF-13CE-46A4-8379-FF98B055C27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19" name="テキスト ボックス 318">
          <a:extLst>
            <a:ext uri="{FF2B5EF4-FFF2-40B4-BE49-F238E27FC236}">
              <a16:creationId xmlns:a16="http://schemas.microsoft.com/office/drawing/2014/main" id="{04B8DD2A-10BE-4B41-B20C-CAD37C11DA1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0" name="直線コネクタ 319">
          <a:extLst>
            <a:ext uri="{FF2B5EF4-FFF2-40B4-BE49-F238E27FC236}">
              <a16:creationId xmlns:a16="http://schemas.microsoft.com/office/drawing/2014/main" id="{B80C950D-051C-4D47-BFA4-3B9B9ED7E36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1" name="テキスト ボックス 320">
          <a:extLst>
            <a:ext uri="{FF2B5EF4-FFF2-40B4-BE49-F238E27FC236}">
              <a16:creationId xmlns:a16="http://schemas.microsoft.com/office/drawing/2014/main" id="{A89F4688-D4BB-4BF3-8AFD-71F8CFFCF1A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2" name="【庁舎】&#10;一人当たり面積グラフ枠">
          <a:extLst>
            <a:ext uri="{FF2B5EF4-FFF2-40B4-BE49-F238E27FC236}">
              <a16:creationId xmlns:a16="http://schemas.microsoft.com/office/drawing/2014/main" id="{A7C692A4-FDF7-4CB7-B71F-116D870F895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323" name="直線コネクタ 322">
          <a:extLst>
            <a:ext uri="{FF2B5EF4-FFF2-40B4-BE49-F238E27FC236}">
              <a16:creationId xmlns:a16="http://schemas.microsoft.com/office/drawing/2014/main" id="{4D66B689-802D-4353-8759-568373285275}"/>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324" name="【庁舎】&#10;一人当たり面積最小値テキスト">
          <a:extLst>
            <a:ext uri="{FF2B5EF4-FFF2-40B4-BE49-F238E27FC236}">
              <a16:creationId xmlns:a16="http://schemas.microsoft.com/office/drawing/2014/main" id="{A236FB9F-1495-4748-991E-D96B629C1FDC}"/>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325" name="直線コネクタ 324">
          <a:extLst>
            <a:ext uri="{FF2B5EF4-FFF2-40B4-BE49-F238E27FC236}">
              <a16:creationId xmlns:a16="http://schemas.microsoft.com/office/drawing/2014/main" id="{506D1178-D3EC-4E9F-B9DF-438DABEF2725}"/>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326" name="【庁舎】&#10;一人当たり面積最大値テキスト">
          <a:extLst>
            <a:ext uri="{FF2B5EF4-FFF2-40B4-BE49-F238E27FC236}">
              <a16:creationId xmlns:a16="http://schemas.microsoft.com/office/drawing/2014/main" id="{DEFD7279-C9C2-4D2D-9455-034720D3DEE0}"/>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327" name="直線コネクタ 326">
          <a:extLst>
            <a:ext uri="{FF2B5EF4-FFF2-40B4-BE49-F238E27FC236}">
              <a16:creationId xmlns:a16="http://schemas.microsoft.com/office/drawing/2014/main" id="{CBF3115C-765F-43F4-B1A1-5ABF591CD75C}"/>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328" name="【庁舎】&#10;一人当たり面積平均値テキスト">
          <a:extLst>
            <a:ext uri="{FF2B5EF4-FFF2-40B4-BE49-F238E27FC236}">
              <a16:creationId xmlns:a16="http://schemas.microsoft.com/office/drawing/2014/main" id="{3FD9F36F-B230-46D5-8377-62847D4F55AD}"/>
            </a:ext>
          </a:extLst>
        </xdr:cNvPr>
        <xdr:cNvSpPr txBox="1"/>
      </xdr:nvSpPr>
      <xdr:spPr>
        <a:xfrm>
          <a:off x="19547840" y="1775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329" name="フローチャート: 判断 328">
          <a:extLst>
            <a:ext uri="{FF2B5EF4-FFF2-40B4-BE49-F238E27FC236}">
              <a16:creationId xmlns:a16="http://schemas.microsoft.com/office/drawing/2014/main" id="{2C871C00-3FFC-44B3-B32E-4AA319F77352}"/>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330" name="フローチャート: 判断 329">
          <a:extLst>
            <a:ext uri="{FF2B5EF4-FFF2-40B4-BE49-F238E27FC236}">
              <a16:creationId xmlns:a16="http://schemas.microsoft.com/office/drawing/2014/main" id="{B5638ECE-FFDE-4562-B9B0-547B5BD4213F}"/>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331" name="フローチャート: 判断 330">
          <a:extLst>
            <a:ext uri="{FF2B5EF4-FFF2-40B4-BE49-F238E27FC236}">
              <a16:creationId xmlns:a16="http://schemas.microsoft.com/office/drawing/2014/main" id="{19476243-42F5-43EC-9D8E-3E2DB73693A6}"/>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332" name="フローチャート: 判断 331">
          <a:extLst>
            <a:ext uri="{FF2B5EF4-FFF2-40B4-BE49-F238E27FC236}">
              <a16:creationId xmlns:a16="http://schemas.microsoft.com/office/drawing/2014/main" id="{FC26FF9D-650D-438E-9408-EA9F42CCCE0B}"/>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333" name="フローチャート: 判断 332">
          <a:extLst>
            <a:ext uri="{FF2B5EF4-FFF2-40B4-BE49-F238E27FC236}">
              <a16:creationId xmlns:a16="http://schemas.microsoft.com/office/drawing/2014/main" id="{52E43C9B-63FA-4BB8-A583-D27654119FF8}"/>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8E2A067F-8619-49C5-99A3-AD7252FCA30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21561DCE-FAD1-42A9-B6C3-118FFCAA64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C9E894A0-3376-459B-B7B8-A3BF631D436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F64287F4-E9DA-433F-B921-5371661F9EC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F7C61270-8AC4-4DC5-8275-2E41C625D1D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167360</xdr:rowOff>
    </xdr:from>
    <xdr:to>
      <xdr:col>116</xdr:col>
      <xdr:colOff>114300</xdr:colOff>
      <xdr:row>107</xdr:row>
      <xdr:rowOff>97510</xdr:rowOff>
    </xdr:to>
    <xdr:sp macro="" textlink="">
      <xdr:nvSpPr>
        <xdr:cNvPr id="339" name="楕円 338">
          <a:extLst>
            <a:ext uri="{FF2B5EF4-FFF2-40B4-BE49-F238E27FC236}">
              <a16:creationId xmlns:a16="http://schemas.microsoft.com/office/drawing/2014/main" id="{87E5F69A-3866-4358-9449-9A1817028511}"/>
            </a:ext>
          </a:extLst>
        </xdr:cNvPr>
        <xdr:cNvSpPr/>
      </xdr:nvSpPr>
      <xdr:spPr>
        <a:xfrm>
          <a:off x="19458940" y="1793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145787</xdr:rowOff>
    </xdr:from>
    <xdr:ext cx="469744" cy="259045"/>
    <xdr:sp macro="" textlink="">
      <xdr:nvSpPr>
        <xdr:cNvPr id="340" name="【庁舎】&#10;一人当たり面積該当値テキスト">
          <a:extLst>
            <a:ext uri="{FF2B5EF4-FFF2-40B4-BE49-F238E27FC236}">
              <a16:creationId xmlns:a16="http://schemas.microsoft.com/office/drawing/2014/main" id="{FD665686-E55F-42B3-82BD-CC3A27FAF069}"/>
            </a:ext>
          </a:extLst>
        </xdr:cNvPr>
        <xdr:cNvSpPr txBox="1"/>
      </xdr:nvSpPr>
      <xdr:spPr>
        <a:xfrm>
          <a:off x="19547840" y="179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1854</xdr:rowOff>
    </xdr:from>
    <xdr:to>
      <xdr:col>112</xdr:col>
      <xdr:colOff>38100</xdr:colOff>
      <xdr:row>107</xdr:row>
      <xdr:rowOff>103454</xdr:rowOff>
    </xdr:to>
    <xdr:sp macro="" textlink="">
      <xdr:nvSpPr>
        <xdr:cNvPr id="341" name="楕円 340">
          <a:extLst>
            <a:ext uri="{FF2B5EF4-FFF2-40B4-BE49-F238E27FC236}">
              <a16:creationId xmlns:a16="http://schemas.microsoft.com/office/drawing/2014/main" id="{1A379C1A-D0D3-4EA4-B097-A13BCB9244AE}"/>
            </a:ext>
          </a:extLst>
        </xdr:cNvPr>
        <xdr:cNvSpPr/>
      </xdr:nvSpPr>
      <xdr:spPr>
        <a:xfrm>
          <a:off x="18735040" y="17939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46710</xdr:rowOff>
    </xdr:from>
    <xdr:to>
      <xdr:col>116</xdr:col>
      <xdr:colOff>63500</xdr:colOff>
      <xdr:row>107</xdr:row>
      <xdr:rowOff>52654</xdr:rowOff>
    </xdr:to>
    <xdr:cxnSp macro="">
      <xdr:nvCxnSpPr>
        <xdr:cNvPr id="342" name="直線コネクタ 341">
          <a:extLst>
            <a:ext uri="{FF2B5EF4-FFF2-40B4-BE49-F238E27FC236}">
              <a16:creationId xmlns:a16="http://schemas.microsoft.com/office/drawing/2014/main" id="{6DA4438C-A730-4302-9A5D-B5275512E341}"/>
            </a:ext>
          </a:extLst>
        </xdr:cNvPr>
        <xdr:cNvCxnSpPr/>
      </xdr:nvCxnSpPr>
      <xdr:spPr>
        <a:xfrm flipV="1">
          <a:off x="18778220" y="17984190"/>
          <a:ext cx="73152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xdr:rowOff>
    </xdr:from>
    <xdr:to>
      <xdr:col>107</xdr:col>
      <xdr:colOff>101600</xdr:colOff>
      <xdr:row>107</xdr:row>
      <xdr:rowOff>108483</xdr:rowOff>
    </xdr:to>
    <xdr:sp macro="" textlink="">
      <xdr:nvSpPr>
        <xdr:cNvPr id="343" name="楕円 342">
          <a:extLst>
            <a:ext uri="{FF2B5EF4-FFF2-40B4-BE49-F238E27FC236}">
              <a16:creationId xmlns:a16="http://schemas.microsoft.com/office/drawing/2014/main" id="{5526F09E-C75F-4E09-9ECA-B4FAA20FD2C3}"/>
            </a:ext>
          </a:extLst>
        </xdr:cNvPr>
        <xdr:cNvSpPr/>
      </xdr:nvSpPr>
      <xdr:spPr>
        <a:xfrm>
          <a:off x="17937480" y="1794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52654</xdr:rowOff>
    </xdr:from>
    <xdr:to>
      <xdr:col>111</xdr:col>
      <xdr:colOff>177800</xdr:colOff>
      <xdr:row>107</xdr:row>
      <xdr:rowOff>57683</xdr:rowOff>
    </xdr:to>
    <xdr:cxnSp macro="">
      <xdr:nvCxnSpPr>
        <xdr:cNvPr id="344" name="直線コネクタ 343">
          <a:extLst>
            <a:ext uri="{FF2B5EF4-FFF2-40B4-BE49-F238E27FC236}">
              <a16:creationId xmlns:a16="http://schemas.microsoft.com/office/drawing/2014/main" id="{7155D02A-D3AB-4F5E-ACFA-6882347147F2}"/>
            </a:ext>
          </a:extLst>
        </xdr:cNvPr>
        <xdr:cNvCxnSpPr/>
      </xdr:nvCxnSpPr>
      <xdr:spPr>
        <a:xfrm flipV="1">
          <a:off x="17988280" y="17990134"/>
          <a:ext cx="78994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12142</xdr:rowOff>
    </xdr:from>
    <xdr:to>
      <xdr:col>102</xdr:col>
      <xdr:colOff>165100</xdr:colOff>
      <xdr:row>107</xdr:row>
      <xdr:rowOff>113742</xdr:rowOff>
    </xdr:to>
    <xdr:sp macro="" textlink="">
      <xdr:nvSpPr>
        <xdr:cNvPr id="345" name="楕円 344">
          <a:extLst>
            <a:ext uri="{FF2B5EF4-FFF2-40B4-BE49-F238E27FC236}">
              <a16:creationId xmlns:a16="http://schemas.microsoft.com/office/drawing/2014/main" id="{594FC17C-6C87-47AB-B1DE-880484314148}"/>
            </a:ext>
          </a:extLst>
        </xdr:cNvPr>
        <xdr:cNvSpPr/>
      </xdr:nvSpPr>
      <xdr:spPr>
        <a:xfrm>
          <a:off x="17162780" y="1794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57683</xdr:rowOff>
    </xdr:from>
    <xdr:to>
      <xdr:col>107</xdr:col>
      <xdr:colOff>50800</xdr:colOff>
      <xdr:row>107</xdr:row>
      <xdr:rowOff>62942</xdr:rowOff>
    </xdr:to>
    <xdr:cxnSp macro="">
      <xdr:nvCxnSpPr>
        <xdr:cNvPr id="346" name="直線コネクタ 345">
          <a:extLst>
            <a:ext uri="{FF2B5EF4-FFF2-40B4-BE49-F238E27FC236}">
              <a16:creationId xmlns:a16="http://schemas.microsoft.com/office/drawing/2014/main" id="{0A48C991-3066-453B-B27A-891FDA0E5D4B}"/>
            </a:ext>
          </a:extLst>
        </xdr:cNvPr>
        <xdr:cNvCxnSpPr/>
      </xdr:nvCxnSpPr>
      <xdr:spPr>
        <a:xfrm flipV="1">
          <a:off x="17213580" y="17995163"/>
          <a:ext cx="7747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14884</xdr:rowOff>
    </xdr:from>
    <xdr:to>
      <xdr:col>98</xdr:col>
      <xdr:colOff>38100</xdr:colOff>
      <xdr:row>107</xdr:row>
      <xdr:rowOff>116484</xdr:rowOff>
    </xdr:to>
    <xdr:sp macro="" textlink="">
      <xdr:nvSpPr>
        <xdr:cNvPr id="347" name="楕円 346">
          <a:extLst>
            <a:ext uri="{FF2B5EF4-FFF2-40B4-BE49-F238E27FC236}">
              <a16:creationId xmlns:a16="http://schemas.microsoft.com/office/drawing/2014/main" id="{3ACCCD83-2D96-4DB0-A406-52B8083A029A}"/>
            </a:ext>
          </a:extLst>
        </xdr:cNvPr>
        <xdr:cNvSpPr/>
      </xdr:nvSpPr>
      <xdr:spPr>
        <a:xfrm>
          <a:off x="16388080" y="179523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62942</xdr:rowOff>
    </xdr:from>
    <xdr:to>
      <xdr:col>102</xdr:col>
      <xdr:colOff>114300</xdr:colOff>
      <xdr:row>107</xdr:row>
      <xdr:rowOff>65684</xdr:rowOff>
    </xdr:to>
    <xdr:cxnSp macro="">
      <xdr:nvCxnSpPr>
        <xdr:cNvPr id="348" name="直線コネクタ 347">
          <a:extLst>
            <a:ext uri="{FF2B5EF4-FFF2-40B4-BE49-F238E27FC236}">
              <a16:creationId xmlns:a16="http://schemas.microsoft.com/office/drawing/2014/main" id="{13DE7316-1974-490B-A19E-AFA63D6F405D}"/>
            </a:ext>
          </a:extLst>
        </xdr:cNvPr>
        <xdr:cNvCxnSpPr/>
      </xdr:nvCxnSpPr>
      <xdr:spPr>
        <a:xfrm flipV="1">
          <a:off x="16431260" y="18000422"/>
          <a:ext cx="78232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349" name="n_1aveValue【庁舎】&#10;一人当たり面積">
          <a:extLst>
            <a:ext uri="{FF2B5EF4-FFF2-40B4-BE49-F238E27FC236}">
              <a16:creationId xmlns:a16="http://schemas.microsoft.com/office/drawing/2014/main" id="{78AA4231-0729-4A57-8330-AD838D17DB08}"/>
            </a:ext>
          </a:extLst>
        </xdr:cNvPr>
        <xdr:cNvSpPr txBox="1"/>
      </xdr:nvSpPr>
      <xdr:spPr>
        <a:xfrm>
          <a:off x="18561127" y="176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350" name="n_2aveValue【庁舎】&#10;一人当たり面積">
          <a:extLst>
            <a:ext uri="{FF2B5EF4-FFF2-40B4-BE49-F238E27FC236}">
              <a16:creationId xmlns:a16="http://schemas.microsoft.com/office/drawing/2014/main" id="{DC9AC5CA-F1B1-4D0E-AF09-DD3DC596B28E}"/>
            </a:ext>
          </a:extLst>
        </xdr:cNvPr>
        <xdr:cNvSpPr txBox="1"/>
      </xdr:nvSpPr>
      <xdr:spPr>
        <a:xfrm>
          <a:off x="17776267" y="1768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351" name="n_3aveValue【庁舎】&#10;一人当たり面積">
          <a:extLst>
            <a:ext uri="{FF2B5EF4-FFF2-40B4-BE49-F238E27FC236}">
              <a16:creationId xmlns:a16="http://schemas.microsoft.com/office/drawing/2014/main" id="{C17577B9-F76A-4F62-AF23-2B89B755A249}"/>
            </a:ext>
          </a:extLst>
        </xdr:cNvPr>
        <xdr:cNvSpPr txBox="1"/>
      </xdr:nvSpPr>
      <xdr:spPr>
        <a:xfrm>
          <a:off x="17001567" y="176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352" name="n_4aveValue【庁舎】&#10;一人当たり面積">
          <a:extLst>
            <a:ext uri="{FF2B5EF4-FFF2-40B4-BE49-F238E27FC236}">
              <a16:creationId xmlns:a16="http://schemas.microsoft.com/office/drawing/2014/main" id="{794E13BB-00AE-47B0-9F6C-D554437BCDF4}"/>
            </a:ext>
          </a:extLst>
        </xdr:cNvPr>
        <xdr:cNvSpPr txBox="1"/>
      </xdr:nvSpPr>
      <xdr:spPr>
        <a:xfrm>
          <a:off x="16226867" y="1770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94581</xdr:rowOff>
    </xdr:from>
    <xdr:ext cx="469744" cy="259045"/>
    <xdr:sp macro="" textlink="">
      <xdr:nvSpPr>
        <xdr:cNvPr id="353" name="n_1mainValue【庁舎】&#10;一人当たり面積">
          <a:extLst>
            <a:ext uri="{FF2B5EF4-FFF2-40B4-BE49-F238E27FC236}">
              <a16:creationId xmlns:a16="http://schemas.microsoft.com/office/drawing/2014/main" id="{31BFE274-6506-41FA-AFE3-F326A1F6842C}"/>
            </a:ext>
          </a:extLst>
        </xdr:cNvPr>
        <xdr:cNvSpPr txBox="1"/>
      </xdr:nvSpPr>
      <xdr:spPr>
        <a:xfrm>
          <a:off x="18561127" y="1803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99610</xdr:rowOff>
    </xdr:from>
    <xdr:ext cx="469744" cy="259045"/>
    <xdr:sp macro="" textlink="">
      <xdr:nvSpPr>
        <xdr:cNvPr id="354" name="n_2mainValue【庁舎】&#10;一人当たり面積">
          <a:extLst>
            <a:ext uri="{FF2B5EF4-FFF2-40B4-BE49-F238E27FC236}">
              <a16:creationId xmlns:a16="http://schemas.microsoft.com/office/drawing/2014/main" id="{78ED7930-4523-41CF-A24E-B7693D977C0B}"/>
            </a:ext>
          </a:extLst>
        </xdr:cNvPr>
        <xdr:cNvSpPr txBox="1"/>
      </xdr:nvSpPr>
      <xdr:spPr>
        <a:xfrm>
          <a:off x="17776267" y="1803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104869</xdr:rowOff>
    </xdr:from>
    <xdr:ext cx="469744" cy="259045"/>
    <xdr:sp macro="" textlink="">
      <xdr:nvSpPr>
        <xdr:cNvPr id="355" name="n_3mainValue【庁舎】&#10;一人当たり面積">
          <a:extLst>
            <a:ext uri="{FF2B5EF4-FFF2-40B4-BE49-F238E27FC236}">
              <a16:creationId xmlns:a16="http://schemas.microsoft.com/office/drawing/2014/main" id="{B38E1685-437D-48B5-87E6-46A80D66FCCC}"/>
            </a:ext>
          </a:extLst>
        </xdr:cNvPr>
        <xdr:cNvSpPr txBox="1"/>
      </xdr:nvSpPr>
      <xdr:spPr>
        <a:xfrm>
          <a:off x="17001567" y="1804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107611</xdr:rowOff>
    </xdr:from>
    <xdr:ext cx="469744" cy="259045"/>
    <xdr:sp macro="" textlink="">
      <xdr:nvSpPr>
        <xdr:cNvPr id="356" name="n_4mainValue【庁舎】&#10;一人当たり面積">
          <a:extLst>
            <a:ext uri="{FF2B5EF4-FFF2-40B4-BE49-F238E27FC236}">
              <a16:creationId xmlns:a16="http://schemas.microsoft.com/office/drawing/2014/main" id="{40DB9DEC-B610-432E-B327-4BC8CFB4727A}"/>
            </a:ext>
          </a:extLst>
        </xdr:cNvPr>
        <xdr:cNvSpPr txBox="1"/>
      </xdr:nvSpPr>
      <xdr:spPr>
        <a:xfrm>
          <a:off x="16226867" y="180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7" name="正方形/長方形 356">
          <a:extLst>
            <a:ext uri="{FF2B5EF4-FFF2-40B4-BE49-F238E27FC236}">
              <a16:creationId xmlns:a16="http://schemas.microsoft.com/office/drawing/2014/main" id="{941FCA7B-F6E9-4111-B0BC-2EE04A60DE9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8" name="正方形/長方形 357">
          <a:extLst>
            <a:ext uri="{FF2B5EF4-FFF2-40B4-BE49-F238E27FC236}">
              <a16:creationId xmlns:a16="http://schemas.microsoft.com/office/drawing/2014/main" id="{5A33D36D-1FDF-418A-B955-E987169A824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9" name="テキスト ボックス 358">
          <a:extLst>
            <a:ext uri="{FF2B5EF4-FFF2-40B4-BE49-F238E27FC236}">
              <a16:creationId xmlns:a16="http://schemas.microsoft.com/office/drawing/2014/main" id="{1157099E-93C4-4C91-AE2C-D23A63049DB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類似団体と比較して特に有形固定資産減価償却率が高くなっている施設は、保健センター・保健所であり、有形固定資産減価償却率が８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％となっている。また、低くなっている施設として庁舎があるが、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年々類似団体の数値に近づいている。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平成１２年度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平成１３年度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にかけて建設しており、比較的新しい施設のため、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現在は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低くなっている。公共施設等総合管理計画に基づき、今後、利用需要、財政状況等をみながら施設の維持管理を適正に行っていく。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6440754</v>
      </c>
      <c r="BO4" s="384"/>
      <c r="BP4" s="384"/>
      <c r="BQ4" s="384"/>
      <c r="BR4" s="384"/>
      <c r="BS4" s="384"/>
      <c r="BT4" s="384"/>
      <c r="BU4" s="385"/>
      <c r="BV4" s="383">
        <v>4900574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15</v>
      </c>
      <c r="CU4" s="390"/>
      <c r="CV4" s="390"/>
      <c r="CW4" s="390"/>
      <c r="CX4" s="390"/>
      <c r="CY4" s="390"/>
      <c r="CZ4" s="390"/>
      <c r="DA4" s="391"/>
      <c r="DB4" s="389">
        <v>16.5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5725237</v>
      </c>
      <c r="BO5" s="421"/>
      <c r="BP5" s="421"/>
      <c r="BQ5" s="421"/>
      <c r="BR5" s="421"/>
      <c r="BS5" s="421"/>
      <c r="BT5" s="421"/>
      <c r="BU5" s="422"/>
      <c r="BV5" s="420">
        <v>4477645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86.7</v>
      </c>
      <c r="CU5" s="418"/>
      <c r="CV5" s="418"/>
      <c r="CW5" s="418"/>
      <c r="CX5" s="418"/>
      <c r="CY5" s="418"/>
      <c r="CZ5" s="418"/>
      <c r="DA5" s="419"/>
      <c r="DB5" s="417">
        <v>82.1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715517</v>
      </c>
      <c r="BO6" s="421"/>
      <c r="BP6" s="421"/>
      <c r="BQ6" s="421"/>
      <c r="BR6" s="421"/>
      <c r="BS6" s="421"/>
      <c r="BT6" s="421"/>
      <c r="BU6" s="422"/>
      <c r="BV6" s="420">
        <v>422929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86.8</v>
      </c>
      <c r="CU6" s="458"/>
      <c r="CV6" s="458"/>
      <c r="CW6" s="458"/>
      <c r="CX6" s="458"/>
      <c r="CY6" s="458"/>
      <c r="CZ6" s="458"/>
      <c r="DA6" s="459"/>
      <c r="DB6" s="457">
        <v>82.4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329996</v>
      </c>
      <c r="BO7" s="421"/>
      <c r="BP7" s="421"/>
      <c r="BQ7" s="421"/>
      <c r="BR7" s="421"/>
      <c r="BS7" s="421"/>
      <c r="BT7" s="421"/>
      <c r="BU7" s="422"/>
      <c r="BV7" s="420">
        <v>9144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2573625</v>
      </c>
      <c r="CU7" s="421"/>
      <c r="CV7" s="421"/>
      <c r="CW7" s="421"/>
      <c r="CX7" s="421"/>
      <c r="CY7" s="421"/>
      <c r="CZ7" s="421"/>
      <c r="DA7" s="422"/>
      <c r="DB7" s="420">
        <v>2509416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385521</v>
      </c>
      <c r="BO8" s="421"/>
      <c r="BP8" s="421"/>
      <c r="BQ8" s="421"/>
      <c r="BR8" s="421"/>
      <c r="BS8" s="421"/>
      <c r="BT8" s="421"/>
      <c r="BU8" s="422"/>
      <c r="BV8" s="420">
        <v>413785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0.17</v>
      </c>
      <c r="CU8" s="461"/>
      <c r="CV8" s="461"/>
      <c r="CW8" s="461"/>
      <c r="CX8" s="461"/>
      <c r="CY8" s="461"/>
      <c r="CZ8" s="461"/>
      <c r="DA8" s="462"/>
      <c r="DB8" s="460">
        <v>0.17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3902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-28264</v>
      </c>
      <c r="BO9" s="421"/>
      <c r="BP9" s="421"/>
      <c r="BQ9" s="421"/>
      <c r="BR9" s="421"/>
      <c r="BS9" s="421"/>
      <c r="BT9" s="421"/>
      <c r="BU9" s="422"/>
      <c r="BV9" s="420">
        <v>68335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7.9</v>
      </c>
      <c r="CU9" s="418"/>
      <c r="CV9" s="418"/>
      <c r="CW9" s="418"/>
      <c r="CX9" s="418"/>
      <c r="CY9" s="418"/>
      <c r="CZ9" s="418"/>
      <c r="DA9" s="419"/>
      <c r="DB9" s="417">
        <v>9.6999999999999993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4317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580233</v>
      </c>
      <c r="BO10" s="421"/>
      <c r="BP10" s="421"/>
      <c r="BQ10" s="421"/>
      <c r="BR10" s="421"/>
      <c r="BS10" s="421"/>
      <c r="BT10" s="421"/>
      <c r="BU10" s="422"/>
      <c r="BV10" s="420">
        <v>180027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3659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600000</v>
      </c>
      <c r="BO12" s="421"/>
      <c r="BP12" s="421"/>
      <c r="BQ12" s="421"/>
      <c r="BR12" s="421"/>
      <c r="BS12" s="421"/>
      <c r="BT12" s="421"/>
      <c r="BU12" s="422"/>
      <c r="BV12" s="420">
        <v>310000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3633</v>
      </c>
      <c r="S13" s="505"/>
      <c r="T13" s="505"/>
      <c r="U13" s="505"/>
      <c r="V13" s="506"/>
      <c r="W13" s="436" t="s">
        <v>131</v>
      </c>
      <c r="X13" s="437"/>
      <c r="Y13" s="437"/>
      <c r="Z13" s="437"/>
      <c r="AA13" s="437"/>
      <c r="AB13" s="427"/>
      <c r="AC13" s="471">
        <v>647</v>
      </c>
      <c r="AD13" s="472"/>
      <c r="AE13" s="472"/>
      <c r="AF13" s="472"/>
      <c r="AG13" s="514"/>
      <c r="AH13" s="471">
        <v>612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-48031</v>
      </c>
      <c r="BO13" s="421"/>
      <c r="BP13" s="421"/>
      <c r="BQ13" s="421"/>
      <c r="BR13" s="421"/>
      <c r="BS13" s="421"/>
      <c r="BT13" s="421"/>
      <c r="BU13" s="422"/>
      <c r="BV13" s="420">
        <v>-61638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5.5</v>
      </c>
      <c r="CU13" s="418"/>
      <c r="CV13" s="418"/>
      <c r="CW13" s="418"/>
      <c r="CX13" s="418"/>
      <c r="CY13" s="418"/>
      <c r="CZ13" s="418"/>
      <c r="DA13" s="419"/>
      <c r="DB13" s="417">
        <v>5.5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3767</v>
      </c>
      <c r="S14" s="505"/>
      <c r="T14" s="505"/>
      <c r="U14" s="505"/>
      <c r="V14" s="506"/>
      <c r="W14" s="410"/>
      <c r="X14" s="411"/>
      <c r="Y14" s="411"/>
      <c r="Z14" s="411"/>
      <c r="AA14" s="411"/>
      <c r="AB14" s="400"/>
      <c r="AC14" s="507">
        <v>29.8</v>
      </c>
      <c r="AD14" s="508"/>
      <c r="AE14" s="508"/>
      <c r="AF14" s="508"/>
      <c r="AG14" s="509"/>
      <c r="AH14" s="507">
        <v>27.4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3740</v>
      </c>
      <c r="S15" s="505"/>
      <c r="T15" s="505"/>
      <c r="U15" s="505"/>
      <c r="V15" s="506"/>
      <c r="W15" s="436" t="s">
        <v>137</v>
      </c>
      <c r="X15" s="437"/>
      <c r="Y15" s="437"/>
      <c r="Z15" s="437"/>
      <c r="AA15" s="437"/>
      <c r="AB15" s="427"/>
      <c r="AC15" s="471">
        <v>582</v>
      </c>
      <c r="AD15" s="472"/>
      <c r="AE15" s="472"/>
      <c r="AF15" s="472"/>
      <c r="AG15" s="514"/>
      <c r="AH15" s="471">
        <v>643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417929</v>
      </c>
      <c r="BO15" s="384"/>
      <c r="BP15" s="384"/>
      <c r="BQ15" s="384"/>
      <c r="BR15" s="384"/>
      <c r="BS15" s="384"/>
      <c r="BT15" s="384"/>
      <c r="BU15" s="385"/>
      <c r="BV15" s="383">
        <v>403375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26.8</v>
      </c>
      <c r="AD16" s="508"/>
      <c r="AE16" s="508"/>
      <c r="AF16" s="508"/>
      <c r="AG16" s="509"/>
      <c r="AH16" s="507">
        <v>28.8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2470264</v>
      </c>
      <c r="BO16" s="421"/>
      <c r="BP16" s="421"/>
      <c r="BQ16" s="421"/>
      <c r="BR16" s="421"/>
      <c r="BS16" s="421"/>
      <c r="BT16" s="421"/>
      <c r="BU16" s="422"/>
      <c r="BV16" s="420">
        <v>2407787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943</v>
      </c>
      <c r="AD17" s="472"/>
      <c r="AE17" s="472"/>
      <c r="AF17" s="472"/>
      <c r="AG17" s="514"/>
      <c r="AH17" s="471">
        <v>980</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515493</v>
      </c>
      <c r="BO17" s="421"/>
      <c r="BP17" s="421"/>
      <c r="BQ17" s="421"/>
      <c r="BR17" s="421"/>
      <c r="BS17" s="421"/>
      <c r="BT17" s="421"/>
      <c r="BU17" s="422"/>
      <c r="BV17" s="420">
        <v>496478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122.14</v>
      </c>
      <c r="M18" s="544"/>
      <c r="N18" s="544"/>
      <c r="O18" s="544"/>
      <c r="P18" s="544"/>
      <c r="Q18" s="544"/>
      <c r="R18" s="545"/>
      <c r="S18" s="545"/>
      <c r="T18" s="545"/>
      <c r="U18" s="545"/>
      <c r="V18" s="546"/>
      <c r="W18" s="438"/>
      <c r="X18" s="439"/>
      <c r="Y18" s="439"/>
      <c r="Z18" s="439"/>
      <c r="AA18" s="439"/>
      <c r="AB18" s="430"/>
      <c r="AC18" s="547">
        <v>43.4</v>
      </c>
      <c r="AD18" s="548"/>
      <c r="AE18" s="548"/>
      <c r="AF18" s="548"/>
      <c r="AG18" s="549"/>
      <c r="AH18" s="547">
        <v>43.8</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2226267</v>
      </c>
      <c r="BO18" s="421"/>
      <c r="BP18" s="421"/>
      <c r="BQ18" s="421"/>
      <c r="BR18" s="421"/>
      <c r="BS18" s="421"/>
      <c r="BT18" s="421"/>
      <c r="BU18" s="422"/>
      <c r="BV18" s="420">
        <v>2071141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32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4478097</v>
      </c>
      <c r="BO19" s="421"/>
      <c r="BP19" s="421"/>
      <c r="BQ19" s="421"/>
      <c r="BR19" s="421"/>
      <c r="BS19" s="421"/>
      <c r="BT19" s="421"/>
      <c r="BU19" s="422"/>
      <c r="BV19" s="420">
        <v>3672178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1193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3020480</v>
      </c>
      <c r="BO22" s="384"/>
      <c r="BP22" s="384"/>
      <c r="BQ22" s="384"/>
      <c r="BR22" s="384"/>
      <c r="BS22" s="384"/>
      <c r="BT22" s="384"/>
      <c r="BU22" s="385"/>
      <c r="BV22" s="383">
        <v>2809096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2616804</v>
      </c>
      <c r="BO23" s="421"/>
      <c r="BP23" s="421"/>
      <c r="BQ23" s="421"/>
      <c r="BR23" s="421"/>
      <c r="BS23" s="421"/>
      <c r="BT23" s="421"/>
      <c r="BU23" s="422"/>
      <c r="BV23" s="420">
        <v>2584153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8200</v>
      </c>
      <c r="R24" s="472"/>
      <c r="S24" s="472"/>
      <c r="T24" s="472"/>
      <c r="U24" s="472"/>
      <c r="V24" s="514"/>
      <c r="W24" s="566"/>
      <c r="X24" s="567"/>
      <c r="Y24" s="568"/>
      <c r="Z24" s="470" t="s">
        <v>161</v>
      </c>
      <c r="AA24" s="450"/>
      <c r="AB24" s="450"/>
      <c r="AC24" s="450"/>
      <c r="AD24" s="450"/>
      <c r="AE24" s="450"/>
      <c r="AF24" s="450"/>
      <c r="AG24" s="451"/>
      <c r="AH24" s="471">
        <v>74</v>
      </c>
      <c r="AI24" s="472"/>
      <c r="AJ24" s="472"/>
      <c r="AK24" s="472"/>
      <c r="AL24" s="514"/>
      <c r="AM24" s="471">
        <v>220372</v>
      </c>
      <c r="AN24" s="472"/>
      <c r="AO24" s="472"/>
      <c r="AP24" s="472"/>
      <c r="AQ24" s="472"/>
      <c r="AR24" s="514"/>
      <c r="AS24" s="471">
        <v>2978</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2091105</v>
      </c>
      <c r="BO24" s="421"/>
      <c r="BP24" s="421"/>
      <c r="BQ24" s="421"/>
      <c r="BR24" s="421"/>
      <c r="BS24" s="421"/>
      <c r="BT24" s="421"/>
      <c r="BU24" s="422"/>
      <c r="BV24" s="420">
        <v>1755375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6200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51680</v>
      </c>
      <c r="BO25" s="384"/>
      <c r="BP25" s="384"/>
      <c r="BQ25" s="384"/>
      <c r="BR25" s="384"/>
      <c r="BS25" s="384"/>
      <c r="BT25" s="384"/>
      <c r="BU25" s="385"/>
      <c r="BV25" s="383">
        <v>49907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5750</v>
      </c>
      <c r="R26" s="472"/>
      <c r="S26" s="472"/>
      <c r="T26" s="472"/>
      <c r="U26" s="472"/>
      <c r="V26" s="514"/>
      <c r="W26" s="566"/>
      <c r="X26" s="567"/>
      <c r="Y26" s="568"/>
      <c r="Z26" s="470" t="s">
        <v>167</v>
      </c>
      <c r="AA26" s="572"/>
      <c r="AB26" s="572"/>
      <c r="AC26" s="572"/>
      <c r="AD26" s="572"/>
      <c r="AE26" s="572"/>
      <c r="AF26" s="572"/>
      <c r="AG26" s="573"/>
      <c r="AH26" s="471">
        <v>5</v>
      </c>
      <c r="AI26" s="472"/>
      <c r="AJ26" s="472"/>
      <c r="AK26" s="472"/>
      <c r="AL26" s="514"/>
      <c r="AM26" s="471">
        <v>14775</v>
      </c>
      <c r="AN26" s="472"/>
      <c r="AO26" s="472"/>
      <c r="AP26" s="472"/>
      <c r="AQ26" s="472"/>
      <c r="AR26" s="514"/>
      <c r="AS26" s="471">
        <v>2955</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3100</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10066</v>
      </c>
      <c r="BO27" s="540"/>
      <c r="BP27" s="540"/>
      <c r="BQ27" s="540"/>
      <c r="BR27" s="540"/>
      <c r="BS27" s="540"/>
      <c r="BT27" s="540"/>
      <c r="BU27" s="541"/>
      <c r="BV27" s="539">
        <v>10065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172</v>
      </c>
      <c r="F28" s="450"/>
      <c r="G28" s="450"/>
      <c r="H28" s="450"/>
      <c r="I28" s="450"/>
      <c r="J28" s="450"/>
      <c r="K28" s="451"/>
      <c r="L28" s="471">
        <v>1</v>
      </c>
      <c r="M28" s="472"/>
      <c r="N28" s="472"/>
      <c r="O28" s="472"/>
      <c r="P28" s="514"/>
      <c r="Q28" s="471">
        <v>2500</v>
      </c>
      <c r="R28" s="472"/>
      <c r="S28" s="472"/>
      <c r="T28" s="472"/>
      <c r="U28" s="472"/>
      <c r="V28" s="514"/>
      <c r="W28" s="566"/>
      <c r="X28" s="567"/>
      <c r="Y28" s="568"/>
      <c r="Z28" s="470" t="s">
        <v>173</v>
      </c>
      <c r="AA28" s="450"/>
      <c r="AB28" s="450"/>
      <c r="AC28" s="450"/>
      <c r="AD28" s="450"/>
      <c r="AE28" s="450"/>
      <c r="AF28" s="450"/>
      <c r="AG28" s="451"/>
      <c r="AH28" s="471">
        <v>2</v>
      </c>
      <c r="AI28" s="472"/>
      <c r="AJ28" s="472"/>
      <c r="AK28" s="472"/>
      <c r="AL28" s="514"/>
      <c r="AM28" s="471" t="s">
        <v>174</v>
      </c>
      <c r="AN28" s="472"/>
      <c r="AO28" s="472"/>
      <c r="AP28" s="472"/>
      <c r="AQ28" s="472"/>
      <c r="AR28" s="514"/>
      <c r="AS28" s="471" t="s">
        <v>174</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1121038</v>
      </c>
      <c r="BO28" s="384"/>
      <c r="BP28" s="384"/>
      <c r="BQ28" s="384"/>
      <c r="BR28" s="384"/>
      <c r="BS28" s="384"/>
      <c r="BT28" s="384"/>
      <c r="BU28" s="385"/>
      <c r="BV28" s="383">
        <v>1140805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8</v>
      </c>
      <c r="M29" s="472"/>
      <c r="N29" s="472"/>
      <c r="O29" s="472"/>
      <c r="P29" s="514"/>
      <c r="Q29" s="471">
        <v>2300</v>
      </c>
      <c r="R29" s="472"/>
      <c r="S29" s="472"/>
      <c r="T29" s="472"/>
      <c r="U29" s="472"/>
      <c r="V29" s="514"/>
      <c r="W29" s="569"/>
      <c r="X29" s="570"/>
      <c r="Y29" s="571"/>
      <c r="Z29" s="470" t="s">
        <v>177</v>
      </c>
      <c r="AA29" s="450"/>
      <c r="AB29" s="450"/>
      <c r="AC29" s="450"/>
      <c r="AD29" s="450"/>
      <c r="AE29" s="450"/>
      <c r="AF29" s="450"/>
      <c r="AG29" s="451"/>
      <c r="AH29" s="471">
        <v>76</v>
      </c>
      <c r="AI29" s="472"/>
      <c r="AJ29" s="472"/>
      <c r="AK29" s="472"/>
      <c r="AL29" s="514"/>
      <c r="AM29" s="471">
        <v>224718</v>
      </c>
      <c r="AN29" s="472"/>
      <c r="AO29" s="472"/>
      <c r="AP29" s="472"/>
      <c r="AQ29" s="472"/>
      <c r="AR29" s="514"/>
      <c r="AS29" s="471">
        <v>2957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204695</v>
      </c>
      <c r="BO29" s="421"/>
      <c r="BP29" s="421"/>
      <c r="BQ29" s="421"/>
      <c r="BR29" s="421"/>
      <c r="BS29" s="421"/>
      <c r="BT29" s="421"/>
      <c r="BU29" s="422"/>
      <c r="BV29" s="420">
        <v>204659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1630685</v>
      </c>
      <c r="BO30" s="540"/>
      <c r="BP30" s="540"/>
      <c r="BQ30" s="540"/>
      <c r="BR30" s="540"/>
      <c r="BS30" s="540"/>
      <c r="BT30" s="540"/>
      <c r="BU30" s="541"/>
      <c r="BV30" s="539">
        <v>1579752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鮭川村国民健康保険特別会計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鮭川村簡易水道事業会計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鮭川村介護保険特別会計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鮭川村農業集落排水事業会計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鮭川村後期高齢者医療特別会計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最上地区広域連合（普通会計分）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最上地区広域連合（事業会計分）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山形県後期高齢者医療広域連合（普通会計分）</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山形県後期高齢者医療広域連合（事業会計分）</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vlxbVP+wEqYsREtV84XCFyQTc3wOzLn71p7kOr3MSp7eT8MvxhNJQK6e9MNSeWzaw3aq4Ln7bl6QP99BVtaAng==" saltValue="QBhV0kwo5pE2xwR0zZNG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335359</v>
      </c>
      <c r="S5" s="626"/>
      <c r="T5" s="626"/>
      <c r="U5" s="626"/>
      <c r="V5" s="626"/>
      <c r="W5" s="626"/>
      <c r="X5" s="626"/>
      <c r="Y5" s="627"/>
      <c r="Z5" s="628">
        <v>5.2</v>
      </c>
      <c r="AA5" s="628"/>
      <c r="AB5" s="628"/>
      <c r="AC5" s="628"/>
      <c r="AD5" s="629">
        <v>335359</v>
      </c>
      <c r="AE5" s="629"/>
      <c r="AF5" s="629"/>
      <c r="AG5" s="629"/>
      <c r="AH5" s="629"/>
      <c r="AI5" s="629"/>
      <c r="AJ5" s="629"/>
      <c r="AK5" s="629"/>
      <c r="AL5" s="630">
        <v>13.1</v>
      </c>
      <c r="AM5" s="631"/>
      <c r="AN5" s="631"/>
      <c r="AO5" s="632"/>
      <c r="AP5" s="622" t="s">
        <v>216</v>
      </c>
      <c r="AQ5" s="623"/>
      <c r="AR5" s="623"/>
      <c r="AS5" s="623"/>
      <c r="AT5" s="623"/>
      <c r="AU5" s="623"/>
      <c r="AV5" s="623"/>
      <c r="AW5" s="623"/>
      <c r="AX5" s="623"/>
      <c r="AY5" s="623"/>
      <c r="AZ5" s="623"/>
      <c r="BA5" s="623"/>
      <c r="BB5" s="623"/>
      <c r="BC5" s="623"/>
      <c r="BD5" s="623"/>
      <c r="BE5" s="623"/>
      <c r="BF5" s="624"/>
      <c r="BG5" s="636">
        <v>334506</v>
      </c>
      <c r="BH5" s="637"/>
      <c r="BI5" s="637"/>
      <c r="BJ5" s="637"/>
      <c r="BK5" s="637"/>
      <c r="BL5" s="637"/>
      <c r="BM5" s="637"/>
      <c r="BN5" s="638"/>
      <c r="BO5" s="639">
        <v>99.7</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39438</v>
      </c>
      <c r="S6" s="637"/>
      <c r="T6" s="637"/>
      <c r="U6" s="637"/>
      <c r="V6" s="637"/>
      <c r="W6" s="637"/>
      <c r="X6" s="637"/>
      <c r="Y6" s="638"/>
      <c r="Z6" s="639">
        <v>0.6</v>
      </c>
      <c r="AA6" s="639"/>
      <c r="AB6" s="639"/>
      <c r="AC6" s="639"/>
      <c r="AD6" s="640">
        <v>39438</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334506</v>
      </c>
      <c r="BH6" s="637"/>
      <c r="BI6" s="637"/>
      <c r="BJ6" s="637"/>
      <c r="BK6" s="637"/>
      <c r="BL6" s="637"/>
      <c r="BM6" s="637"/>
      <c r="BN6" s="638"/>
      <c r="BO6" s="639">
        <v>99.7</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68130</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68130</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134</v>
      </c>
      <c r="S7" s="637"/>
      <c r="T7" s="637"/>
      <c r="U7" s="637"/>
      <c r="V7" s="637"/>
      <c r="W7" s="637"/>
      <c r="X7" s="637"/>
      <c r="Y7" s="638"/>
      <c r="Z7" s="639">
        <v>0</v>
      </c>
      <c r="AA7" s="639"/>
      <c r="AB7" s="639"/>
      <c r="AC7" s="639"/>
      <c r="AD7" s="640">
        <v>134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130453</v>
      </c>
      <c r="BH7" s="637"/>
      <c r="BI7" s="637"/>
      <c r="BJ7" s="637"/>
      <c r="BK7" s="637"/>
      <c r="BL7" s="637"/>
      <c r="BM7" s="637"/>
      <c r="BN7" s="638"/>
      <c r="BO7" s="639">
        <v>38.9</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1604636</v>
      </c>
      <c r="CS7" s="637"/>
      <c r="CT7" s="637"/>
      <c r="CU7" s="637"/>
      <c r="CV7" s="637"/>
      <c r="CW7" s="637"/>
      <c r="CX7" s="637"/>
      <c r="CY7" s="638"/>
      <c r="CZ7" s="639">
        <v>28</v>
      </c>
      <c r="DA7" s="639"/>
      <c r="DB7" s="639"/>
      <c r="DC7" s="639"/>
      <c r="DD7" s="645">
        <v>114047</v>
      </c>
      <c r="DE7" s="637"/>
      <c r="DF7" s="637"/>
      <c r="DG7" s="637"/>
      <c r="DH7" s="637"/>
      <c r="DI7" s="637"/>
      <c r="DJ7" s="637"/>
      <c r="DK7" s="637"/>
      <c r="DL7" s="637"/>
      <c r="DM7" s="637"/>
      <c r="DN7" s="637"/>
      <c r="DO7" s="637"/>
      <c r="DP7" s="638"/>
      <c r="DQ7" s="645">
        <v>1082175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1784</v>
      </c>
      <c r="S8" s="637"/>
      <c r="T8" s="637"/>
      <c r="U8" s="637"/>
      <c r="V8" s="637"/>
      <c r="W8" s="637"/>
      <c r="X8" s="637"/>
      <c r="Y8" s="638"/>
      <c r="Z8" s="639">
        <v>0</v>
      </c>
      <c r="AA8" s="639"/>
      <c r="AB8" s="639"/>
      <c r="AC8" s="639"/>
      <c r="AD8" s="640">
        <v>1784</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6352</v>
      </c>
      <c r="BH8" s="637"/>
      <c r="BI8" s="637"/>
      <c r="BJ8" s="637"/>
      <c r="BK8" s="637"/>
      <c r="BL8" s="637"/>
      <c r="BM8" s="637"/>
      <c r="BN8" s="638"/>
      <c r="BO8" s="639">
        <v>1.9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1062858</v>
      </c>
      <c r="CS8" s="637"/>
      <c r="CT8" s="637"/>
      <c r="CU8" s="637"/>
      <c r="CV8" s="637"/>
      <c r="CW8" s="637"/>
      <c r="CX8" s="637"/>
      <c r="CY8" s="638"/>
      <c r="CZ8" s="639">
        <v>18.600000000000001</v>
      </c>
      <c r="DA8" s="639"/>
      <c r="DB8" s="639"/>
      <c r="DC8" s="639"/>
      <c r="DD8" s="645">
        <v>73065</v>
      </c>
      <c r="DE8" s="637"/>
      <c r="DF8" s="637"/>
      <c r="DG8" s="637"/>
      <c r="DH8" s="637"/>
      <c r="DI8" s="637"/>
      <c r="DJ8" s="637"/>
      <c r="DK8" s="637"/>
      <c r="DL8" s="637"/>
      <c r="DM8" s="637"/>
      <c r="DN8" s="637"/>
      <c r="DO8" s="637"/>
      <c r="DP8" s="638"/>
      <c r="DQ8" s="645">
        <v>718666</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2610</v>
      </c>
      <c r="S9" s="637"/>
      <c r="T9" s="637"/>
      <c r="U9" s="637"/>
      <c r="V9" s="637"/>
      <c r="W9" s="637"/>
      <c r="X9" s="637"/>
      <c r="Y9" s="638"/>
      <c r="Z9" s="639">
        <v>0</v>
      </c>
      <c r="AA9" s="639"/>
      <c r="AB9" s="639"/>
      <c r="AC9" s="639"/>
      <c r="AD9" s="640">
        <v>2610</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113822</v>
      </c>
      <c r="BH9" s="637"/>
      <c r="BI9" s="637"/>
      <c r="BJ9" s="637"/>
      <c r="BK9" s="637"/>
      <c r="BL9" s="637"/>
      <c r="BM9" s="637"/>
      <c r="BN9" s="638"/>
      <c r="BO9" s="639">
        <v>33.9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456644</v>
      </c>
      <c r="CS9" s="637"/>
      <c r="CT9" s="637"/>
      <c r="CU9" s="637"/>
      <c r="CV9" s="637"/>
      <c r="CW9" s="637"/>
      <c r="CX9" s="637"/>
      <c r="CY9" s="638"/>
      <c r="CZ9" s="639">
        <v>8</v>
      </c>
      <c r="DA9" s="639"/>
      <c r="DB9" s="639"/>
      <c r="DC9" s="639"/>
      <c r="DD9" s="645">
        <v>1567</v>
      </c>
      <c r="DE9" s="637"/>
      <c r="DF9" s="637"/>
      <c r="DG9" s="637"/>
      <c r="DH9" s="637"/>
      <c r="DI9" s="637"/>
      <c r="DJ9" s="637"/>
      <c r="DK9" s="637"/>
      <c r="DL9" s="637"/>
      <c r="DM9" s="637"/>
      <c r="DN9" s="637"/>
      <c r="DO9" s="637"/>
      <c r="DP9" s="638"/>
      <c r="DQ9" s="645">
        <v>429983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5749</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6790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790</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96653</v>
      </c>
      <c r="S11" s="637"/>
      <c r="T11" s="637"/>
      <c r="U11" s="637"/>
      <c r="V11" s="637"/>
      <c r="W11" s="637"/>
      <c r="X11" s="637"/>
      <c r="Y11" s="638"/>
      <c r="Z11" s="641">
        <v>1.5</v>
      </c>
      <c r="AA11" s="642"/>
      <c r="AB11" s="642"/>
      <c r="AC11" s="648"/>
      <c r="AD11" s="645">
        <v>96653</v>
      </c>
      <c r="AE11" s="637"/>
      <c r="AF11" s="637"/>
      <c r="AG11" s="637"/>
      <c r="AH11" s="637"/>
      <c r="AI11" s="637"/>
      <c r="AJ11" s="637"/>
      <c r="AK11" s="638"/>
      <c r="AL11" s="641">
        <v>3.8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4530</v>
      </c>
      <c r="BH11" s="637"/>
      <c r="BI11" s="637"/>
      <c r="BJ11" s="637"/>
      <c r="BK11" s="637"/>
      <c r="BL11" s="637"/>
      <c r="BM11" s="637"/>
      <c r="BN11" s="638"/>
      <c r="BO11" s="639">
        <v>1.4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399088</v>
      </c>
      <c r="CS11" s="637"/>
      <c r="CT11" s="637"/>
      <c r="CU11" s="637"/>
      <c r="CV11" s="637"/>
      <c r="CW11" s="637"/>
      <c r="CX11" s="637"/>
      <c r="CY11" s="638"/>
      <c r="CZ11" s="639">
        <v>7</v>
      </c>
      <c r="DA11" s="639"/>
      <c r="DB11" s="639"/>
      <c r="DC11" s="639"/>
      <c r="DD11" s="645">
        <v>43787</v>
      </c>
      <c r="DE11" s="637"/>
      <c r="DF11" s="637"/>
      <c r="DG11" s="637"/>
      <c r="DH11" s="637"/>
      <c r="DI11" s="637"/>
      <c r="DJ11" s="637"/>
      <c r="DK11" s="637"/>
      <c r="DL11" s="637"/>
      <c r="DM11" s="637"/>
      <c r="DN11" s="637"/>
      <c r="DO11" s="637"/>
      <c r="DP11" s="638"/>
      <c r="DQ11" s="645">
        <v>243970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178958</v>
      </c>
      <c r="BH12" s="637"/>
      <c r="BI12" s="637"/>
      <c r="BJ12" s="637"/>
      <c r="BK12" s="637"/>
      <c r="BL12" s="637"/>
      <c r="BM12" s="637"/>
      <c r="BN12" s="638"/>
      <c r="BO12" s="639">
        <v>53.4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94590</v>
      </c>
      <c r="CS12" s="637"/>
      <c r="CT12" s="637"/>
      <c r="CU12" s="637"/>
      <c r="CV12" s="637"/>
      <c r="CW12" s="637"/>
      <c r="CX12" s="637"/>
      <c r="CY12" s="638"/>
      <c r="CZ12" s="639">
        <v>1.7</v>
      </c>
      <c r="DA12" s="639"/>
      <c r="DB12" s="639"/>
      <c r="DC12" s="639"/>
      <c r="DD12" s="645">
        <v>24424</v>
      </c>
      <c r="DE12" s="637"/>
      <c r="DF12" s="637"/>
      <c r="DG12" s="637"/>
      <c r="DH12" s="637"/>
      <c r="DI12" s="637"/>
      <c r="DJ12" s="637"/>
      <c r="DK12" s="637"/>
      <c r="DL12" s="637"/>
      <c r="DM12" s="637"/>
      <c r="DN12" s="637"/>
      <c r="DO12" s="637"/>
      <c r="DP12" s="638"/>
      <c r="DQ12" s="645">
        <v>74247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169725</v>
      </c>
      <c r="BH13" s="637"/>
      <c r="BI13" s="637"/>
      <c r="BJ13" s="637"/>
      <c r="BK13" s="637"/>
      <c r="BL13" s="637"/>
      <c r="BM13" s="637"/>
      <c r="BN13" s="638"/>
      <c r="BO13" s="639">
        <v>50.6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302552</v>
      </c>
      <c r="CS13" s="637"/>
      <c r="CT13" s="637"/>
      <c r="CU13" s="637"/>
      <c r="CV13" s="637"/>
      <c r="CW13" s="637"/>
      <c r="CX13" s="637"/>
      <c r="CY13" s="638"/>
      <c r="CZ13" s="639">
        <v>5.3</v>
      </c>
      <c r="DA13" s="639"/>
      <c r="DB13" s="639"/>
      <c r="DC13" s="639"/>
      <c r="DD13" s="645">
        <v>151295</v>
      </c>
      <c r="DE13" s="637"/>
      <c r="DF13" s="637"/>
      <c r="DG13" s="637"/>
      <c r="DH13" s="637"/>
      <c r="DI13" s="637"/>
      <c r="DJ13" s="637"/>
      <c r="DK13" s="637"/>
      <c r="DL13" s="637"/>
      <c r="DM13" s="637"/>
      <c r="DN13" s="637"/>
      <c r="DO13" s="637"/>
      <c r="DP13" s="638"/>
      <c r="DQ13" s="645">
        <v>150995</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18259</v>
      </c>
      <c r="BH14" s="637"/>
      <c r="BI14" s="637"/>
      <c r="BJ14" s="637"/>
      <c r="BK14" s="637"/>
      <c r="BL14" s="637"/>
      <c r="BM14" s="637"/>
      <c r="BN14" s="638"/>
      <c r="BO14" s="639">
        <v>5.4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253802</v>
      </c>
      <c r="CS14" s="637"/>
      <c r="CT14" s="637"/>
      <c r="CU14" s="637"/>
      <c r="CV14" s="637"/>
      <c r="CW14" s="637"/>
      <c r="CX14" s="637"/>
      <c r="CY14" s="638"/>
      <c r="CZ14" s="639">
        <v>4.4000000000000004</v>
      </c>
      <c r="DA14" s="639"/>
      <c r="DB14" s="639"/>
      <c r="DC14" s="639"/>
      <c r="DD14" s="645">
        <v>130701</v>
      </c>
      <c r="DE14" s="637"/>
      <c r="DF14" s="637"/>
      <c r="DG14" s="637"/>
      <c r="DH14" s="637"/>
      <c r="DI14" s="637"/>
      <c r="DJ14" s="637"/>
      <c r="DK14" s="637"/>
      <c r="DL14" s="637"/>
      <c r="DM14" s="637"/>
      <c r="DN14" s="637"/>
      <c r="DO14" s="637"/>
      <c r="DP14" s="638"/>
      <c r="DQ14" s="645">
        <v>110429</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3471</v>
      </c>
      <c r="S15" s="637"/>
      <c r="T15" s="637"/>
      <c r="U15" s="637"/>
      <c r="V15" s="637"/>
      <c r="W15" s="637"/>
      <c r="X15" s="637"/>
      <c r="Y15" s="638"/>
      <c r="Z15" s="639">
        <v>0.1</v>
      </c>
      <c r="AA15" s="639"/>
      <c r="AB15" s="639"/>
      <c r="AC15" s="639"/>
      <c r="AD15" s="640">
        <v>3471</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6836</v>
      </c>
      <c r="BH15" s="637"/>
      <c r="BI15" s="637"/>
      <c r="BJ15" s="637"/>
      <c r="BK15" s="637"/>
      <c r="BL15" s="637"/>
      <c r="BM15" s="637"/>
      <c r="BN15" s="638"/>
      <c r="BO15" s="639">
        <v>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522247</v>
      </c>
      <c r="CS15" s="637"/>
      <c r="CT15" s="637"/>
      <c r="CU15" s="637"/>
      <c r="CV15" s="637"/>
      <c r="CW15" s="637"/>
      <c r="CX15" s="637"/>
      <c r="CY15" s="638"/>
      <c r="CZ15" s="639">
        <v>9.1</v>
      </c>
      <c r="DA15" s="639"/>
      <c r="DB15" s="639"/>
      <c r="DC15" s="639"/>
      <c r="DD15" s="645">
        <v>147649</v>
      </c>
      <c r="DE15" s="637"/>
      <c r="DF15" s="637"/>
      <c r="DG15" s="637"/>
      <c r="DH15" s="637"/>
      <c r="DI15" s="637"/>
      <c r="DJ15" s="637"/>
      <c r="DK15" s="637"/>
      <c r="DL15" s="637"/>
      <c r="DM15" s="637"/>
      <c r="DN15" s="637"/>
      <c r="DO15" s="637"/>
      <c r="DP15" s="638"/>
      <c r="DQ15" s="645">
        <v>324570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5086</v>
      </c>
      <c r="S16" s="637"/>
      <c r="T16" s="637"/>
      <c r="U16" s="637"/>
      <c r="V16" s="637"/>
      <c r="W16" s="637"/>
      <c r="X16" s="637"/>
      <c r="Y16" s="638"/>
      <c r="Z16" s="639">
        <v>0.1</v>
      </c>
      <c r="AA16" s="639"/>
      <c r="AB16" s="639"/>
      <c r="AC16" s="639"/>
      <c r="AD16" s="640">
        <v>5086</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601404</v>
      </c>
      <c r="CS16" s="637"/>
      <c r="CT16" s="637"/>
      <c r="CU16" s="637"/>
      <c r="CV16" s="637"/>
      <c r="CW16" s="637"/>
      <c r="CX16" s="637"/>
      <c r="CY16" s="638"/>
      <c r="CZ16" s="639">
        <v>10.5</v>
      </c>
      <c r="DA16" s="639"/>
      <c r="DB16" s="639"/>
      <c r="DC16" s="639"/>
      <c r="DD16" s="645" t="s">
        <v>122</v>
      </c>
      <c r="DE16" s="637"/>
      <c r="DF16" s="637"/>
      <c r="DG16" s="637"/>
      <c r="DH16" s="637"/>
      <c r="DI16" s="637"/>
      <c r="DJ16" s="637"/>
      <c r="DK16" s="637"/>
      <c r="DL16" s="637"/>
      <c r="DM16" s="637"/>
      <c r="DN16" s="637"/>
      <c r="DO16" s="637"/>
      <c r="DP16" s="638"/>
      <c r="DQ16" s="645">
        <v>206129</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15818</v>
      </c>
      <c r="S17" s="637"/>
      <c r="T17" s="637"/>
      <c r="U17" s="637"/>
      <c r="V17" s="637"/>
      <c r="W17" s="637"/>
      <c r="X17" s="637"/>
      <c r="Y17" s="638"/>
      <c r="Z17" s="639">
        <v>0.2</v>
      </c>
      <c r="AA17" s="639"/>
      <c r="AB17" s="639"/>
      <c r="AC17" s="639"/>
      <c r="AD17" s="640">
        <v>15818</v>
      </c>
      <c r="AE17" s="640"/>
      <c r="AF17" s="640"/>
      <c r="AG17" s="640"/>
      <c r="AH17" s="640"/>
      <c r="AI17" s="640"/>
      <c r="AJ17" s="640"/>
      <c r="AK17" s="640"/>
      <c r="AL17" s="641">
        <v>0.6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352496</v>
      </c>
      <c r="CS17" s="637"/>
      <c r="CT17" s="637"/>
      <c r="CU17" s="637"/>
      <c r="CV17" s="637"/>
      <c r="CW17" s="637"/>
      <c r="CX17" s="637"/>
      <c r="CY17" s="638"/>
      <c r="CZ17" s="639">
        <v>6.2</v>
      </c>
      <c r="DA17" s="639"/>
      <c r="DB17" s="639"/>
      <c r="DC17" s="639"/>
      <c r="DD17" s="645" t="s">
        <v>122</v>
      </c>
      <c r="DE17" s="637"/>
      <c r="DF17" s="637"/>
      <c r="DG17" s="637"/>
      <c r="DH17" s="637"/>
      <c r="DI17" s="637"/>
      <c r="DJ17" s="637"/>
      <c r="DK17" s="637"/>
      <c r="DL17" s="637"/>
      <c r="DM17" s="637"/>
      <c r="DN17" s="637"/>
      <c r="DO17" s="637"/>
      <c r="DP17" s="638"/>
      <c r="DQ17" s="645">
        <v>352496</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1354</v>
      </c>
      <c r="S18" s="637"/>
      <c r="T18" s="637"/>
      <c r="U18" s="637"/>
      <c r="V18" s="637"/>
      <c r="W18" s="637"/>
      <c r="X18" s="637"/>
      <c r="Y18" s="638"/>
      <c r="Z18" s="639">
        <v>0</v>
      </c>
      <c r="AA18" s="639"/>
      <c r="AB18" s="639"/>
      <c r="AC18" s="639"/>
      <c r="AD18" s="640">
        <v>1354</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14464</v>
      </c>
      <c r="S19" s="637"/>
      <c r="T19" s="637"/>
      <c r="U19" s="637"/>
      <c r="V19" s="637"/>
      <c r="W19" s="637"/>
      <c r="X19" s="637"/>
      <c r="Y19" s="638"/>
      <c r="Z19" s="639">
        <v>0.2</v>
      </c>
      <c r="AA19" s="639"/>
      <c r="AB19" s="639"/>
      <c r="AC19" s="639"/>
      <c r="AD19" s="640">
        <v>14464</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853</v>
      </c>
      <c r="BH19" s="637"/>
      <c r="BI19" s="637"/>
      <c r="BJ19" s="637"/>
      <c r="BK19" s="637"/>
      <c r="BL19" s="637"/>
      <c r="BM19" s="637"/>
      <c r="BN19" s="638"/>
      <c r="BO19" s="639">
        <v>0.3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853</v>
      </c>
      <c r="BH20" s="637"/>
      <c r="BI20" s="637"/>
      <c r="BJ20" s="637"/>
      <c r="BK20" s="637"/>
      <c r="BL20" s="637"/>
      <c r="BM20" s="637"/>
      <c r="BN20" s="638"/>
      <c r="BO20" s="639">
        <v>0.3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5725237</v>
      </c>
      <c r="CS20" s="637"/>
      <c r="CT20" s="637"/>
      <c r="CU20" s="637"/>
      <c r="CV20" s="637"/>
      <c r="CW20" s="637"/>
      <c r="CX20" s="637"/>
      <c r="CY20" s="638"/>
      <c r="CZ20" s="639">
        <v>100</v>
      </c>
      <c r="DA20" s="639"/>
      <c r="DB20" s="639"/>
      <c r="DC20" s="639"/>
      <c r="DD20" s="645">
        <v>686535</v>
      </c>
      <c r="DE20" s="637"/>
      <c r="DF20" s="637"/>
      <c r="DG20" s="637"/>
      <c r="DH20" s="637"/>
      <c r="DI20" s="637"/>
      <c r="DJ20" s="637"/>
      <c r="DK20" s="637"/>
      <c r="DL20" s="637"/>
      <c r="DM20" s="637"/>
      <c r="DN20" s="637"/>
      <c r="DO20" s="637"/>
      <c r="DP20" s="638"/>
      <c r="DQ20" s="645">
        <v>3762580</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2806137</v>
      </c>
      <c r="S21" s="637"/>
      <c r="T21" s="637"/>
      <c r="U21" s="637"/>
      <c r="V21" s="637"/>
      <c r="W21" s="637"/>
      <c r="X21" s="637"/>
      <c r="Y21" s="638"/>
      <c r="Z21" s="639">
        <v>43.6</v>
      </c>
      <c r="AA21" s="639"/>
      <c r="AB21" s="639"/>
      <c r="AC21" s="639"/>
      <c r="AD21" s="640">
        <v>2053640</v>
      </c>
      <c r="AE21" s="640"/>
      <c r="AF21" s="640"/>
      <c r="AG21" s="640"/>
      <c r="AH21" s="640"/>
      <c r="AI21" s="640"/>
      <c r="AJ21" s="640"/>
      <c r="AK21" s="640"/>
      <c r="AL21" s="641">
        <v>80.099999999999994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853</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2053640</v>
      </c>
      <c r="S22" s="637"/>
      <c r="T22" s="637"/>
      <c r="U22" s="637"/>
      <c r="V22" s="637"/>
      <c r="W22" s="637"/>
      <c r="X22" s="637"/>
      <c r="Y22" s="638"/>
      <c r="Z22" s="639">
        <v>31.9</v>
      </c>
      <c r="AA22" s="639"/>
      <c r="AB22" s="639"/>
      <c r="AC22" s="639"/>
      <c r="AD22" s="640">
        <v>2053640</v>
      </c>
      <c r="AE22" s="640"/>
      <c r="AF22" s="640"/>
      <c r="AG22" s="640"/>
      <c r="AH22" s="640"/>
      <c r="AI22" s="640"/>
      <c r="AJ22" s="640"/>
      <c r="AK22" s="640"/>
      <c r="AL22" s="641">
        <v>80.099999999999994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752497</v>
      </c>
      <c r="S23" s="637"/>
      <c r="T23" s="637"/>
      <c r="U23" s="637"/>
      <c r="V23" s="637"/>
      <c r="W23" s="637"/>
      <c r="X23" s="637"/>
      <c r="Y23" s="638"/>
      <c r="Z23" s="639">
        <v>11.7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1558886</v>
      </c>
      <c r="CS24" s="626"/>
      <c r="CT24" s="626"/>
      <c r="CU24" s="626"/>
      <c r="CV24" s="626"/>
      <c r="CW24" s="626"/>
      <c r="CX24" s="626"/>
      <c r="CY24" s="627"/>
      <c r="CZ24" s="630">
        <v>27.2</v>
      </c>
      <c r="DA24" s="631"/>
      <c r="DB24" s="631"/>
      <c r="DC24" s="647"/>
      <c r="DD24" s="666">
        <v>1279607</v>
      </c>
      <c r="DE24" s="626"/>
      <c r="DF24" s="626"/>
      <c r="DG24" s="626"/>
      <c r="DH24" s="626"/>
      <c r="DI24" s="626"/>
      <c r="DJ24" s="626"/>
      <c r="DK24" s="627"/>
      <c r="DL24" s="666">
        <v>1164556</v>
      </c>
      <c r="DM24" s="626"/>
      <c r="DN24" s="626"/>
      <c r="DO24" s="626"/>
      <c r="DP24" s="626"/>
      <c r="DQ24" s="626"/>
      <c r="DR24" s="626"/>
      <c r="DS24" s="626"/>
      <c r="DT24" s="626"/>
      <c r="DU24" s="626"/>
      <c r="DV24" s="627"/>
      <c r="DW24" s="630">
        <v>45.4</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3306490</v>
      </c>
      <c r="S25" s="637"/>
      <c r="T25" s="637"/>
      <c r="U25" s="637"/>
      <c r="V25" s="637"/>
      <c r="W25" s="637"/>
      <c r="X25" s="637"/>
      <c r="Y25" s="638"/>
      <c r="Z25" s="639">
        <v>51.3</v>
      </c>
      <c r="AA25" s="639"/>
      <c r="AB25" s="639"/>
      <c r="AC25" s="639"/>
      <c r="AD25" s="640">
        <v>2553993</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870749</v>
      </c>
      <c r="CS25" s="669"/>
      <c r="CT25" s="669"/>
      <c r="CU25" s="669"/>
      <c r="CV25" s="669"/>
      <c r="CW25" s="669"/>
      <c r="CX25" s="669"/>
      <c r="CY25" s="670"/>
      <c r="CZ25" s="641">
        <v>15.2</v>
      </c>
      <c r="DA25" s="667"/>
      <c r="DB25" s="667"/>
      <c r="DC25" s="671"/>
      <c r="DD25" s="645">
        <v>769527</v>
      </c>
      <c r="DE25" s="669"/>
      <c r="DF25" s="669"/>
      <c r="DG25" s="669"/>
      <c r="DH25" s="669"/>
      <c r="DI25" s="669"/>
      <c r="DJ25" s="669"/>
      <c r="DK25" s="670"/>
      <c r="DL25" s="645">
        <v>756078</v>
      </c>
      <c r="DM25" s="669"/>
      <c r="DN25" s="669"/>
      <c r="DO25" s="669"/>
      <c r="DP25" s="669"/>
      <c r="DQ25" s="669"/>
      <c r="DR25" s="669"/>
      <c r="DS25" s="669"/>
      <c r="DT25" s="669"/>
      <c r="DU25" s="669"/>
      <c r="DV25" s="670"/>
      <c r="DW25" s="641">
        <v>29.4</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563</v>
      </c>
      <c r="S26" s="637"/>
      <c r="T26" s="637"/>
      <c r="U26" s="637"/>
      <c r="V26" s="637"/>
      <c r="W26" s="637"/>
      <c r="X26" s="637"/>
      <c r="Y26" s="638"/>
      <c r="Z26" s="639">
        <v>0</v>
      </c>
      <c r="AA26" s="639"/>
      <c r="AB26" s="639"/>
      <c r="AC26" s="639"/>
      <c r="AD26" s="640">
        <v>563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431770</v>
      </c>
      <c r="CS26" s="637"/>
      <c r="CT26" s="637"/>
      <c r="CU26" s="637"/>
      <c r="CV26" s="637"/>
      <c r="CW26" s="637"/>
      <c r="CX26" s="637"/>
      <c r="CY26" s="638"/>
      <c r="CZ26" s="641">
        <v>7.5</v>
      </c>
      <c r="DA26" s="667"/>
      <c r="DB26" s="667"/>
      <c r="DC26" s="671"/>
      <c r="DD26" s="645">
        <v>407471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4972</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335359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335641</v>
      </c>
      <c r="CS27" s="669"/>
      <c r="CT27" s="669"/>
      <c r="CU27" s="669"/>
      <c r="CV27" s="669"/>
      <c r="CW27" s="669"/>
      <c r="CX27" s="669"/>
      <c r="CY27" s="670"/>
      <c r="CZ27" s="641">
        <v>5.9</v>
      </c>
      <c r="DA27" s="667"/>
      <c r="DB27" s="667"/>
      <c r="DC27" s="671"/>
      <c r="DD27" s="645">
        <v>157584</v>
      </c>
      <c r="DE27" s="669"/>
      <c r="DF27" s="669"/>
      <c r="DG27" s="669"/>
      <c r="DH27" s="669"/>
      <c r="DI27" s="669"/>
      <c r="DJ27" s="669"/>
      <c r="DK27" s="670"/>
      <c r="DL27" s="645">
        <v>55982</v>
      </c>
      <c r="DM27" s="669"/>
      <c r="DN27" s="669"/>
      <c r="DO27" s="669"/>
      <c r="DP27" s="669"/>
      <c r="DQ27" s="669"/>
      <c r="DR27" s="669"/>
      <c r="DS27" s="669"/>
      <c r="DT27" s="669"/>
      <c r="DU27" s="669"/>
      <c r="DV27" s="670"/>
      <c r="DW27" s="641">
        <v>2.2000000000000002</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17811</v>
      </c>
      <c r="S28" s="637"/>
      <c r="T28" s="637"/>
      <c r="U28" s="637"/>
      <c r="V28" s="637"/>
      <c r="W28" s="637"/>
      <c r="X28" s="637"/>
      <c r="Y28" s="638"/>
      <c r="Z28" s="639">
        <v>0.3</v>
      </c>
      <c r="AA28" s="639"/>
      <c r="AB28" s="639"/>
      <c r="AC28" s="639"/>
      <c r="AD28" s="640">
        <v>7820</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352496</v>
      </c>
      <c r="CS28" s="637"/>
      <c r="CT28" s="637"/>
      <c r="CU28" s="637"/>
      <c r="CV28" s="637"/>
      <c r="CW28" s="637"/>
      <c r="CX28" s="637"/>
      <c r="CY28" s="638"/>
      <c r="CZ28" s="641">
        <v>6.2</v>
      </c>
      <c r="DA28" s="667"/>
      <c r="DB28" s="667"/>
      <c r="DC28" s="671"/>
      <c r="DD28" s="645">
        <v>352496</v>
      </c>
      <c r="DE28" s="637"/>
      <c r="DF28" s="637"/>
      <c r="DG28" s="637"/>
      <c r="DH28" s="637"/>
      <c r="DI28" s="637"/>
      <c r="DJ28" s="637"/>
      <c r="DK28" s="638"/>
      <c r="DL28" s="645">
        <v>352496</v>
      </c>
      <c r="DM28" s="637"/>
      <c r="DN28" s="637"/>
      <c r="DO28" s="637"/>
      <c r="DP28" s="637"/>
      <c r="DQ28" s="637"/>
      <c r="DR28" s="637"/>
      <c r="DS28" s="637"/>
      <c r="DT28" s="637"/>
      <c r="DU28" s="637"/>
      <c r="DV28" s="638"/>
      <c r="DW28" s="641">
        <v>13.7</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7343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352496</v>
      </c>
      <c r="CS29" s="669"/>
      <c r="CT29" s="669"/>
      <c r="CU29" s="669"/>
      <c r="CV29" s="669"/>
      <c r="CW29" s="669"/>
      <c r="CX29" s="669"/>
      <c r="CY29" s="670"/>
      <c r="CZ29" s="641">
        <v>6.2</v>
      </c>
      <c r="DA29" s="667"/>
      <c r="DB29" s="667"/>
      <c r="DC29" s="671"/>
      <c r="DD29" s="645">
        <v>352496</v>
      </c>
      <c r="DE29" s="669"/>
      <c r="DF29" s="669"/>
      <c r="DG29" s="669"/>
      <c r="DH29" s="669"/>
      <c r="DI29" s="669"/>
      <c r="DJ29" s="669"/>
      <c r="DK29" s="670"/>
      <c r="DL29" s="645">
        <v>352496</v>
      </c>
      <c r="DM29" s="669"/>
      <c r="DN29" s="669"/>
      <c r="DO29" s="669"/>
      <c r="DP29" s="669"/>
      <c r="DQ29" s="669"/>
      <c r="DR29" s="669"/>
      <c r="DS29" s="669"/>
      <c r="DT29" s="669"/>
      <c r="DU29" s="669"/>
      <c r="DV29" s="670"/>
      <c r="DW29" s="641">
        <v>13.7</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615851</v>
      </c>
      <c r="S30" s="637"/>
      <c r="T30" s="637"/>
      <c r="U30" s="637"/>
      <c r="V30" s="637"/>
      <c r="W30" s="637"/>
      <c r="X30" s="637"/>
      <c r="Y30" s="638"/>
      <c r="Z30" s="639">
        <v>9.6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345016</v>
      </c>
      <c r="CS30" s="637"/>
      <c r="CT30" s="637"/>
      <c r="CU30" s="637"/>
      <c r="CV30" s="637"/>
      <c r="CW30" s="637"/>
      <c r="CX30" s="637"/>
      <c r="CY30" s="638"/>
      <c r="CZ30" s="641">
        <v>6</v>
      </c>
      <c r="DA30" s="667"/>
      <c r="DB30" s="667"/>
      <c r="DC30" s="671"/>
      <c r="DD30" s="645">
        <v>345016</v>
      </c>
      <c r="DE30" s="637"/>
      <c r="DF30" s="637"/>
      <c r="DG30" s="637"/>
      <c r="DH30" s="637"/>
      <c r="DI30" s="637"/>
      <c r="DJ30" s="637"/>
      <c r="DK30" s="638"/>
      <c r="DL30" s="645">
        <v>345016</v>
      </c>
      <c r="DM30" s="637"/>
      <c r="DN30" s="637"/>
      <c r="DO30" s="637"/>
      <c r="DP30" s="637"/>
      <c r="DQ30" s="637"/>
      <c r="DR30" s="637"/>
      <c r="DS30" s="637"/>
      <c r="DT30" s="637"/>
      <c r="DU30" s="637"/>
      <c r="DV30" s="638"/>
      <c r="DW30" s="641">
        <v>13.4</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98.2</v>
      </c>
      <c r="BH31" s="680"/>
      <c r="BI31" s="680"/>
      <c r="BJ31" s="680"/>
      <c r="BK31" s="680"/>
      <c r="BL31" s="680"/>
      <c r="BM31" s="631">
        <v>91.3</v>
      </c>
      <c r="BN31" s="680"/>
      <c r="BO31" s="680"/>
      <c r="BP31" s="680"/>
      <c r="BQ31" s="681"/>
      <c r="BR31" s="692">
        <v>98.5</v>
      </c>
      <c r="BS31" s="680"/>
      <c r="BT31" s="680"/>
      <c r="BU31" s="680"/>
      <c r="BV31" s="680"/>
      <c r="BW31" s="680"/>
      <c r="BX31" s="631">
        <v>92.7</v>
      </c>
      <c r="BY31" s="680"/>
      <c r="BZ31" s="680"/>
      <c r="CA31" s="680"/>
      <c r="CB31" s="681"/>
      <c r="CD31" s="674"/>
      <c r="CE31" s="675"/>
      <c r="CF31" s="633" t="s">
        <v>300</v>
      </c>
      <c r="CG31" s="634"/>
      <c r="CH31" s="634"/>
      <c r="CI31" s="634"/>
      <c r="CJ31" s="634"/>
      <c r="CK31" s="634"/>
      <c r="CL31" s="634"/>
      <c r="CM31" s="634"/>
      <c r="CN31" s="634"/>
      <c r="CO31" s="634"/>
      <c r="CP31" s="634"/>
      <c r="CQ31" s="635"/>
      <c r="CR31" s="636">
        <v>7480</v>
      </c>
      <c r="CS31" s="669"/>
      <c r="CT31" s="669"/>
      <c r="CU31" s="669"/>
      <c r="CV31" s="669"/>
      <c r="CW31" s="669"/>
      <c r="CX31" s="669"/>
      <c r="CY31" s="670"/>
      <c r="CZ31" s="641">
        <v>0.1</v>
      </c>
      <c r="DA31" s="667"/>
      <c r="DB31" s="667"/>
      <c r="DC31" s="671"/>
      <c r="DD31" s="645">
        <v>7480</v>
      </c>
      <c r="DE31" s="669"/>
      <c r="DF31" s="669"/>
      <c r="DG31" s="669"/>
      <c r="DH31" s="669"/>
      <c r="DI31" s="669"/>
      <c r="DJ31" s="669"/>
      <c r="DK31" s="670"/>
      <c r="DL31" s="645">
        <v>7480</v>
      </c>
      <c r="DM31" s="669"/>
      <c r="DN31" s="669"/>
      <c r="DO31" s="669"/>
      <c r="DP31" s="669"/>
      <c r="DQ31" s="669"/>
      <c r="DR31" s="669"/>
      <c r="DS31" s="669"/>
      <c r="DT31" s="669"/>
      <c r="DU31" s="669"/>
      <c r="DV31" s="670"/>
      <c r="DW31" s="641">
        <v>0.3</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327081</v>
      </c>
      <c r="S32" s="637"/>
      <c r="T32" s="637"/>
      <c r="U32" s="637"/>
      <c r="V32" s="637"/>
      <c r="W32" s="637"/>
      <c r="X32" s="637"/>
      <c r="Y32" s="638"/>
      <c r="Z32" s="639">
        <v>5.0999999999999996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9"/>
      <c r="BI32" s="669"/>
      <c r="BJ32" s="669"/>
      <c r="BK32" s="669"/>
      <c r="BL32" s="669"/>
      <c r="BM32" s="642">
        <v>97.2</v>
      </c>
      <c r="BN32" s="669"/>
      <c r="BO32" s="669"/>
      <c r="BP32" s="669"/>
      <c r="BQ32" s="691"/>
      <c r="BR32" s="693">
        <v>99.5</v>
      </c>
      <c r="BS32" s="669"/>
      <c r="BT32" s="669"/>
      <c r="BU32" s="669"/>
      <c r="BV32" s="669"/>
      <c r="BW32" s="669"/>
      <c r="BX32" s="642">
        <v>98.1</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13176</v>
      </c>
      <c r="S33" s="637"/>
      <c r="T33" s="637"/>
      <c r="U33" s="637"/>
      <c r="V33" s="637"/>
      <c r="W33" s="637"/>
      <c r="X33" s="637"/>
      <c r="Y33" s="638"/>
      <c r="Z33" s="639">
        <v>0.2</v>
      </c>
      <c r="AA33" s="639"/>
      <c r="AB33" s="639"/>
      <c r="AC33" s="639"/>
      <c r="AD33" s="640">
        <v>823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97.1</v>
      </c>
      <c r="BH33" s="695"/>
      <c r="BI33" s="695"/>
      <c r="BJ33" s="695"/>
      <c r="BK33" s="695"/>
      <c r="BL33" s="695"/>
      <c r="BM33" s="696">
        <v>85.9</v>
      </c>
      <c r="BN33" s="695"/>
      <c r="BO33" s="695"/>
      <c r="BP33" s="695"/>
      <c r="BQ33" s="697"/>
      <c r="BR33" s="694">
        <v>97.1</v>
      </c>
      <c r="BS33" s="695"/>
      <c r="BT33" s="695"/>
      <c r="BU33" s="695"/>
      <c r="BV33" s="695"/>
      <c r="BW33" s="695"/>
      <c r="BX33" s="696">
        <v>86.9</v>
      </c>
      <c r="BY33" s="695"/>
      <c r="BZ33" s="695"/>
      <c r="CA33" s="695"/>
      <c r="CB33" s="697"/>
      <c r="CD33" s="633" t="s">
        <v>307</v>
      </c>
      <c r="CE33" s="634"/>
      <c r="CF33" s="634"/>
      <c r="CG33" s="634"/>
      <c r="CH33" s="634"/>
      <c r="CI33" s="634"/>
      <c r="CJ33" s="634"/>
      <c r="CK33" s="634"/>
      <c r="CL33" s="634"/>
      <c r="CM33" s="634"/>
      <c r="CN33" s="634"/>
      <c r="CO33" s="634"/>
      <c r="CP33" s="634"/>
      <c r="CQ33" s="635"/>
      <c r="CR33" s="636">
        <v>2878412</v>
      </c>
      <c r="CS33" s="669"/>
      <c r="CT33" s="669"/>
      <c r="CU33" s="669"/>
      <c r="CV33" s="669"/>
      <c r="CW33" s="669"/>
      <c r="CX33" s="669"/>
      <c r="CY33" s="670"/>
      <c r="CZ33" s="641">
        <v>50.3</v>
      </c>
      <c r="DA33" s="667"/>
      <c r="DB33" s="667"/>
      <c r="DC33" s="671"/>
      <c r="DD33" s="645">
        <v>2053534</v>
      </c>
      <c r="DE33" s="669"/>
      <c r="DF33" s="669"/>
      <c r="DG33" s="669"/>
      <c r="DH33" s="669"/>
      <c r="DI33" s="669"/>
      <c r="DJ33" s="669"/>
      <c r="DK33" s="670"/>
      <c r="DL33" s="645">
        <v>1061711</v>
      </c>
      <c r="DM33" s="669"/>
      <c r="DN33" s="669"/>
      <c r="DO33" s="669"/>
      <c r="DP33" s="669"/>
      <c r="DQ33" s="669"/>
      <c r="DR33" s="669"/>
      <c r="DS33" s="669"/>
      <c r="DT33" s="669"/>
      <c r="DU33" s="669"/>
      <c r="DV33" s="670"/>
      <c r="DW33" s="641">
        <v>41.3</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347556</v>
      </c>
      <c r="S34" s="637"/>
      <c r="T34" s="637"/>
      <c r="U34" s="637"/>
      <c r="V34" s="637"/>
      <c r="W34" s="637"/>
      <c r="X34" s="637"/>
      <c r="Y34" s="638"/>
      <c r="Z34" s="639">
        <v>5.4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998387</v>
      </c>
      <c r="CS34" s="637"/>
      <c r="CT34" s="637"/>
      <c r="CU34" s="637"/>
      <c r="CV34" s="637"/>
      <c r="CW34" s="637"/>
      <c r="CX34" s="637"/>
      <c r="CY34" s="638"/>
      <c r="CZ34" s="641">
        <v>17.399999999999999</v>
      </c>
      <c r="DA34" s="667"/>
      <c r="DB34" s="667"/>
      <c r="DC34" s="671"/>
      <c r="DD34" s="645">
        <v>651614</v>
      </c>
      <c r="DE34" s="637"/>
      <c r="DF34" s="637"/>
      <c r="DG34" s="637"/>
      <c r="DH34" s="637"/>
      <c r="DI34" s="637"/>
      <c r="DJ34" s="637"/>
      <c r="DK34" s="638"/>
      <c r="DL34" s="645">
        <v>397014</v>
      </c>
      <c r="DM34" s="637"/>
      <c r="DN34" s="637"/>
      <c r="DO34" s="637"/>
      <c r="DP34" s="637"/>
      <c r="DQ34" s="637"/>
      <c r="DR34" s="637"/>
      <c r="DS34" s="637"/>
      <c r="DT34" s="637"/>
      <c r="DU34" s="637"/>
      <c r="DV34" s="638"/>
      <c r="DW34" s="641">
        <v>15.5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758524</v>
      </c>
      <c r="S35" s="637"/>
      <c r="T35" s="637"/>
      <c r="U35" s="637"/>
      <c r="V35" s="637"/>
      <c r="W35" s="637"/>
      <c r="X35" s="637"/>
      <c r="Y35" s="638"/>
      <c r="Z35" s="639">
        <v>11.8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127222</v>
      </c>
      <c r="CS35" s="669"/>
      <c r="CT35" s="669"/>
      <c r="CU35" s="669"/>
      <c r="CV35" s="669"/>
      <c r="CW35" s="669"/>
      <c r="CX35" s="669"/>
      <c r="CY35" s="670"/>
      <c r="CZ35" s="641">
        <v>2.2000000000000002</v>
      </c>
      <c r="DA35" s="667"/>
      <c r="DB35" s="667"/>
      <c r="DC35" s="671"/>
      <c r="DD35" s="645">
        <v>104035</v>
      </c>
      <c r="DE35" s="669"/>
      <c r="DF35" s="669"/>
      <c r="DG35" s="669"/>
      <c r="DH35" s="669"/>
      <c r="DI35" s="669"/>
      <c r="DJ35" s="669"/>
      <c r="DK35" s="670"/>
      <c r="DL35" s="645">
        <v>104035</v>
      </c>
      <c r="DM35" s="669"/>
      <c r="DN35" s="669"/>
      <c r="DO35" s="669"/>
      <c r="DP35" s="669"/>
      <c r="DQ35" s="669"/>
      <c r="DR35" s="669"/>
      <c r="DS35" s="669"/>
      <c r="DT35" s="669"/>
      <c r="DU35" s="669"/>
      <c r="DV35" s="670"/>
      <c r="DW35" s="641">
        <v>4.0999999999999996</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422929</v>
      </c>
      <c r="S36" s="637"/>
      <c r="T36" s="637"/>
      <c r="U36" s="637"/>
      <c r="V36" s="637"/>
      <c r="W36" s="637"/>
      <c r="X36" s="637"/>
      <c r="Y36" s="638"/>
      <c r="Z36" s="639">
        <v>6.6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346459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717704</v>
      </c>
      <c r="CS36" s="637"/>
      <c r="CT36" s="637"/>
      <c r="CU36" s="637"/>
      <c r="CV36" s="637"/>
      <c r="CW36" s="637"/>
      <c r="CX36" s="637"/>
      <c r="CY36" s="638"/>
      <c r="CZ36" s="641">
        <v>12.5</v>
      </c>
      <c r="DA36" s="667"/>
      <c r="DB36" s="667"/>
      <c r="DC36" s="671"/>
      <c r="DD36" s="645">
        <v>474567</v>
      </c>
      <c r="DE36" s="637"/>
      <c r="DF36" s="637"/>
      <c r="DG36" s="637"/>
      <c r="DH36" s="637"/>
      <c r="DI36" s="637"/>
      <c r="DJ36" s="637"/>
      <c r="DK36" s="638"/>
      <c r="DL36" s="645">
        <v>358553</v>
      </c>
      <c r="DM36" s="637"/>
      <c r="DN36" s="637"/>
      <c r="DO36" s="637"/>
      <c r="DP36" s="637"/>
      <c r="DQ36" s="637"/>
      <c r="DR36" s="637"/>
      <c r="DS36" s="637"/>
      <c r="DT36" s="637"/>
      <c r="DU36" s="637"/>
      <c r="DV36" s="638"/>
      <c r="DW36" s="641">
        <v>14</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62058</v>
      </c>
      <c r="S37" s="637"/>
      <c r="T37" s="637"/>
      <c r="U37" s="637"/>
      <c r="V37" s="637"/>
      <c r="W37" s="637"/>
      <c r="X37" s="637"/>
      <c r="Y37" s="638"/>
      <c r="Z37" s="639">
        <v>1</v>
      </c>
      <c r="AA37" s="639"/>
      <c r="AB37" s="639"/>
      <c r="AC37" s="639"/>
      <c r="AD37" s="640">
        <v>637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57901</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55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192733</v>
      </c>
      <c r="CS37" s="669"/>
      <c r="CT37" s="669"/>
      <c r="CU37" s="669"/>
      <c r="CV37" s="669"/>
      <c r="CW37" s="669"/>
      <c r="CX37" s="669"/>
      <c r="CY37" s="670"/>
      <c r="CZ37" s="641">
        <v>3.4</v>
      </c>
      <c r="DA37" s="667"/>
      <c r="DB37" s="667"/>
      <c r="DC37" s="671"/>
      <c r="DD37" s="645">
        <v>192733</v>
      </c>
      <c r="DE37" s="669"/>
      <c r="DF37" s="669"/>
      <c r="DG37" s="669"/>
      <c r="DH37" s="669"/>
      <c r="DI37" s="669"/>
      <c r="DJ37" s="669"/>
      <c r="DK37" s="670"/>
      <c r="DL37" s="645">
        <v>192035</v>
      </c>
      <c r="DM37" s="669"/>
      <c r="DN37" s="669"/>
      <c r="DO37" s="669"/>
      <c r="DP37" s="669"/>
      <c r="DQ37" s="669"/>
      <c r="DR37" s="669"/>
      <c r="DS37" s="669"/>
      <c r="DT37" s="669"/>
      <c r="DU37" s="669"/>
      <c r="DV37" s="670"/>
      <c r="DW37" s="641">
        <v>7.5</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556400</v>
      </c>
      <c r="S38" s="637"/>
      <c r="T38" s="637"/>
      <c r="U38" s="637"/>
      <c r="V38" s="637"/>
      <c r="W38" s="637"/>
      <c r="X38" s="637"/>
      <c r="Y38" s="638"/>
      <c r="Z38" s="639">
        <v>8.6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43574</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535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244984</v>
      </c>
      <c r="CS38" s="637"/>
      <c r="CT38" s="637"/>
      <c r="CU38" s="637"/>
      <c r="CV38" s="637"/>
      <c r="CW38" s="637"/>
      <c r="CX38" s="637"/>
      <c r="CY38" s="638"/>
      <c r="CZ38" s="641">
        <v>4.3</v>
      </c>
      <c r="DA38" s="667"/>
      <c r="DB38" s="667"/>
      <c r="DC38" s="671"/>
      <c r="DD38" s="645">
        <v>211748</v>
      </c>
      <c r="DE38" s="637"/>
      <c r="DF38" s="637"/>
      <c r="DG38" s="637"/>
      <c r="DH38" s="637"/>
      <c r="DI38" s="637"/>
      <c r="DJ38" s="637"/>
      <c r="DK38" s="638"/>
      <c r="DL38" s="645">
        <v>202109</v>
      </c>
      <c r="DM38" s="637"/>
      <c r="DN38" s="637"/>
      <c r="DO38" s="637"/>
      <c r="DP38" s="637"/>
      <c r="DQ38" s="637"/>
      <c r="DR38" s="637"/>
      <c r="DS38" s="637"/>
      <c r="DT38" s="637"/>
      <c r="DU38" s="637"/>
      <c r="DV38" s="638"/>
      <c r="DW38" s="641">
        <v>7.9</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869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784115</v>
      </c>
      <c r="CS39" s="669"/>
      <c r="CT39" s="669"/>
      <c r="CU39" s="669"/>
      <c r="CV39" s="669"/>
      <c r="CW39" s="669"/>
      <c r="CX39" s="669"/>
      <c r="CY39" s="670"/>
      <c r="CZ39" s="641">
        <v>13.7</v>
      </c>
      <c r="DA39" s="667"/>
      <c r="DB39" s="667"/>
      <c r="DC39" s="671"/>
      <c r="DD39" s="645">
        <v>611570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4000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t="s">
        <v>122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6000</v>
      </c>
      <c r="CS40" s="637"/>
      <c r="CT40" s="637"/>
      <c r="CU40" s="637"/>
      <c r="CV40" s="637"/>
      <c r="CW40" s="637"/>
      <c r="CX40" s="637"/>
      <c r="CY40" s="638"/>
      <c r="CZ40" s="641">
        <v>0.1</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6440754</v>
      </c>
      <c r="S41" s="709"/>
      <c r="T41" s="709"/>
      <c r="U41" s="709"/>
      <c r="V41" s="709"/>
      <c r="W41" s="709"/>
      <c r="X41" s="709"/>
      <c r="Y41" s="713"/>
      <c r="Z41" s="714">
        <v>100</v>
      </c>
      <c r="AA41" s="714"/>
      <c r="AB41" s="714"/>
      <c r="AC41" s="714"/>
      <c r="AD41" s="715">
        <v>2563836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59868</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185116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t="s">
        <v>122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1287939</v>
      </c>
      <c r="CS42" s="669"/>
      <c r="CT42" s="669"/>
      <c r="CU42" s="669"/>
      <c r="CV42" s="669"/>
      <c r="CW42" s="669"/>
      <c r="CX42" s="669"/>
      <c r="CY42" s="670"/>
      <c r="CZ42" s="641">
        <v>22.5</v>
      </c>
      <c r="DA42" s="667"/>
      <c r="DB42" s="667"/>
      <c r="DC42" s="671"/>
      <c r="DD42" s="645">
        <v>429439</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30182</v>
      </c>
      <c r="CS43" s="669"/>
      <c r="CT43" s="669"/>
      <c r="CU43" s="669"/>
      <c r="CV43" s="669"/>
      <c r="CW43" s="669"/>
      <c r="CX43" s="669"/>
      <c r="CY43" s="670"/>
      <c r="CZ43" s="641">
        <v>0.5</v>
      </c>
      <c r="DA43" s="667"/>
      <c r="DB43" s="667"/>
      <c r="DC43" s="671"/>
      <c r="DD43" s="645">
        <v>20487</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686535</v>
      </c>
      <c r="CS44" s="637"/>
      <c r="CT44" s="637"/>
      <c r="CU44" s="637"/>
      <c r="CV44" s="637"/>
      <c r="CW44" s="637"/>
      <c r="CX44" s="637"/>
      <c r="CY44" s="638"/>
      <c r="CZ44" s="641">
        <v>12</v>
      </c>
      <c r="DA44" s="642"/>
      <c r="DB44" s="642"/>
      <c r="DC44" s="648"/>
      <c r="DD44" s="645">
        <v>223310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138647</v>
      </c>
      <c r="CS45" s="669"/>
      <c r="CT45" s="669"/>
      <c r="CU45" s="669"/>
      <c r="CV45" s="669"/>
      <c r="CW45" s="669"/>
      <c r="CX45" s="669"/>
      <c r="CY45" s="670"/>
      <c r="CZ45" s="641">
        <v>2.4</v>
      </c>
      <c r="DA45" s="667"/>
      <c r="DB45" s="667"/>
      <c r="DC45" s="671"/>
      <c r="DD45" s="645">
        <v>33418</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509427</v>
      </c>
      <c r="CS46" s="637"/>
      <c r="CT46" s="637"/>
      <c r="CU46" s="637"/>
      <c r="CV46" s="637"/>
      <c r="CW46" s="637"/>
      <c r="CX46" s="637"/>
      <c r="CY46" s="638"/>
      <c r="CZ46" s="641">
        <v>8.9</v>
      </c>
      <c r="DA46" s="642"/>
      <c r="DB46" s="642"/>
      <c r="DC46" s="648"/>
      <c r="DD46" s="645">
        <v>164031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601404</v>
      </c>
      <c r="CS47" s="669"/>
      <c r="CT47" s="669"/>
      <c r="CU47" s="669"/>
      <c r="CV47" s="669"/>
      <c r="CW47" s="669"/>
      <c r="CX47" s="669"/>
      <c r="CY47" s="670"/>
      <c r="CZ47" s="641">
        <v>10.5</v>
      </c>
      <c r="DA47" s="667"/>
      <c r="DB47" s="667"/>
      <c r="DC47" s="671"/>
      <c r="DD47" s="645">
        <v>206129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5725237</v>
      </c>
      <c r="CS49" s="695"/>
      <c r="CT49" s="695"/>
      <c r="CU49" s="695"/>
      <c r="CV49" s="695"/>
      <c r="CW49" s="695"/>
      <c r="CX49" s="695"/>
      <c r="CY49" s="724"/>
      <c r="CZ49" s="716">
        <v>100</v>
      </c>
      <c r="DA49" s="725"/>
      <c r="DB49" s="725"/>
      <c r="DC49" s="726"/>
      <c r="DD49" s="727">
        <v>3762580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DxQN/bGKlhV1kao0S4ACMww6xvElSE4lGMecI4BwQFWpnP4PvUvOdGraa6c/y+vcINp/oA6yRwfH9RZV4kGpAA==" saltValue="OffK8HqUO1HgHEWH+lPP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6441</v>
      </c>
      <c r="R7" s="766"/>
      <c r="S7" s="766"/>
      <c r="T7" s="766"/>
      <c r="U7" s="766"/>
      <c r="V7" s="766">
        <v>5725</v>
      </c>
      <c r="W7" s="766"/>
      <c r="X7" s="766"/>
      <c r="Y7" s="766"/>
      <c r="Z7" s="766"/>
      <c r="AA7" s="766">
        <v>716</v>
      </c>
      <c r="AB7" s="766"/>
      <c r="AC7" s="766"/>
      <c r="AD7" s="766"/>
      <c r="AE7" s="767"/>
      <c r="AF7" s="768">
        <v>386</v>
      </c>
      <c r="AG7" s="769"/>
      <c r="AH7" s="769"/>
      <c r="AI7" s="769"/>
      <c r="AJ7" s="770"/>
      <c r="AK7" s="771">
        <v>757</v>
      </c>
      <c r="AL7" s="772"/>
      <c r="AM7" s="772"/>
      <c r="AN7" s="772"/>
      <c r="AO7" s="772"/>
      <c r="AP7" s="772">
        <v>3020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6443</v>
      </c>
      <c r="R23" s="806"/>
      <c r="S23" s="806"/>
      <c r="T23" s="806"/>
      <c r="U23" s="806"/>
      <c r="V23" s="806">
        <v>5727</v>
      </c>
      <c r="W23" s="806"/>
      <c r="X23" s="806"/>
      <c r="Y23" s="806"/>
      <c r="Z23" s="806"/>
      <c r="AA23" s="806">
        <v>716</v>
      </c>
      <c r="AB23" s="806"/>
      <c r="AC23" s="806"/>
      <c r="AD23" s="806"/>
      <c r="AE23" s="807"/>
      <c r="AF23" s="808">
        <v>386</v>
      </c>
      <c r="AG23" s="806"/>
      <c r="AH23" s="806"/>
      <c r="AI23" s="806"/>
      <c r="AJ23" s="809"/>
      <c r="AK23" s="810"/>
      <c r="AL23" s="811"/>
      <c r="AM23" s="811"/>
      <c r="AN23" s="811"/>
      <c r="AO23" s="811"/>
      <c r="AP23" s="806">
        <v>3020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60</v>
      </c>
      <c r="R28" s="836"/>
      <c r="S28" s="836"/>
      <c r="T28" s="836"/>
      <c r="U28" s="836"/>
      <c r="V28" s="836">
        <v>60</v>
      </c>
      <c r="W28" s="836"/>
      <c r="X28" s="836"/>
      <c r="Y28" s="836"/>
      <c r="Z28" s="836"/>
      <c r="AA28" s="836">
        <v>0</v>
      </c>
      <c r="AB28" s="836"/>
      <c r="AC28" s="836"/>
      <c r="AD28" s="836"/>
      <c r="AE28" s="837"/>
      <c r="AF28" s="838">
        <v>0</v>
      </c>
      <c r="AG28" s="836"/>
      <c r="AH28" s="836"/>
      <c r="AI28" s="836"/>
      <c r="AJ28" s="839"/>
      <c r="AK28" s="840">
        <v>60</v>
      </c>
      <c r="AL28" s="841"/>
      <c r="AM28" s="841"/>
      <c r="AN28" s="841"/>
      <c r="AO28" s="841"/>
      <c r="AP28" s="841" t="s">
        <v>558</v>
      </c>
      <c r="AQ28" s="841"/>
      <c r="AR28" s="841"/>
      <c r="AS28" s="841"/>
      <c r="AT28" s="841"/>
      <c r="AU28" s="841" t="s">
        <v>558</v>
      </c>
      <c r="AV28" s="841"/>
      <c r="AW28" s="841"/>
      <c r="AX28" s="841"/>
      <c r="AY28" s="841"/>
      <c r="AZ28" s="842" t="s">
        <v>558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665</v>
      </c>
      <c r="R29" s="797"/>
      <c r="S29" s="797"/>
      <c r="T29" s="797"/>
      <c r="U29" s="797"/>
      <c r="V29" s="797">
        <v>597</v>
      </c>
      <c r="W29" s="797"/>
      <c r="X29" s="797"/>
      <c r="Y29" s="797"/>
      <c r="Z29" s="797"/>
      <c r="AA29" s="797">
        <v>68</v>
      </c>
      <c r="AB29" s="797"/>
      <c r="AC29" s="797"/>
      <c r="AD29" s="797"/>
      <c r="AE29" s="798"/>
      <c r="AF29" s="799">
        <v>68</v>
      </c>
      <c r="AG29" s="800"/>
      <c r="AH29" s="800"/>
      <c r="AI29" s="800"/>
      <c r="AJ29" s="801"/>
      <c r="AK29" s="847">
        <v>101</v>
      </c>
      <c r="AL29" s="843"/>
      <c r="AM29" s="843"/>
      <c r="AN29" s="843"/>
      <c r="AO29" s="843"/>
      <c r="AP29" s="843" t="s">
        <v>558</v>
      </c>
      <c r="AQ29" s="843"/>
      <c r="AR29" s="843"/>
      <c r="AS29" s="843"/>
      <c r="AT29" s="843"/>
      <c r="AU29" s="843" t="s">
        <v>558</v>
      </c>
      <c r="AV29" s="843"/>
      <c r="AW29" s="843"/>
      <c r="AX29" s="843"/>
      <c r="AY29" s="843"/>
      <c r="AZ29" s="844" t="s">
        <v>558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72</v>
      </c>
      <c r="R30" s="797"/>
      <c r="S30" s="797"/>
      <c r="T30" s="797"/>
      <c r="U30" s="797"/>
      <c r="V30" s="797">
        <v>70</v>
      </c>
      <c r="W30" s="797"/>
      <c r="X30" s="797"/>
      <c r="Y30" s="797"/>
      <c r="Z30" s="797"/>
      <c r="AA30" s="797">
        <v>2</v>
      </c>
      <c r="AB30" s="797"/>
      <c r="AC30" s="797"/>
      <c r="AD30" s="797"/>
      <c r="AE30" s="798"/>
      <c r="AF30" s="799">
        <v>2</v>
      </c>
      <c r="AG30" s="800"/>
      <c r="AH30" s="800"/>
      <c r="AI30" s="800"/>
      <c r="AJ30" s="801"/>
      <c r="AK30" s="847">
        <v>84</v>
      </c>
      <c r="AL30" s="843"/>
      <c r="AM30" s="843"/>
      <c r="AN30" s="843"/>
      <c r="AO30" s="843"/>
      <c r="AP30" s="843" t="s">
        <v>558</v>
      </c>
      <c r="AQ30" s="843"/>
      <c r="AR30" s="843"/>
      <c r="AS30" s="843"/>
      <c r="AT30" s="843"/>
      <c r="AU30" s="843" t="s">
        <v>558</v>
      </c>
      <c r="AV30" s="843"/>
      <c r="AW30" s="843"/>
      <c r="AX30" s="843"/>
      <c r="AY30" s="843"/>
      <c r="AZ30" s="844" t="s">
        <v>558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202</v>
      </c>
      <c r="R31" s="797"/>
      <c r="S31" s="797"/>
      <c r="T31" s="797"/>
      <c r="U31" s="797"/>
      <c r="V31" s="797">
        <v>248</v>
      </c>
      <c r="W31" s="797"/>
      <c r="X31" s="797"/>
      <c r="Y31" s="797"/>
      <c r="Z31" s="797"/>
      <c r="AA31" s="797">
        <v>-46</v>
      </c>
      <c r="AB31" s="797"/>
      <c r="AC31" s="797"/>
      <c r="AD31" s="797"/>
      <c r="AE31" s="798"/>
      <c r="AF31" s="799">
        <v>47</v>
      </c>
      <c r="AG31" s="800"/>
      <c r="AH31" s="800"/>
      <c r="AI31" s="800"/>
      <c r="AJ31" s="801"/>
      <c r="AK31" s="847">
        <v>58</v>
      </c>
      <c r="AL31" s="843"/>
      <c r="AM31" s="843"/>
      <c r="AN31" s="843"/>
      <c r="AO31" s="843"/>
      <c r="AP31" s="843">
        <v>578</v>
      </c>
      <c r="AQ31" s="843"/>
      <c r="AR31" s="843"/>
      <c r="AS31" s="843"/>
      <c r="AT31" s="843"/>
      <c r="AU31" s="843">
        <v>303</v>
      </c>
      <c r="AV31" s="843"/>
      <c r="AW31" s="843"/>
      <c r="AX31" s="843"/>
      <c r="AY31" s="843"/>
      <c r="AZ31" s="844" t="s">
        <v>558</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111</v>
      </c>
      <c r="R32" s="797"/>
      <c r="S32" s="797"/>
      <c r="T32" s="797"/>
      <c r="U32" s="797"/>
      <c r="V32" s="797">
        <v>105</v>
      </c>
      <c r="W32" s="797"/>
      <c r="X32" s="797"/>
      <c r="Y32" s="797"/>
      <c r="Z32" s="797"/>
      <c r="AA32" s="797">
        <v>6</v>
      </c>
      <c r="AB32" s="797"/>
      <c r="AC32" s="797"/>
      <c r="AD32" s="797"/>
      <c r="AE32" s="798"/>
      <c r="AF32" s="799">
        <v>29</v>
      </c>
      <c r="AG32" s="800"/>
      <c r="AH32" s="800"/>
      <c r="AI32" s="800"/>
      <c r="AJ32" s="801"/>
      <c r="AK32" s="847">
        <v>44</v>
      </c>
      <c r="AL32" s="843"/>
      <c r="AM32" s="843"/>
      <c r="AN32" s="843"/>
      <c r="AO32" s="843"/>
      <c r="AP32" s="843">
        <v>486</v>
      </c>
      <c r="AQ32" s="843"/>
      <c r="AR32" s="843"/>
      <c r="AS32" s="843"/>
      <c r="AT32" s="843"/>
      <c r="AU32" s="843">
        <v>486</v>
      </c>
      <c r="AV32" s="843"/>
      <c r="AW32" s="843"/>
      <c r="AX32" s="843"/>
      <c r="AY32" s="843"/>
      <c r="AZ32" s="844" t="s">
        <v>558</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147</v>
      </c>
      <c r="AG63" s="857"/>
      <c r="AH63" s="857"/>
      <c r="AI63" s="857"/>
      <c r="AJ63" s="858"/>
      <c r="AK63" s="859"/>
      <c r="AL63" s="854"/>
      <c r="AM63" s="854"/>
      <c r="AN63" s="854"/>
      <c r="AO63" s="854"/>
      <c r="AP63" s="857">
        <v>1064</v>
      </c>
      <c r="AQ63" s="857"/>
      <c r="AR63" s="857"/>
      <c r="AS63" s="857"/>
      <c r="AT63" s="857"/>
      <c r="AU63" s="857">
        <v>789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549</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558</v>
      </c>
      <c r="AL68" s="879"/>
      <c r="AM68" s="879"/>
      <c r="AN68" s="879"/>
      <c r="AO68" s="879"/>
      <c r="AP68" s="879" t="s">
        <v>558</v>
      </c>
      <c r="AQ68" s="879"/>
      <c r="AR68" s="879"/>
      <c r="AS68" s="879"/>
      <c r="AT68" s="879"/>
      <c r="AU68" s="879" t="s">
        <v>558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550</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551</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558</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552</v>
      </c>
      <c r="C71" s="887"/>
      <c r="D71" s="887"/>
      <c r="E71" s="887"/>
      <c r="F71" s="887"/>
      <c r="G71" s="887"/>
      <c r="H71" s="887"/>
      <c r="I71" s="887"/>
      <c r="J71" s="887"/>
      <c r="K71" s="887"/>
      <c r="L71" s="887"/>
      <c r="M71" s="887"/>
      <c r="N71" s="887"/>
      <c r="O71" s="887"/>
      <c r="P71" s="888"/>
      <c r="Q71" s="889">
        <v>30</v>
      </c>
      <c r="R71" s="843"/>
      <c r="S71" s="843"/>
      <c r="T71" s="843"/>
      <c r="U71" s="843"/>
      <c r="V71" s="843">
        <v>25</v>
      </c>
      <c r="W71" s="843"/>
      <c r="X71" s="843"/>
      <c r="Y71" s="843"/>
      <c r="Z71" s="843"/>
      <c r="AA71" s="843">
        <v>4</v>
      </c>
      <c r="AB71" s="843"/>
      <c r="AC71" s="843"/>
      <c r="AD71" s="843"/>
      <c r="AE71" s="843"/>
      <c r="AF71" s="843">
        <v>4</v>
      </c>
      <c r="AG71" s="843"/>
      <c r="AH71" s="843"/>
      <c r="AI71" s="843"/>
      <c r="AJ71" s="843"/>
      <c r="AK71" s="843">
        <v>8</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553</v>
      </c>
      <c r="C72" s="887"/>
      <c r="D72" s="887"/>
      <c r="E72" s="887"/>
      <c r="F72" s="887"/>
      <c r="G72" s="887"/>
      <c r="H72" s="887"/>
      <c r="I72" s="887"/>
      <c r="J72" s="887"/>
      <c r="K72" s="887"/>
      <c r="L72" s="887"/>
      <c r="M72" s="887"/>
      <c r="N72" s="887"/>
      <c r="O72" s="887"/>
      <c r="P72" s="888"/>
      <c r="Q72" s="889">
        <v>4538</v>
      </c>
      <c r="R72" s="843"/>
      <c r="S72" s="843"/>
      <c r="T72" s="843"/>
      <c r="U72" s="843"/>
      <c r="V72" s="843">
        <v>4385</v>
      </c>
      <c r="W72" s="843"/>
      <c r="X72" s="843"/>
      <c r="Y72" s="843"/>
      <c r="Z72" s="843"/>
      <c r="AA72" s="843">
        <v>153</v>
      </c>
      <c r="AB72" s="843"/>
      <c r="AC72" s="843"/>
      <c r="AD72" s="843"/>
      <c r="AE72" s="843"/>
      <c r="AF72" s="843">
        <v>153</v>
      </c>
      <c r="AG72" s="843"/>
      <c r="AH72" s="843"/>
      <c r="AI72" s="843"/>
      <c r="AJ72" s="843"/>
      <c r="AK72" s="843">
        <v>257</v>
      </c>
      <c r="AL72" s="843"/>
      <c r="AM72" s="843"/>
      <c r="AN72" s="843"/>
      <c r="AO72" s="843"/>
      <c r="AP72" s="843">
        <v>1192</v>
      </c>
      <c r="AQ72" s="843"/>
      <c r="AR72" s="843"/>
      <c r="AS72" s="843"/>
      <c r="AT72" s="843"/>
      <c r="AU72" s="843" t="s">
        <v>558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554</v>
      </c>
      <c r="C73" s="887"/>
      <c r="D73" s="887"/>
      <c r="E73" s="887"/>
      <c r="F73" s="887"/>
      <c r="G73" s="887"/>
      <c r="H73" s="887"/>
      <c r="I73" s="887"/>
      <c r="J73" s="887"/>
      <c r="K73" s="887"/>
      <c r="L73" s="887"/>
      <c r="M73" s="887"/>
      <c r="N73" s="887"/>
      <c r="O73" s="887"/>
      <c r="P73" s="888"/>
      <c r="Q73" s="889">
        <v>184</v>
      </c>
      <c r="R73" s="843"/>
      <c r="S73" s="843"/>
      <c r="T73" s="843"/>
      <c r="U73" s="843"/>
      <c r="V73" s="843">
        <v>168</v>
      </c>
      <c r="W73" s="843"/>
      <c r="X73" s="843"/>
      <c r="Y73" s="843"/>
      <c r="Z73" s="843"/>
      <c r="AA73" s="843">
        <v>16</v>
      </c>
      <c r="AB73" s="843"/>
      <c r="AC73" s="843"/>
      <c r="AD73" s="843"/>
      <c r="AE73" s="843"/>
      <c r="AF73" s="843">
        <v>16</v>
      </c>
      <c r="AG73" s="843"/>
      <c r="AH73" s="843"/>
      <c r="AI73" s="843"/>
      <c r="AJ73" s="843"/>
      <c r="AK73" s="843">
        <v>23</v>
      </c>
      <c r="AL73" s="843"/>
      <c r="AM73" s="843"/>
      <c r="AN73" s="843"/>
      <c r="AO73" s="843"/>
      <c r="AP73" s="843" t="s">
        <v>558</v>
      </c>
      <c r="AQ73" s="843"/>
      <c r="AR73" s="843"/>
      <c r="AS73" s="843"/>
      <c r="AT73" s="843"/>
      <c r="AU73" s="843" t="s">
        <v>558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555</v>
      </c>
      <c r="C74" s="887"/>
      <c r="D74" s="887"/>
      <c r="E74" s="887"/>
      <c r="F74" s="887"/>
      <c r="G74" s="887"/>
      <c r="H74" s="887"/>
      <c r="I74" s="887"/>
      <c r="J74" s="887"/>
      <c r="K74" s="887"/>
      <c r="L74" s="887"/>
      <c r="M74" s="887"/>
      <c r="N74" s="887"/>
      <c r="O74" s="887"/>
      <c r="P74" s="888"/>
      <c r="Q74" s="889">
        <v>2539</v>
      </c>
      <c r="R74" s="843"/>
      <c r="S74" s="843"/>
      <c r="T74" s="843"/>
      <c r="U74" s="843"/>
      <c r="V74" s="843">
        <v>2376</v>
      </c>
      <c r="W74" s="843"/>
      <c r="X74" s="843"/>
      <c r="Y74" s="843"/>
      <c r="Z74" s="843"/>
      <c r="AA74" s="843">
        <v>163</v>
      </c>
      <c r="AB74" s="843"/>
      <c r="AC74" s="843"/>
      <c r="AD74" s="843"/>
      <c r="AE74" s="843"/>
      <c r="AF74" s="843">
        <v>163</v>
      </c>
      <c r="AG74" s="843"/>
      <c r="AH74" s="843"/>
      <c r="AI74" s="843"/>
      <c r="AJ74" s="843"/>
      <c r="AK74" s="843">
        <v>175</v>
      </c>
      <c r="AL74" s="843"/>
      <c r="AM74" s="843"/>
      <c r="AN74" s="843"/>
      <c r="AO74" s="843"/>
      <c r="AP74" s="843" t="s">
        <v>558</v>
      </c>
      <c r="AQ74" s="843"/>
      <c r="AR74" s="843"/>
      <c r="AS74" s="843"/>
      <c r="AT74" s="843"/>
      <c r="AU74" s="843" t="s">
        <v>558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556</v>
      </c>
      <c r="C75" s="887"/>
      <c r="D75" s="887"/>
      <c r="E75" s="887"/>
      <c r="F75" s="887"/>
      <c r="G75" s="887"/>
      <c r="H75" s="887"/>
      <c r="I75" s="887"/>
      <c r="J75" s="887"/>
      <c r="K75" s="887"/>
      <c r="L75" s="887"/>
      <c r="M75" s="887"/>
      <c r="N75" s="887"/>
      <c r="O75" s="887"/>
      <c r="P75" s="888"/>
      <c r="Q75" s="890">
        <v>335</v>
      </c>
      <c r="R75" s="891"/>
      <c r="S75" s="891"/>
      <c r="T75" s="891"/>
      <c r="U75" s="847"/>
      <c r="V75" s="892">
        <v>181</v>
      </c>
      <c r="W75" s="891"/>
      <c r="X75" s="891"/>
      <c r="Y75" s="891"/>
      <c r="Z75" s="847"/>
      <c r="AA75" s="892">
        <v>154</v>
      </c>
      <c r="AB75" s="891"/>
      <c r="AC75" s="891"/>
      <c r="AD75" s="891"/>
      <c r="AE75" s="847"/>
      <c r="AF75" s="892">
        <v>154</v>
      </c>
      <c r="AG75" s="891"/>
      <c r="AH75" s="891"/>
      <c r="AI75" s="891"/>
      <c r="AJ75" s="847"/>
      <c r="AK75" s="892">
        <v>162</v>
      </c>
      <c r="AL75" s="891"/>
      <c r="AM75" s="891"/>
      <c r="AN75" s="891"/>
      <c r="AO75" s="847"/>
      <c r="AP75" s="892" t="s">
        <v>558</v>
      </c>
      <c r="AQ75" s="891"/>
      <c r="AR75" s="891"/>
      <c r="AS75" s="891"/>
      <c r="AT75" s="847"/>
      <c r="AU75" s="892" t="s">
        <v>558</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557</v>
      </c>
      <c r="C76" s="887"/>
      <c r="D76" s="887"/>
      <c r="E76" s="887"/>
      <c r="F76" s="887"/>
      <c r="G76" s="887"/>
      <c r="H76" s="887"/>
      <c r="I76" s="887"/>
      <c r="J76" s="887"/>
      <c r="K76" s="887"/>
      <c r="L76" s="887"/>
      <c r="M76" s="887"/>
      <c r="N76" s="887"/>
      <c r="O76" s="887"/>
      <c r="P76" s="888"/>
      <c r="Q76" s="890">
        <v>166278</v>
      </c>
      <c r="R76" s="891"/>
      <c r="S76" s="891"/>
      <c r="T76" s="891"/>
      <c r="U76" s="847"/>
      <c r="V76" s="892">
        <v>162373</v>
      </c>
      <c r="W76" s="891"/>
      <c r="X76" s="891"/>
      <c r="Y76" s="891"/>
      <c r="Z76" s="847"/>
      <c r="AA76" s="892">
        <v>3905</v>
      </c>
      <c r="AB76" s="891"/>
      <c r="AC76" s="891"/>
      <c r="AD76" s="891"/>
      <c r="AE76" s="847"/>
      <c r="AF76" s="892">
        <v>3905</v>
      </c>
      <c r="AG76" s="891"/>
      <c r="AH76" s="891"/>
      <c r="AI76" s="891"/>
      <c r="AJ76" s="847"/>
      <c r="AK76" s="892">
        <v>1502</v>
      </c>
      <c r="AL76" s="891"/>
      <c r="AM76" s="891"/>
      <c r="AN76" s="891"/>
      <c r="AO76" s="847"/>
      <c r="AP76" s="892" t="s">
        <v>558</v>
      </c>
      <c r="AQ76" s="891"/>
      <c r="AR76" s="891"/>
      <c r="AS76" s="891"/>
      <c r="AT76" s="847"/>
      <c r="AU76" s="892" t="s">
        <v>558</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4672</v>
      </c>
      <c r="AG88" s="857"/>
      <c r="AH88" s="857"/>
      <c r="AI88" s="857"/>
      <c r="AJ88" s="857"/>
      <c r="AK88" s="854"/>
      <c r="AL88" s="854"/>
      <c r="AM88" s="854"/>
      <c r="AN88" s="854"/>
      <c r="AO88" s="854"/>
      <c r="AP88" s="857">
        <v>1192</v>
      </c>
      <c r="AQ88" s="857"/>
      <c r="AR88" s="857"/>
      <c r="AS88" s="857"/>
      <c r="AT88" s="857"/>
      <c r="AU88" s="857" t="s">
        <v>485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359266</v>
      </c>
      <c r="AB110" s="913"/>
      <c r="AC110" s="913"/>
      <c r="AD110" s="913"/>
      <c r="AE110" s="914"/>
      <c r="AF110" s="915">
        <v>355047</v>
      </c>
      <c r="AG110" s="913"/>
      <c r="AH110" s="913"/>
      <c r="AI110" s="913"/>
      <c r="AJ110" s="914"/>
      <c r="AK110" s="915">
        <v>352496</v>
      </c>
      <c r="AL110" s="913"/>
      <c r="AM110" s="913"/>
      <c r="AN110" s="913"/>
      <c r="AO110" s="914"/>
      <c r="AP110" s="916">
        <v>15.6</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2894692</v>
      </c>
      <c r="BR110" s="944"/>
      <c r="BS110" s="944"/>
      <c r="BT110" s="944"/>
      <c r="BU110" s="944"/>
      <c r="BV110" s="944">
        <v>2809096</v>
      </c>
      <c r="BW110" s="944"/>
      <c r="BX110" s="944"/>
      <c r="BY110" s="944"/>
      <c r="BZ110" s="944"/>
      <c r="CA110" s="944">
        <v>3020480</v>
      </c>
      <c r="CB110" s="944"/>
      <c r="CC110" s="944"/>
      <c r="CD110" s="944"/>
      <c r="CE110" s="944"/>
      <c r="CF110" s="957">
        <v>133.4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716991</v>
      </c>
      <c r="BR112" s="939"/>
      <c r="BS112" s="939"/>
      <c r="BT112" s="939"/>
      <c r="BU112" s="939"/>
      <c r="BV112" s="939">
        <v>700437</v>
      </c>
      <c r="BW112" s="939"/>
      <c r="BX112" s="939"/>
      <c r="BY112" s="939"/>
      <c r="BZ112" s="939"/>
      <c r="CA112" s="939">
        <v>789325</v>
      </c>
      <c r="CB112" s="939"/>
      <c r="CC112" s="939"/>
      <c r="CD112" s="939"/>
      <c r="CE112" s="939"/>
      <c r="CF112" s="933">
        <v>34.9</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90060</v>
      </c>
      <c r="AB113" s="951"/>
      <c r="AC113" s="951"/>
      <c r="AD113" s="951"/>
      <c r="AE113" s="952"/>
      <c r="AF113" s="953">
        <v>81518</v>
      </c>
      <c r="AG113" s="951"/>
      <c r="AH113" s="951"/>
      <c r="AI113" s="951"/>
      <c r="AJ113" s="952"/>
      <c r="AK113" s="953">
        <v>76424</v>
      </c>
      <c r="AL113" s="951"/>
      <c r="AM113" s="951"/>
      <c r="AN113" s="951"/>
      <c r="AO113" s="952"/>
      <c r="AP113" s="954">
        <v>3.4</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v>5831</v>
      </c>
      <c r="CB113" s="939"/>
      <c r="CC113" s="939"/>
      <c r="CD113" s="939"/>
      <c r="CE113" s="939"/>
      <c r="CF113" s="933">
        <v>0.3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5537</v>
      </c>
      <c r="AB114" s="972"/>
      <c r="AC114" s="972"/>
      <c r="AD114" s="972"/>
      <c r="AE114" s="973"/>
      <c r="AF114" s="974">
        <v>5594</v>
      </c>
      <c r="AG114" s="972"/>
      <c r="AH114" s="972"/>
      <c r="AI114" s="972"/>
      <c r="AJ114" s="973"/>
      <c r="AK114" s="974">
        <v>3861</v>
      </c>
      <c r="AL114" s="972"/>
      <c r="AM114" s="972"/>
      <c r="AN114" s="972"/>
      <c r="AO114" s="973"/>
      <c r="AP114" s="975">
        <v>0.2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267930</v>
      </c>
      <c r="BR114" s="939"/>
      <c r="BS114" s="939"/>
      <c r="BT114" s="939"/>
      <c r="BU114" s="939"/>
      <c r="BV114" s="939">
        <v>258538</v>
      </c>
      <c r="BW114" s="939"/>
      <c r="BX114" s="939"/>
      <c r="BY114" s="939"/>
      <c r="BZ114" s="939"/>
      <c r="CA114" s="939">
        <v>241316</v>
      </c>
      <c r="CB114" s="939"/>
      <c r="CC114" s="939"/>
      <c r="CD114" s="939"/>
      <c r="CE114" s="939"/>
      <c r="CF114" s="933">
        <v>10.7</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47</v>
      </c>
      <c r="AB115" s="951"/>
      <c r="AC115" s="951"/>
      <c r="AD115" s="951"/>
      <c r="AE115" s="952"/>
      <c r="AF115" s="953">
        <v>131</v>
      </c>
      <c r="AG115" s="951"/>
      <c r="AH115" s="951"/>
      <c r="AI115" s="951"/>
      <c r="AJ115" s="952"/>
      <c r="AK115" s="953">
        <v>557</v>
      </c>
      <c r="AL115" s="951"/>
      <c r="AM115" s="951"/>
      <c r="AN115" s="951"/>
      <c r="AO115" s="952"/>
      <c r="AP115" s="954">
        <v>0</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454910</v>
      </c>
      <c r="AB117" s="992"/>
      <c r="AC117" s="992"/>
      <c r="AD117" s="992"/>
      <c r="AE117" s="993"/>
      <c r="AF117" s="994">
        <v>442290</v>
      </c>
      <c r="AG117" s="992"/>
      <c r="AH117" s="992"/>
      <c r="AI117" s="992"/>
      <c r="AJ117" s="993"/>
      <c r="AK117" s="994">
        <v>433338</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3879613</v>
      </c>
      <c r="BR119" s="1013"/>
      <c r="BS119" s="1013"/>
      <c r="BT119" s="1013"/>
      <c r="BU119" s="1013"/>
      <c r="BV119" s="1013">
        <v>3768071</v>
      </c>
      <c r="BW119" s="1013"/>
      <c r="BX119" s="1013"/>
      <c r="BY119" s="1013"/>
      <c r="BZ119" s="1013"/>
      <c r="CA119" s="1013">
        <v>4056952</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2907743</v>
      </c>
      <c r="BR120" s="944"/>
      <c r="BS120" s="944"/>
      <c r="BT120" s="944"/>
      <c r="BU120" s="944"/>
      <c r="BV120" s="944">
        <v>3129911</v>
      </c>
      <c r="BW120" s="944"/>
      <c r="BX120" s="944"/>
      <c r="BY120" s="944"/>
      <c r="BZ120" s="944"/>
      <c r="CA120" s="944">
        <v>3176728</v>
      </c>
      <c r="CB120" s="944"/>
      <c r="CC120" s="944"/>
      <c r="CD120" s="944"/>
      <c r="CE120" s="944"/>
      <c r="CF120" s="957">
        <v>140.30000000000001</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486026</v>
      </c>
      <c r="DR120" s="944"/>
      <c r="DS120" s="944"/>
      <c r="DT120" s="944"/>
      <c r="DU120" s="944"/>
      <c r="DV120" s="945">
        <v>21.5</v>
      </c>
      <c r="DW120" s="945"/>
      <c r="DX120" s="945"/>
      <c r="DY120" s="945"/>
      <c r="DZ120" s="946"/>
    </row>
    <row r="121" spans="1:130" s="212"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303299</v>
      </c>
      <c r="DR121" s="939"/>
      <c r="DS121" s="939"/>
      <c r="DT121" s="939"/>
      <c r="DU121" s="939"/>
      <c r="DV121" s="940">
        <v>13.4</v>
      </c>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2554724</v>
      </c>
      <c r="BR122" s="1013"/>
      <c r="BS122" s="1013"/>
      <c r="BT122" s="1013"/>
      <c r="BU122" s="1013"/>
      <c r="BV122" s="1013">
        <v>2500163</v>
      </c>
      <c r="BW122" s="1013"/>
      <c r="BX122" s="1013"/>
      <c r="BY122" s="1013"/>
      <c r="BZ122" s="1013"/>
      <c r="CA122" s="1013">
        <v>2578110</v>
      </c>
      <c r="CB122" s="1013"/>
      <c r="CC122" s="1013"/>
      <c r="CD122" s="1013"/>
      <c r="CE122" s="1013"/>
      <c r="CF122" s="1030">
        <v>113.8</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5462467</v>
      </c>
      <c r="BR123" s="1077"/>
      <c r="BS123" s="1077"/>
      <c r="BT123" s="1077"/>
      <c r="BU123" s="1077"/>
      <c r="BV123" s="1077">
        <v>5630074</v>
      </c>
      <c r="BW123" s="1077"/>
      <c r="BX123" s="1077"/>
      <c r="BY123" s="1077"/>
      <c r="BZ123" s="1077"/>
      <c r="CA123" s="1077">
        <v>5754838</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716991</v>
      </c>
      <c r="DH124" s="999"/>
      <c r="DI124" s="999"/>
      <c r="DJ124" s="999"/>
      <c r="DK124" s="1000"/>
      <c r="DL124" s="998">
        <v>700437</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47</v>
      </c>
      <c r="AB127" s="972"/>
      <c r="AC127" s="972"/>
      <c r="AD127" s="972"/>
      <c r="AE127" s="973"/>
      <c r="AF127" s="974">
        <v>131</v>
      </c>
      <c r="AG127" s="972"/>
      <c r="AH127" s="972"/>
      <c r="AI127" s="972"/>
      <c r="AJ127" s="973"/>
      <c r="AK127" s="974">
        <v>557</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2504028</v>
      </c>
      <c r="AB129" s="972"/>
      <c r="AC129" s="972"/>
      <c r="AD129" s="972"/>
      <c r="AE129" s="973"/>
      <c r="AF129" s="974">
        <v>2509416</v>
      </c>
      <c r="AG129" s="972"/>
      <c r="AH129" s="972"/>
      <c r="AI129" s="972"/>
      <c r="AJ129" s="973"/>
      <c r="AK129" s="974">
        <v>2573625</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335546</v>
      </c>
      <c r="AB130" s="972"/>
      <c r="AC130" s="972"/>
      <c r="AD130" s="972"/>
      <c r="AE130" s="973"/>
      <c r="AF130" s="974">
        <v>319680</v>
      </c>
      <c r="AG130" s="972"/>
      <c r="AH130" s="972"/>
      <c r="AI130" s="972"/>
      <c r="AJ130" s="973"/>
      <c r="AK130" s="974">
        <v>308816</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5.5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2168482</v>
      </c>
      <c r="AB131" s="999"/>
      <c r="AC131" s="999"/>
      <c r="AD131" s="999"/>
      <c r="AE131" s="1000"/>
      <c r="AF131" s="998">
        <v>2189736</v>
      </c>
      <c r="AG131" s="999"/>
      <c r="AH131" s="999"/>
      <c r="AI131" s="999"/>
      <c r="AJ131" s="1000"/>
      <c r="AK131" s="998">
        <v>2264809</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5.5044957720000003</v>
      </c>
      <c r="AB132" s="1110"/>
      <c r="AC132" s="1110"/>
      <c r="AD132" s="1110"/>
      <c r="AE132" s="1111"/>
      <c r="AF132" s="1112">
        <v>5.5993051219999996</v>
      </c>
      <c r="AG132" s="1110"/>
      <c r="AH132" s="1110"/>
      <c r="AI132" s="1110"/>
      <c r="AJ132" s="1111"/>
      <c r="AK132" s="1112">
        <v>5.4981236830000002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5.7</v>
      </c>
      <c r="AB133" s="1093"/>
      <c r="AC133" s="1093"/>
      <c r="AD133" s="1093"/>
      <c r="AE133" s="1094"/>
      <c r="AF133" s="1092">
        <v>5.5</v>
      </c>
      <c r="AG133" s="1093"/>
      <c r="AH133" s="1093"/>
      <c r="AI133" s="1093"/>
      <c r="AJ133" s="1094"/>
      <c r="AK133" s="1092">
        <v>5.5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Ec2yDucu19vFlRAH6juGX/OlmUH41I0EUtO19DaG49TeXz6kgIvXHW0RqWSRw2fj9lcod8efGeVPhJCGSUNyg==" saltValue="hvjNMi3enOnjmSyZtt8hI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5VgbgQ7ebzzm5BWleZBQuXSwOYL4IjrSRGD8PPpf1ly35jEgZUf6SD3mMehRWVI67cxpiP5DoInWiQegBBnTw==" saltValue="vSFJq5eHe3H0akZf4yBk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rcCMHX0rmF0WJoWitTj8HI9rlG1LMrxrSI7cgqAILXTPAaMdbJVbvhO4X11vQrO4vRXrbXCm4wxM1kRRZHs6w==" saltValue="CgkSFjVJflYF9JS0XcKE6w=="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7" t="s">
        <v>477</v>
      </c>
      <c r="AP7" s="253"/>
      <c r="AQ7" s="254" t="s">
        <v>478</v>
      </c>
      <c r="AR7" s="255"/>
    </row>
    <row r="8" spans="1:46" x14ac:dyDescent="0.15">
      <c r="A8" s="247"/>
      <c r="AK8" s="256"/>
      <c r="AL8" s="257"/>
      <c r="AM8" s="257"/>
      <c r="AN8" s="258"/>
      <c r="AO8" s="1128"/>
      <c r="AP8" s="259" t="s">
        <v>479</v>
      </c>
      <c r="AQ8" s="260" t="s">
        <v>480</v>
      </c>
      <c r="AR8" s="261" t="s">
        <v>481</v>
      </c>
    </row>
    <row r="9" spans="1:46" x14ac:dyDescent="0.15">
      <c r="A9" s="247"/>
      <c r="AK9" s="1129" t="s">
        <v>482</v>
      </c>
      <c r="AL9" s="1130"/>
      <c r="AM9" s="1130"/>
      <c r="AN9" s="1131"/>
      <c r="AO9" s="262">
        <v>870749</v>
      </c>
      <c r="AP9" s="262">
        <v>237975</v>
      </c>
      <c r="AQ9" s="263">
        <v>263788</v>
      </c>
      <c r="AR9" s="264">
        <v>-9.8000000000000007</v>
      </c>
    </row>
    <row r="10" spans="1:46" ht="13.5" customHeight="1" x14ac:dyDescent="0.15">
      <c r="A10" s="247"/>
      <c r="AK10" s="1129" t="s">
        <v>483</v>
      </c>
      <c r="AL10" s="1130"/>
      <c r="AM10" s="1130"/>
      <c r="AN10" s="1131"/>
      <c r="AO10" s="265">
        <v>61157</v>
      </c>
      <c r="AP10" s="265">
        <v>16714</v>
      </c>
      <c r="AQ10" s="266">
        <v>39680</v>
      </c>
      <c r="AR10" s="267">
        <v>-57.9</v>
      </c>
    </row>
    <row r="11" spans="1:46" ht="13.5" customHeight="1" x14ac:dyDescent="0.15">
      <c r="A11" s="247"/>
      <c r="AK11" s="1129" t="s">
        <v>484</v>
      </c>
      <c r="AL11" s="1130"/>
      <c r="AM11" s="1130"/>
      <c r="AN11" s="1131"/>
      <c r="AO11" s="265" t="s">
        <v>485</v>
      </c>
      <c r="AP11" s="265" t="s">
        <v>485</v>
      </c>
      <c r="AQ11" s="266">
        <v>4557</v>
      </c>
      <c r="AR11" s="267" t="s">
        <v>485</v>
      </c>
    </row>
    <row r="12" spans="1:46" ht="13.5" customHeight="1" x14ac:dyDescent="0.15">
      <c r="A12" s="247"/>
      <c r="AK12" s="1129" t="s">
        <v>486</v>
      </c>
      <c r="AL12" s="1130"/>
      <c r="AM12" s="1130"/>
      <c r="AN12" s="1131"/>
      <c r="AO12" s="265" t="s">
        <v>485</v>
      </c>
      <c r="AP12" s="265" t="s">
        <v>485</v>
      </c>
      <c r="AQ12" s="266" t="s">
        <v>485</v>
      </c>
      <c r="AR12" s="267" t="s">
        <v>485</v>
      </c>
    </row>
    <row r="13" spans="1:46" ht="13.5" customHeight="1" x14ac:dyDescent="0.15">
      <c r="A13" s="247"/>
      <c r="AK13" s="1129" t="s">
        <v>487</v>
      </c>
      <c r="AL13" s="1130"/>
      <c r="AM13" s="1130"/>
      <c r="AN13" s="1131"/>
      <c r="AO13" s="265">
        <v>32726</v>
      </c>
      <c r="AP13" s="265">
        <v>8944</v>
      </c>
      <c r="AQ13" s="266">
        <v>12917</v>
      </c>
      <c r="AR13" s="267">
        <v>-30.8</v>
      </c>
    </row>
    <row r="14" spans="1:46" ht="13.5" customHeight="1" x14ac:dyDescent="0.15">
      <c r="A14" s="247"/>
      <c r="AK14" s="1129" t="s">
        <v>488</v>
      </c>
      <c r="AL14" s="1130"/>
      <c r="AM14" s="1130"/>
      <c r="AN14" s="1131"/>
      <c r="AO14" s="265">
        <v>30182</v>
      </c>
      <c r="AP14" s="265">
        <v>8249</v>
      </c>
      <c r="AQ14" s="266">
        <v>4746</v>
      </c>
      <c r="AR14" s="267">
        <v>73.8</v>
      </c>
    </row>
    <row r="15" spans="1:46" ht="13.5" customHeight="1" x14ac:dyDescent="0.15">
      <c r="A15" s="247"/>
      <c r="AK15" s="1132" t="s">
        <v>489</v>
      </c>
      <c r="AL15" s="1133"/>
      <c r="AM15" s="1133"/>
      <c r="AN15" s="1134"/>
      <c r="AO15" s="265">
        <v>-49300</v>
      </c>
      <c r="AP15" s="265">
        <v>-13474</v>
      </c>
      <c r="AQ15" s="266">
        <v>-12765</v>
      </c>
      <c r="AR15" s="267">
        <v>5.6</v>
      </c>
    </row>
    <row r="16" spans="1:46" x14ac:dyDescent="0.15">
      <c r="A16" s="247"/>
      <c r="AK16" s="1132" t="s">
        <v>177</v>
      </c>
      <c r="AL16" s="1133"/>
      <c r="AM16" s="1133"/>
      <c r="AN16" s="1134"/>
      <c r="AO16" s="265">
        <v>945514</v>
      </c>
      <c r="AP16" s="265">
        <v>258408</v>
      </c>
      <c r="AQ16" s="266">
        <v>312922</v>
      </c>
      <c r="AR16" s="267">
        <v>-17.399999999999999</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5" t="s">
        <v>494</v>
      </c>
      <c r="AL21" s="1136"/>
      <c r="AM21" s="1136"/>
      <c r="AN21" s="1137"/>
      <c r="AO21" s="277">
        <v>20.77</v>
      </c>
      <c r="AP21" s="278">
        <v>24.75</v>
      </c>
      <c r="AQ21" s="279">
        <v>-3.98</v>
      </c>
      <c r="AS21" s="280"/>
      <c r="AT21" s="276"/>
    </row>
    <row r="22" spans="1:46" s="248" customFormat="1" x14ac:dyDescent="0.15">
      <c r="A22" s="276"/>
      <c r="AK22" s="1135" t="s">
        <v>495</v>
      </c>
      <c r="AL22" s="1136"/>
      <c r="AM22" s="1136"/>
      <c r="AN22" s="1137"/>
      <c r="AO22" s="281">
        <v>100</v>
      </c>
      <c r="AP22" s="282">
        <v>95.6</v>
      </c>
      <c r="AQ22" s="283">
        <v>4.4000000000000004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7" t="s">
        <v>477</v>
      </c>
      <c r="AP30" s="253"/>
      <c r="AQ30" s="254" t="s">
        <v>478</v>
      </c>
      <c r="AR30" s="255"/>
    </row>
    <row r="31" spans="1:46" x14ac:dyDescent="0.15">
      <c r="A31" s="247"/>
      <c r="AK31" s="256"/>
      <c r="AL31" s="257"/>
      <c r="AM31" s="257"/>
      <c r="AN31" s="258"/>
      <c r="AO31" s="1128"/>
      <c r="AP31" s="259" t="s">
        <v>479</v>
      </c>
      <c r="AQ31" s="260" t="s">
        <v>480</v>
      </c>
      <c r="AR31" s="261" t="s">
        <v>481</v>
      </c>
    </row>
    <row r="32" spans="1:46" ht="27" customHeight="1" x14ac:dyDescent="0.15">
      <c r="A32" s="247"/>
      <c r="AK32" s="1143" t="s">
        <v>499</v>
      </c>
      <c r="AL32" s="1144"/>
      <c r="AM32" s="1144"/>
      <c r="AN32" s="1145"/>
      <c r="AO32" s="291">
        <v>352496</v>
      </c>
      <c r="AP32" s="291">
        <v>96337</v>
      </c>
      <c r="AQ32" s="292">
        <v>170896</v>
      </c>
      <c r="AR32" s="293">
        <v>-43.6</v>
      </c>
    </row>
    <row r="33" spans="1:46" ht="13.5" customHeight="1" x14ac:dyDescent="0.15">
      <c r="A33" s="247"/>
      <c r="AK33" s="1143" t="s">
        <v>500</v>
      </c>
      <c r="AL33" s="1144"/>
      <c r="AM33" s="1144"/>
      <c r="AN33" s="1145"/>
      <c r="AO33" s="291" t="s">
        <v>485</v>
      </c>
      <c r="AP33" s="291" t="s">
        <v>485</v>
      </c>
      <c r="AQ33" s="292" t="s">
        <v>485</v>
      </c>
      <c r="AR33" s="293" t="s">
        <v>485</v>
      </c>
    </row>
    <row r="34" spans="1:46" ht="27" customHeight="1" x14ac:dyDescent="0.15">
      <c r="A34" s="247"/>
      <c r="AK34" s="1143" t="s">
        <v>501</v>
      </c>
      <c r="AL34" s="1144"/>
      <c r="AM34" s="1144"/>
      <c r="AN34" s="1145"/>
      <c r="AO34" s="291" t="s">
        <v>485</v>
      </c>
      <c r="AP34" s="291" t="s">
        <v>485</v>
      </c>
      <c r="AQ34" s="292">
        <v>5</v>
      </c>
      <c r="AR34" s="293" t="s">
        <v>485</v>
      </c>
    </row>
    <row r="35" spans="1:46" ht="27" customHeight="1" x14ac:dyDescent="0.15">
      <c r="A35" s="247"/>
      <c r="AK35" s="1143" t="s">
        <v>502</v>
      </c>
      <c r="AL35" s="1144"/>
      <c r="AM35" s="1144"/>
      <c r="AN35" s="1145"/>
      <c r="AO35" s="291">
        <v>76424</v>
      </c>
      <c r="AP35" s="291">
        <v>20887</v>
      </c>
      <c r="AQ35" s="292">
        <v>33138</v>
      </c>
      <c r="AR35" s="293">
        <v>-37</v>
      </c>
    </row>
    <row r="36" spans="1:46" ht="27" customHeight="1" x14ac:dyDescent="0.15">
      <c r="A36" s="247"/>
      <c r="AK36" s="1143" t="s">
        <v>503</v>
      </c>
      <c r="AL36" s="1144"/>
      <c r="AM36" s="1144"/>
      <c r="AN36" s="1145"/>
      <c r="AO36" s="291">
        <v>3861</v>
      </c>
      <c r="AP36" s="291">
        <v>1055</v>
      </c>
      <c r="AQ36" s="292">
        <v>2943</v>
      </c>
      <c r="AR36" s="293">
        <v>-64.2</v>
      </c>
    </row>
    <row r="37" spans="1:46" ht="13.5" customHeight="1" x14ac:dyDescent="0.15">
      <c r="A37" s="247"/>
      <c r="AK37" s="1143" t="s">
        <v>504</v>
      </c>
      <c r="AL37" s="1144"/>
      <c r="AM37" s="1144"/>
      <c r="AN37" s="1145"/>
      <c r="AO37" s="291">
        <v>557</v>
      </c>
      <c r="AP37" s="291">
        <v>152</v>
      </c>
      <c r="AQ37" s="292">
        <v>1487</v>
      </c>
      <c r="AR37" s="293">
        <v>-89.8</v>
      </c>
    </row>
    <row r="38" spans="1:46" ht="27" customHeight="1" x14ac:dyDescent="0.15">
      <c r="A38" s="247"/>
      <c r="AK38" s="1146" t="s">
        <v>505</v>
      </c>
      <c r="AL38" s="1147"/>
      <c r="AM38" s="1147"/>
      <c r="AN38" s="1148"/>
      <c r="AO38" s="294" t="s">
        <v>485</v>
      </c>
      <c r="AP38" s="294" t="s">
        <v>485</v>
      </c>
      <c r="AQ38" s="295">
        <v>60</v>
      </c>
      <c r="AR38" s="283" t="s">
        <v>485</v>
      </c>
      <c r="AS38" s="290"/>
    </row>
    <row r="39" spans="1:46" x14ac:dyDescent="0.15">
      <c r="A39" s="247"/>
      <c r="AK39" s="1146" t="s">
        <v>506</v>
      </c>
      <c r="AL39" s="1147"/>
      <c r="AM39" s="1147"/>
      <c r="AN39" s="1148"/>
      <c r="AO39" s="291" t="s">
        <v>485</v>
      </c>
      <c r="AP39" s="291" t="s">
        <v>485</v>
      </c>
      <c r="AQ39" s="292">
        <v>-8408</v>
      </c>
      <c r="AR39" s="293" t="s">
        <v>485</v>
      </c>
      <c r="AS39" s="290"/>
    </row>
    <row r="40" spans="1:46" ht="27" customHeight="1" x14ac:dyDescent="0.15">
      <c r="A40" s="247"/>
      <c r="AK40" s="1143" t="s">
        <v>507</v>
      </c>
      <c r="AL40" s="1144"/>
      <c r="AM40" s="1144"/>
      <c r="AN40" s="1145"/>
      <c r="AO40" s="291">
        <v>-308816</v>
      </c>
      <c r="AP40" s="291">
        <v>-84399</v>
      </c>
      <c r="AQ40" s="292">
        <v>-141122</v>
      </c>
      <c r="AR40" s="293">
        <v>-40.200000000000003</v>
      </c>
      <c r="AS40" s="290"/>
    </row>
    <row r="41" spans="1:46" x14ac:dyDescent="0.15">
      <c r="A41" s="247"/>
      <c r="AK41" s="1149" t="s">
        <v>287</v>
      </c>
      <c r="AL41" s="1150"/>
      <c r="AM41" s="1150"/>
      <c r="AN41" s="1151"/>
      <c r="AO41" s="291">
        <v>124522</v>
      </c>
      <c r="AP41" s="291">
        <v>34032</v>
      </c>
      <c r="AQ41" s="292">
        <v>59000</v>
      </c>
      <c r="AR41" s="293">
        <v>-42.3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8" t="s">
        <v>477</v>
      </c>
      <c r="AN49" s="1140" t="s">
        <v>510</v>
      </c>
      <c r="AO49" s="1141"/>
      <c r="AP49" s="1141"/>
      <c r="AQ49" s="1141"/>
      <c r="AR49" s="1142"/>
    </row>
    <row r="50" spans="1:44" x14ac:dyDescent="0.15">
      <c r="A50" s="247"/>
      <c r="AK50" s="305"/>
      <c r="AL50" s="306"/>
      <c r="AM50" s="1139"/>
      <c r="AN50" s="307" t="s">
        <v>511</v>
      </c>
      <c r="AO50" s="308" t="s">
        <v>512</v>
      </c>
      <c r="AP50" s="309" t="s">
        <v>513</v>
      </c>
      <c r="AQ50" s="310" t="s">
        <v>514</v>
      </c>
      <c r="AR50" s="311" t="s">
        <v>515</v>
      </c>
    </row>
    <row r="51" spans="1:44" x14ac:dyDescent="0.15">
      <c r="A51" s="247"/>
      <c r="AK51" s="303" t="s">
        <v>516</v>
      </c>
      <c r="AL51" s="304"/>
      <c r="AM51" s="312">
        <v>577397</v>
      </c>
      <c r="AN51" s="313">
        <v>142955</v>
      </c>
      <c r="AO51" s="314">
        <v>-16.399999999999999</v>
      </c>
      <c r="AP51" s="315">
        <v>301035</v>
      </c>
      <c r="AQ51" s="316">
        <v>12.2</v>
      </c>
      <c r="AR51" s="317">
        <v>-28.6</v>
      </c>
    </row>
    <row r="52" spans="1:44" x14ac:dyDescent="0.15">
      <c r="A52" s="247"/>
      <c r="AK52" s="318"/>
      <c r="AL52" s="319" t="s">
        <v>517</v>
      </c>
      <c r="AM52" s="320">
        <v>286659</v>
      </c>
      <c r="AN52" s="321">
        <v>70973</v>
      </c>
      <c r="AO52" s="322">
        <v>63.2</v>
      </c>
      <c r="AP52" s="323">
        <v>154376</v>
      </c>
      <c r="AQ52" s="324">
        <v>29.1</v>
      </c>
      <c r="AR52" s="325">
        <v>34.1</v>
      </c>
    </row>
    <row r="53" spans="1:44" x14ac:dyDescent="0.15">
      <c r="A53" s="247"/>
      <c r="AK53" s="303" t="s">
        <v>518</v>
      </c>
      <c r="AL53" s="304"/>
      <c r="AM53" s="312">
        <v>428108</v>
      </c>
      <c r="AN53" s="313">
        <v>107592</v>
      </c>
      <c r="AO53" s="314">
        <v>-24.7</v>
      </c>
      <c r="AP53" s="315">
        <v>277467</v>
      </c>
      <c r="AQ53" s="316">
        <v>-7.8</v>
      </c>
      <c r="AR53" s="317">
        <v>-16.899999999999999</v>
      </c>
    </row>
    <row r="54" spans="1:44" x14ac:dyDescent="0.15">
      <c r="A54" s="247"/>
      <c r="AK54" s="318"/>
      <c r="AL54" s="319" t="s">
        <v>517</v>
      </c>
      <c r="AM54" s="320">
        <v>289875</v>
      </c>
      <c r="AN54" s="321">
        <v>72851</v>
      </c>
      <c r="AO54" s="322">
        <v>2.6</v>
      </c>
      <c r="AP54" s="323">
        <v>128378</v>
      </c>
      <c r="AQ54" s="324">
        <v>-16.8</v>
      </c>
      <c r="AR54" s="325">
        <v>19.399999999999999</v>
      </c>
    </row>
    <row r="55" spans="1:44" x14ac:dyDescent="0.15">
      <c r="A55" s="247"/>
      <c r="AK55" s="303" t="s">
        <v>519</v>
      </c>
      <c r="AL55" s="304"/>
      <c r="AM55" s="312">
        <v>399428</v>
      </c>
      <c r="AN55" s="313">
        <v>103185</v>
      </c>
      <c r="AO55" s="314">
        <v>-4.0999999999999996</v>
      </c>
      <c r="AP55" s="315">
        <v>282256</v>
      </c>
      <c r="AQ55" s="316">
        <v>1.7</v>
      </c>
      <c r="AR55" s="317">
        <v>-5.8</v>
      </c>
    </row>
    <row r="56" spans="1:44" x14ac:dyDescent="0.15">
      <c r="A56" s="247"/>
      <c r="AK56" s="318"/>
      <c r="AL56" s="319" t="s">
        <v>517</v>
      </c>
      <c r="AM56" s="320">
        <v>255480</v>
      </c>
      <c r="AN56" s="321">
        <v>65998</v>
      </c>
      <c r="AO56" s="322">
        <v>-9.4</v>
      </c>
      <c r="AP56" s="323">
        <v>145453</v>
      </c>
      <c r="AQ56" s="324">
        <v>13.3</v>
      </c>
      <c r="AR56" s="325">
        <v>-22.7</v>
      </c>
    </row>
    <row r="57" spans="1:44" x14ac:dyDescent="0.15">
      <c r="A57" s="247"/>
      <c r="AK57" s="303" t="s">
        <v>520</v>
      </c>
      <c r="AL57" s="304"/>
      <c r="AM57" s="312">
        <v>774501</v>
      </c>
      <c r="AN57" s="313">
        <v>205602</v>
      </c>
      <c r="AO57" s="314">
        <v>99.3</v>
      </c>
      <c r="AP57" s="315">
        <v>295341</v>
      </c>
      <c r="AQ57" s="316">
        <v>4.5999999999999996</v>
      </c>
      <c r="AR57" s="317">
        <v>94.7</v>
      </c>
    </row>
    <row r="58" spans="1:44" x14ac:dyDescent="0.15">
      <c r="A58" s="247"/>
      <c r="AK58" s="318"/>
      <c r="AL58" s="319" t="s">
        <v>517</v>
      </c>
      <c r="AM58" s="320">
        <v>298455</v>
      </c>
      <c r="AN58" s="321">
        <v>79229</v>
      </c>
      <c r="AO58" s="322">
        <v>20</v>
      </c>
      <c r="AP58" s="323">
        <v>137402</v>
      </c>
      <c r="AQ58" s="324">
        <v>-5.5</v>
      </c>
      <c r="AR58" s="325">
        <v>25.5</v>
      </c>
    </row>
    <row r="59" spans="1:44" x14ac:dyDescent="0.15">
      <c r="A59" s="247"/>
      <c r="AK59" s="303" t="s">
        <v>521</v>
      </c>
      <c r="AL59" s="304"/>
      <c r="AM59" s="312">
        <v>686535</v>
      </c>
      <c r="AN59" s="313">
        <v>187629</v>
      </c>
      <c r="AO59" s="314">
        <v>-8.6999999999999993</v>
      </c>
      <c r="AP59" s="315">
        <v>292845</v>
      </c>
      <c r="AQ59" s="316">
        <v>-0.8</v>
      </c>
      <c r="AR59" s="317">
        <v>-7.9</v>
      </c>
    </row>
    <row r="60" spans="1:44" x14ac:dyDescent="0.15">
      <c r="A60" s="247"/>
      <c r="AK60" s="318"/>
      <c r="AL60" s="319" t="s">
        <v>517</v>
      </c>
      <c r="AM60" s="320">
        <v>509427</v>
      </c>
      <c r="AN60" s="321">
        <v>139226</v>
      </c>
      <c r="AO60" s="322">
        <v>75.7</v>
      </c>
      <c r="AP60" s="323">
        <v>143187</v>
      </c>
      <c r="AQ60" s="324">
        <v>4.2</v>
      </c>
      <c r="AR60" s="325">
        <v>71.5</v>
      </c>
    </row>
    <row r="61" spans="1:44" x14ac:dyDescent="0.15">
      <c r="A61" s="247"/>
      <c r="AK61" s="303" t="s">
        <v>522</v>
      </c>
      <c r="AL61" s="326"/>
      <c r="AM61" s="312">
        <v>573194</v>
      </c>
      <c r="AN61" s="313">
        <v>149393</v>
      </c>
      <c r="AO61" s="314">
        <v>9.1</v>
      </c>
      <c r="AP61" s="315">
        <v>289789</v>
      </c>
      <c r="AQ61" s="327">
        <v>2</v>
      </c>
      <c r="AR61" s="317">
        <v>7.1</v>
      </c>
    </row>
    <row r="62" spans="1:44" x14ac:dyDescent="0.15">
      <c r="A62" s="247"/>
      <c r="AK62" s="318"/>
      <c r="AL62" s="319" t="s">
        <v>517</v>
      </c>
      <c r="AM62" s="320">
        <v>327979</v>
      </c>
      <c r="AN62" s="321">
        <v>85655</v>
      </c>
      <c r="AO62" s="322">
        <v>30.4</v>
      </c>
      <c r="AP62" s="323">
        <v>141759</v>
      </c>
      <c r="AQ62" s="324">
        <v>4.9000000000000004</v>
      </c>
      <c r="AR62" s="325">
        <v>25.5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Sn/GPzC9kqvn++lOUtIRCbyNGQVxssZNhUpaZoe35km/MRnnMJgxiUkOXP1oGZxqtzv8RAZN7HKS8mop4E4dIA==" saltValue="/OPPK8gm7qNVScTghXwNO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1RBC2dnSc4tMkw1IOSExb4oYOcwxBEh0kELboLD7rhH3TUxXar/4mCAJ5eKk5QtGNxouMxIbE6L+bI9iGGfm8g==" saltValue="AZq2FaEfzWic6xypvUUXM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cGV071hWNCHamD6Wm1rx//hvPn51cw5QXDpqr5pfoxlNMO0XqmDYPTBjWqiSwPq5NcPxe4RpZ9ItoNYF3oD68Q==" saltValue="MxWMsR6oF3fUcLKZcA4DM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52.62</v>
      </c>
      <c r="G47" s="12">
        <v>48.77</v>
      </c>
      <c r="H47" s="12">
        <v>50.75</v>
      </c>
      <c r="I47" s="12">
        <v>45.46</v>
      </c>
      <c r="J47" s="13">
        <v>43.56</v>
      </c>
    </row>
    <row r="48" spans="2:10" ht="57.75" customHeight="1" x14ac:dyDescent="0.15">
      <c r="B48" s="14"/>
      <c r="C48" s="1154" t="s">
        <v>4</v>
      </c>
      <c r="D48" s="1154"/>
      <c r="E48" s="1155"/>
      <c r="F48" s="15">
        <v>14.06</v>
      </c>
      <c r="G48" s="16">
        <v>20.61</v>
      </c>
      <c r="H48" s="16">
        <v>13.8</v>
      </c>
      <c r="I48" s="16">
        <v>16.489999999999998</v>
      </c>
      <c r="J48" s="17">
        <v>14.98</v>
      </c>
    </row>
    <row r="49" spans="2:10" ht="57.75" customHeight="1" thickBot="1" x14ac:dyDescent="0.2">
      <c r="B49" s="18"/>
      <c r="C49" s="1156" t="s">
        <v>5</v>
      </c>
      <c r="D49" s="1156"/>
      <c r="E49" s="1157"/>
      <c r="F49" s="19">
        <v>13.89</v>
      </c>
      <c r="G49" s="20">
        <v>7.6</v>
      </c>
      <c r="H49" s="20" t="s">
        <v>529</v>
      </c>
      <c r="I49" s="20" t="s">
        <v>530</v>
      </c>
      <c r="J49" s="21" t="s">
        <v>531</v>
      </c>
    </row>
    <row r="50" spans="2:10" x14ac:dyDescent="0.15"/>
  </sheetData>
  <sheetProtection algorithmName="SHA-512" hashValue="mCdTTdnD/dIMxH6EepIhWbRl/fr/JWlcg6g5k0GCtrYN3x73CpGeneEoq0yD8vwE7QHDCroupwB7PSTZ11XvMQ==" saltValue="0RM0wDA3qJBJ6cDk8Ba+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532</v>
      </c>
      <c r="D34" s="1162"/>
      <c r="E34" s="1163"/>
      <c r="F34" s="32">
        <v>14.06</v>
      </c>
      <c r="G34" s="33">
        <v>20.61</v>
      </c>
      <c r="H34" s="33">
        <v>13.79</v>
      </c>
      <c r="I34" s="33">
        <v>16.48</v>
      </c>
      <c r="J34" s="34">
        <v>14.97</v>
      </c>
      <c r="K34" s="22"/>
      <c r="L34" s="22"/>
      <c r="M34" s="22"/>
      <c r="N34" s="22"/>
      <c r="O34" s="22"/>
      <c r="P34" s="22"/>
    </row>
    <row r="35" spans="1:16" ht="39" customHeight="1" x14ac:dyDescent="0.15">
      <c r="A35" s="22"/>
      <c r="B35" s="35"/>
      <c r="C35" s="1158" t="s">
        <v>533</v>
      </c>
      <c r="D35" s="1158"/>
      <c r="E35" s="1159"/>
      <c r="F35" s="36">
        <v>3.36</v>
      </c>
      <c r="G35" s="37">
        <v>3.93</v>
      </c>
      <c r="H35" s="37">
        <v>2.2000000000000002</v>
      </c>
      <c r="I35" s="37">
        <v>1.9</v>
      </c>
      <c r="J35" s="38">
        <v>2.64</v>
      </c>
      <c r="K35" s="22"/>
      <c r="L35" s="22"/>
      <c r="M35" s="22"/>
      <c r="N35" s="22"/>
      <c r="O35" s="22"/>
      <c r="P35" s="22"/>
    </row>
    <row r="36" spans="1:16" ht="39" customHeight="1" x14ac:dyDescent="0.15">
      <c r="A36" s="22"/>
      <c r="B36" s="35"/>
      <c r="C36" s="1158" t="s">
        <v>534</v>
      </c>
      <c r="D36" s="1158"/>
      <c r="E36" s="1159"/>
      <c r="F36" s="36" t="s">
        <v>485</v>
      </c>
      <c r="G36" s="37" t="s">
        <v>485</v>
      </c>
      <c r="H36" s="37" t="s">
        <v>485</v>
      </c>
      <c r="I36" s="37" t="s">
        <v>485</v>
      </c>
      <c r="J36" s="38">
        <v>1.81</v>
      </c>
      <c r="K36" s="22"/>
      <c r="L36" s="22"/>
      <c r="M36" s="22"/>
      <c r="N36" s="22"/>
      <c r="O36" s="22"/>
      <c r="P36" s="22"/>
    </row>
    <row r="37" spans="1:16" ht="39" customHeight="1" x14ac:dyDescent="0.15">
      <c r="A37" s="22"/>
      <c r="B37" s="35"/>
      <c r="C37" s="1158" t="s">
        <v>535</v>
      </c>
      <c r="D37" s="1158"/>
      <c r="E37" s="1159"/>
      <c r="F37" s="36" t="s">
        <v>485</v>
      </c>
      <c r="G37" s="37" t="s">
        <v>485</v>
      </c>
      <c r="H37" s="37" t="s">
        <v>485</v>
      </c>
      <c r="I37" s="37" t="s">
        <v>485</v>
      </c>
      <c r="J37" s="38">
        <v>1.1399999999999999</v>
      </c>
      <c r="K37" s="22"/>
      <c r="L37" s="22"/>
      <c r="M37" s="22"/>
      <c r="N37" s="22"/>
      <c r="O37" s="22"/>
      <c r="P37" s="22"/>
    </row>
    <row r="38" spans="1:16" ht="39" customHeight="1" x14ac:dyDescent="0.15">
      <c r="A38" s="22"/>
      <c r="B38" s="35"/>
      <c r="C38" s="1158" t="s">
        <v>536</v>
      </c>
      <c r="D38" s="1158"/>
      <c r="E38" s="1159"/>
      <c r="F38" s="36">
        <v>0.01</v>
      </c>
      <c r="G38" s="37">
        <v>0.08</v>
      </c>
      <c r="H38" s="37">
        <v>0.1</v>
      </c>
      <c r="I38" s="37">
        <v>0.11</v>
      </c>
      <c r="J38" s="38">
        <v>0.08</v>
      </c>
      <c r="K38" s="22"/>
      <c r="L38" s="22"/>
      <c r="M38" s="22"/>
      <c r="N38" s="22"/>
      <c r="O38" s="22"/>
      <c r="P38" s="22"/>
    </row>
    <row r="39" spans="1:16" ht="39" customHeight="1" x14ac:dyDescent="0.15">
      <c r="A39" s="22"/>
      <c r="B39" s="35"/>
      <c r="C39" s="1158" t="s">
        <v>537</v>
      </c>
      <c r="D39" s="1158"/>
      <c r="E39" s="1159"/>
      <c r="F39" s="36">
        <v>7.0000000000000007E-2</v>
      </c>
      <c r="G39" s="37">
        <v>0.02</v>
      </c>
      <c r="H39" s="37">
        <v>0.06</v>
      </c>
      <c r="I39" s="37">
        <v>0.01</v>
      </c>
      <c r="J39" s="38">
        <v>0.01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539</v>
      </c>
      <c r="D43" s="1160"/>
      <c r="E43" s="1161"/>
      <c r="F43" s="41">
        <v>1.8</v>
      </c>
      <c r="G43" s="42">
        <v>0.66</v>
      </c>
      <c r="H43" s="42">
        <v>1.4</v>
      </c>
      <c r="I43" s="42">
        <v>3.06</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SNkEA0p2sktkAQrK/Su0MN6zZGfoPNoTm6PN5dSnOeAe8Zxw8VuUO7ea6rjBfNDCQ4uCHs5F6M6eQHITI3n0Q==" saltValue="7a5OGnYcG8BHK/WHZn6R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342</v>
      </c>
      <c r="L45" s="58">
        <v>356</v>
      </c>
      <c r="M45" s="58">
        <v>359</v>
      </c>
      <c r="N45" s="58">
        <v>355</v>
      </c>
      <c r="O45" s="59">
        <v>352</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103</v>
      </c>
      <c r="L48" s="62">
        <v>91</v>
      </c>
      <c r="M48" s="62">
        <v>90</v>
      </c>
      <c r="N48" s="62">
        <v>82</v>
      </c>
      <c r="O48" s="63">
        <v>76</v>
      </c>
      <c r="P48" s="46"/>
      <c r="Q48" s="46"/>
      <c r="R48" s="46"/>
      <c r="S48" s="46"/>
      <c r="T48" s="46"/>
      <c r="U48" s="46"/>
    </row>
    <row r="49" spans="1:21" ht="30.75" customHeight="1" x14ac:dyDescent="0.15">
      <c r="A49" s="46"/>
      <c r="B49" s="1166"/>
      <c r="C49" s="1167"/>
      <c r="D49" s="60"/>
      <c r="E49" s="1172" t="s">
        <v>14</v>
      </c>
      <c r="F49" s="1172"/>
      <c r="G49" s="1172"/>
      <c r="H49" s="1172"/>
      <c r="I49" s="1172"/>
      <c r="J49" s="1173"/>
      <c r="K49" s="61">
        <v>5</v>
      </c>
      <c r="L49" s="62">
        <v>4</v>
      </c>
      <c r="M49" s="62">
        <v>6</v>
      </c>
      <c r="N49" s="62">
        <v>6</v>
      </c>
      <c r="O49" s="63">
        <v>4</v>
      </c>
      <c r="P49" s="46"/>
      <c r="Q49" s="46"/>
      <c r="R49" s="46"/>
      <c r="S49" s="46"/>
      <c r="T49" s="46"/>
      <c r="U49" s="46"/>
    </row>
    <row r="50" spans="1:21" ht="30.75" customHeight="1" x14ac:dyDescent="0.15">
      <c r="A50" s="46"/>
      <c r="B50" s="1166"/>
      <c r="C50" s="1167"/>
      <c r="D50" s="60"/>
      <c r="E50" s="1172" t="s">
        <v>15</v>
      </c>
      <c r="F50" s="1172"/>
      <c r="G50" s="1172"/>
      <c r="H50" s="1172"/>
      <c r="I50" s="1172"/>
      <c r="J50" s="1173"/>
      <c r="K50" s="61">
        <v>1</v>
      </c>
      <c r="L50" s="62">
        <v>0</v>
      </c>
      <c r="M50" s="62">
        <v>0</v>
      </c>
      <c r="N50" s="62">
        <v>0</v>
      </c>
      <c r="O50" s="63">
        <v>1</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327</v>
      </c>
      <c r="L52" s="62">
        <v>329</v>
      </c>
      <c r="M52" s="62">
        <v>335</v>
      </c>
      <c r="N52" s="62">
        <v>320</v>
      </c>
      <c r="O52" s="63">
        <v>309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124</v>
      </c>
      <c r="L53" s="67">
        <v>122</v>
      </c>
      <c r="M53" s="67">
        <v>120</v>
      </c>
      <c r="N53" s="67">
        <v>123</v>
      </c>
      <c r="O53" s="68">
        <v>124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558</v>
      </c>
      <c r="L58" s="82" t="s">
        <v>558</v>
      </c>
      <c r="M58" s="82" t="s">
        <v>558</v>
      </c>
      <c r="N58" s="82" t="s">
        <v>558</v>
      </c>
      <c r="O58" s="83" t="s">
        <v>558</v>
      </c>
    </row>
    <row r="59" spans="1:21" ht="31.5" customHeight="1" x14ac:dyDescent="0.15">
      <c r="B59" s="1182"/>
      <c r="C59" s="1183"/>
      <c r="D59" s="1189" t="s">
        <v>26</v>
      </c>
      <c r="E59" s="1190"/>
      <c r="F59" s="1190"/>
      <c r="G59" s="1190"/>
      <c r="H59" s="1190"/>
      <c r="I59" s="1190"/>
      <c r="J59" s="1191"/>
      <c r="K59" s="84" t="s">
        <v>558</v>
      </c>
      <c r="L59" s="85" t="s">
        <v>558</v>
      </c>
      <c r="M59" s="85" t="s">
        <v>558</v>
      </c>
      <c r="N59" s="85" t="s">
        <v>558</v>
      </c>
      <c r="O59" s="86" t="s">
        <v>558</v>
      </c>
    </row>
    <row r="60" spans="1:21" ht="31.5" customHeight="1" thickBot="1" x14ac:dyDescent="0.2">
      <c r="B60" s="1184"/>
      <c r="C60" s="1185"/>
      <c r="D60" s="1192" t="s">
        <v>27</v>
      </c>
      <c r="E60" s="1193"/>
      <c r="F60" s="1193"/>
      <c r="G60" s="1193"/>
      <c r="H60" s="1193"/>
      <c r="I60" s="1193"/>
      <c r="J60" s="1194"/>
      <c r="K60" s="87" t="s">
        <v>558</v>
      </c>
      <c r="L60" s="88" t="s">
        <v>558</v>
      </c>
      <c r="M60" s="88" t="s">
        <v>558</v>
      </c>
      <c r="N60" s="88" t="s">
        <v>558</v>
      </c>
      <c r="O60" s="89" t="s">
        <v>558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row r="67" s="47" customFormat="1" ht="12.6" hidden="1" customHeight="1" x14ac:dyDescent="0.15"/>
    <row r="68" s="47" customFormat="1" ht="12.6" hidden="1" customHeight="1" x14ac:dyDescent="0.15"/>
  </sheetData>
  <sheetProtection algorithmName="SHA-512" hashValue="x4l8HRelLDec6g2NauK4cw35KqB46O42YD0YXRMZtMXTiY/NlD6PooS+hX1tG8C0VK5snli3zWQTmL+rkgUd1w==" saltValue="yUHD+ZRmOlGgSVPSEtcu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30">
        <v>3203</v>
      </c>
      <c r="J41" s="331">
        <v>3085</v>
      </c>
      <c r="K41" s="331">
        <v>2895</v>
      </c>
      <c r="L41" s="331">
        <v>2809</v>
      </c>
      <c r="M41" s="332">
        <v>3020</v>
      </c>
    </row>
    <row r="42" spans="2:13" ht="27.75" customHeight="1" x14ac:dyDescent="0.15">
      <c r="B42" s="1197"/>
      <c r="C42" s="1198"/>
      <c r="D42" s="104"/>
      <c r="E42" s="1203" t="s">
        <v>32</v>
      </c>
      <c r="F42" s="1203"/>
      <c r="G42" s="1203"/>
      <c r="H42" s="1204"/>
      <c r="I42" s="333">
        <v>10</v>
      </c>
      <c r="J42" s="334" t="s">
        <v>485</v>
      </c>
      <c r="K42" s="334" t="s">
        <v>485</v>
      </c>
      <c r="L42" s="334" t="s">
        <v>485</v>
      </c>
      <c r="M42" s="335" t="s">
        <v>485</v>
      </c>
    </row>
    <row r="43" spans="2:13" ht="27.75" customHeight="1" x14ac:dyDescent="0.15">
      <c r="B43" s="1197"/>
      <c r="C43" s="1198"/>
      <c r="D43" s="104"/>
      <c r="E43" s="1203" t="s">
        <v>33</v>
      </c>
      <c r="F43" s="1203"/>
      <c r="G43" s="1203"/>
      <c r="H43" s="1204"/>
      <c r="I43" s="333">
        <v>828</v>
      </c>
      <c r="J43" s="334">
        <v>758</v>
      </c>
      <c r="K43" s="334">
        <v>717</v>
      </c>
      <c r="L43" s="334">
        <v>700</v>
      </c>
      <c r="M43" s="335">
        <v>789</v>
      </c>
    </row>
    <row r="44" spans="2:13" ht="27.75" customHeight="1" x14ac:dyDescent="0.15">
      <c r="B44" s="1197"/>
      <c r="C44" s="1198"/>
      <c r="D44" s="104"/>
      <c r="E44" s="1203" t="s">
        <v>34</v>
      </c>
      <c r="F44" s="1203"/>
      <c r="G44" s="1203"/>
      <c r="H44" s="1204"/>
      <c r="I44" s="333">
        <v>5</v>
      </c>
      <c r="J44" s="334">
        <v>4</v>
      </c>
      <c r="K44" s="334" t="s">
        <v>485</v>
      </c>
      <c r="L44" s="334" t="s">
        <v>485</v>
      </c>
      <c r="M44" s="335">
        <v>6</v>
      </c>
    </row>
    <row r="45" spans="2:13" ht="27.75" customHeight="1" x14ac:dyDescent="0.15">
      <c r="B45" s="1197"/>
      <c r="C45" s="1198"/>
      <c r="D45" s="104"/>
      <c r="E45" s="1203" t="s">
        <v>35</v>
      </c>
      <c r="F45" s="1203"/>
      <c r="G45" s="1203"/>
      <c r="H45" s="1204"/>
      <c r="I45" s="333">
        <v>315</v>
      </c>
      <c r="J45" s="334">
        <v>285</v>
      </c>
      <c r="K45" s="334">
        <v>268</v>
      </c>
      <c r="L45" s="334">
        <v>259</v>
      </c>
      <c r="M45" s="335">
        <v>241</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2057</v>
      </c>
      <c r="J50" s="334">
        <v>2342</v>
      </c>
      <c r="K50" s="334">
        <v>2908</v>
      </c>
      <c r="L50" s="334">
        <v>3130</v>
      </c>
      <c r="M50" s="335">
        <v>3177</v>
      </c>
    </row>
    <row r="51" spans="2:13" ht="27.75" customHeight="1" x14ac:dyDescent="0.15">
      <c r="B51" s="1197"/>
      <c r="C51" s="1198"/>
      <c r="D51" s="104"/>
      <c r="E51" s="1203" t="s">
        <v>42</v>
      </c>
      <c r="F51" s="1203"/>
      <c r="G51" s="1203"/>
      <c r="H51" s="1204"/>
      <c r="I51" s="333" t="s">
        <v>485</v>
      </c>
      <c r="J51" s="334" t="s">
        <v>485</v>
      </c>
      <c r="K51" s="334" t="s">
        <v>485</v>
      </c>
      <c r="L51" s="334" t="s">
        <v>485</v>
      </c>
      <c r="M51" s="335" t="s">
        <v>485</v>
      </c>
    </row>
    <row r="52" spans="2:13" ht="27.75" customHeight="1" x14ac:dyDescent="0.15">
      <c r="B52" s="1199"/>
      <c r="C52" s="1200"/>
      <c r="D52" s="104"/>
      <c r="E52" s="1203" t="s">
        <v>43</v>
      </c>
      <c r="F52" s="1203"/>
      <c r="G52" s="1203"/>
      <c r="H52" s="1204"/>
      <c r="I52" s="333">
        <v>2859</v>
      </c>
      <c r="J52" s="334">
        <v>2715</v>
      </c>
      <c r="K52" s="334">
        <v>2555</v>
      </c>
      <c r="L52" s="334">
        <v>2500</v>
      </c>
      <c r="M52" s="335">
        <v>2578</v>
      </c>
    </row>
    <row r="53" spans="2:13" ht="27.75" customHeight="1" thickBot="1" x14ac:dyDescent="0.2">
      <c r="B53" s="1210" t="s">
        <v>19</v>
      </c>
      <c r="C53" s="1211"/>
      <c r="D53" s="108"/>
      <c r="E53" s="1212" t="s">
        <v>44</v>
      </c>
      <c r="F53" s="1212"/>
      <c r="G53" s="1212"/>
      <c r="H53" s="1213"/>
      <c r="I53" s="336">
        <v>-556</v>
      </c>
      <c r="J53" s="337">
        <v>-925</v>
      </c>
      <c r="K53" s="337">
        <v>-1583</v>
      </c>
      <c r="L53" s="337">
        <v>-1862</v>
      </c>
      <c r="M53" s="338">
        <v>-1698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46SUjYYRrHSEuG4doLQOb9tseU5KGt4d5DqxKWx/uvBulJiyUBjz6Zn0T22aBzrnP2kB/GCQ1+KNbPKB5zEJw==" saltValue="HmVAcp2St7suNREZEAE8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1271</v>
      </c>
      <c r="G55" s="339">
        <v>1141</v>
      </c>
      <c r="H55" s="340">
        <v>1121</v>
      </c>
    </row>
    <row r="56" spans="2:8" ht="52.5" customHeight="1" x14ac:dyDescent="0.15">
      <c r="B56" s="120"/>
      <c r="C56" s="1224" t="s">
        <v>47</v>
      </c>
      <c r="D56" s="1224"/>
      <c r="E56" s="1225"/>
      <c r="F56" s="341">
        <v>205</v>
      </c>
      <c r="G56" s="341">
        <v>205</v>
      </c>
      <c r="H56" s="342">
        <v>205</v>
      </c>
    </row>
    <row r="57" spans="2:8" ht="53.25" customHeight="1" x14ac:dyDescent="0.15">
      <c r="B57" s="120"/>
      <c r="C57" s="1226" t="s">
        <v>48</v>
      </c>
      <c r="D57" s="1226"/>
      <c r="E57" s="1227"/>
      <c r="F57" s="343">
        <v>1285</v>
      </c>
      <c r="G57" s="343">
        <v>1580</v>
      </c>
      <c r="H57" s="344">
        <v>1631</v>
      </c>
    </row>
    <row r="58" spans="2:8" ht="45.75" customHeight="1" x14ac:dyDescent="0.15">
      <c r="B58" s="121"/>
      <c r="C58" s="1214" t="s">
        <v>559</v>
      </c>
      <c r="D58" s="1215"/>
      <c r="E58" s="1216"/>
      <c r="F58" s="345">
        <v>840</v>
      </c>
      <c r="G58" s="345">
        <v>1200</v>
      </c>
      <c r="H58" s="346">
        <v>1200</v>
      </c>
    </row>
    <row r="59" spans="2:8" ht="45.75" customHeight="1" x14ac:dyDescent="0.15">
      <c r="B59" s="121"/>
      <c r="C59" s="1214" t="s">
        <v>545</v>
      </c>
      <c r="D59" s="1215"/>
      <c r="E59" s="1216"/>
      <c r="F59" s="345">
        <v>431</v>
      </c>
      <c r="G59" s="345">
        <v>371</v>
      </c>
      <c r="H59" s="346">
        <v>420</v>
      </c>
    </row>
    <row r="60" spans="2:8" ht="45.75" customHeight="1" x14ac:dyDescent="0.15">
      <c r="B60" s="121"/>
      <c r="C60" s="1214" t="s">
        <v>546</v>
      </c>
      <c r="D60" s="1215"/>
      <c r="E60" s="1216"/>
      <c r="F60" s="345">
        <v>6</v>
      </c>
      <c r="G60" s="345">
        <v>2</v>
      </c>
      <c r="H60" s="346">
        <v>5</v>
      </c>
    </row>
    <row r="61" spans="2:8" ht="45.75" customHeight="1" x14ac:dyDescent="0.15">
      <c r="B61" s="121"/>
      <c r="C61" s="1214" t="s">
        <v>547</v>
      </c>
      <c r="D61" s="1215"/>
      <c r="E61" s="1216"/>
      <c r="F61" s="345">
        <v>3</v>
      </c>
      <c r="G61" s="345">
        <v>3</v>
      </c>
      <c r="H61" s="346">
        <v>3</v>
      </c>
    </row>
    <row r="62" spans="2:8" ht="45.75" customHeight="1" thickBot="1" x14ac:dyDescent="0.2">
      <c r="B62" s="122"/>
      <c r="C62" s="1217" t="s">
        <v>548</v>
      </c>
      <c r="D62" s="1218"/>
      <c r="E62" s="1219"/>
      <c r="F62" s="347">
        <v>1</v>
      </c>
      <c r="G62" s="347">
        <v>1</v>
      </c>
      <c r="H62" s="348">
        <v>1</v>
      </c>
    </row>
    <row r="63" spans="2:8" ht="52.5" customHeight="1" thickBot="1" x14ac:dyDescent="0.2">
      <c r="B63" s="123"/>
      <c r="C63" s="1220" t="s">
        <v>49</v>
      </c>
      <c r="D63" s="1220"/>
      <c r="E63" s="1221"/>
      <c r="F63" s="349">
        <v>2761</v>
      </c>
      <c r="G63" s="349">
        <v>2925</v>
      </c>
      <c r="H63" s="350">
        <v>2956</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row r="77" s="1" customFormat="1" ht="13.5" hidden="1" customHeight="1" x14ac:dyDescent="0.15"/>
    <row r="78" s="1" customFormat="1" ht="13.5" hidden="1" customHeight="1" x14ac:dyDescent="0.15"/>
    <row r="79" s="1" customFormat="1" ht="13.5" hidden="1" customHeight="1" x14ac:dyDescent="0.15"/>
    <row r="80" s="1" customFormat="1" ht="13.5" hidden="1" customHeight="1" x14ac:dyDescent="0.15"/>
    <row r="81" s="1" customFormat="1" ht="13.5" hidden="1" customHeight="1" x14ac:dyDescent="0.15"/>
    <row r="82" s="1" customFormat="1" ht="13.5" hidden="1" customHeight="1" x14ac:dyDescent="0.15"/>
    <row r="83" s="1" customFormat="1" ht="13.5" hidden="1" customHeight="1" x14ac:dyDescent="0.15"/>
    <row r="84" s="1" customFormat="1" ht="13.5" hidden="1" customHeight="1" x14ac:dyDescent="0.15"/>
  </sheetData>
  <sheetProtection algorithmName="SHA-512" hashValue="L2n1ZceB+m88S1ogcPxuMK6fh269fb6SAsSS4hCOrHK6tJ6Lcmi208bT4MZ1AIhE04MA0ZkMpQZBXjyr3meOzg==" saltValue="E2SApPdzrH5hDAlty/ug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FBCE-9ADA-44F3-9EFD-931E79513071}">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563</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564</v>
      </c>
      <c r="AO51" s="1231"/>
      <c r="AP51" s="1231"/>
      <c r="AQ51" s="1231"/>
      <c r="AR51" s="1231"/>
      <c r="AS51" s="1231"/>
      <c r="AT51" s="1231"/>
      <c r="AU51" s="1231"/>
      <c r="AV51" s="1231"/>
      <c r="AW51" s="1231"/>
      <c r="AX51" s="1231"/>
      <c r="AY51" s="1231"/>
      <c r="AZ51" s="1231"/>
      <c r="BA51" s="1231"/>
      <c r="BB51" s="1231" t="s">
        <v>565</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566</v>
      </c>
      <c r="BC53" s="1231"/>
      <c r="BD53" s="1231"/>
      <c r="BE53" s="1231"/>
      <c r="BF53" s="1231"/>
      <c r="BG53" s="1231"/>
      <c r="BH53" s="1231"/>
      <c r="BI53" s="1231"/>
      <c r="BJ53" s="1231"/>
      <c r="BK53" s="1231"/>
      <c r="BL53" s="1231"/>
      <c r="BM53" s="1231"/>
      <c r="BN53" s="1231"/>
      <c r="BO53" s="1231"/>
      <c r="BP53" s="1228">
        <v>43.4</v>
      </c>
      <c r="BQ53" s="1228"/>
      <c r="BR53" s="1228"/>
      <c r="BS53" s="1228"/>
      <c r="BT53" s="1228"/>
      <c r="BU53" s="1228"/>
      <c r="BV53" s="1228"/>
      <c r="BW53" s="1228"/>
      <c r="BX53" s="1228">
        <v>45</v>
      </c>
      <c r="BY53" s="1228"/>
      <c r="BZ53" s="1228"/>
      <c r="CA53" s="1228"/>
      <c r="CB53" s="1228"/>
      <c r="CC53" s="1228"/>
      <c r="CD53" s="1228"/>
      <c r="CE53" s="1228"/>
      <c r="CF53" s="1228">
        <v>50.6</v>
      </c>
      <c r="CG53" s="1228"/>
      <c r="CH53" s="1228"/>
      <c r="CI53" s="1228"/>
      <c r="CJ53" s="1228"/>
      <c r="CK53" s="1228"/>
      <c r="CL53" s="1228"/>
      <c r="CM53" s="1228"/>
      <c r="CN53" s="1228">
        <v>51.2</v>
      </c>
      <c r="CO53" s="1228"/>
      <c r="CP53" s="1228"/>
      <c r="CQ53" s="1228"/>
      <c r="CR53" s="1228"/>
      <c r="CS53" s="1228"/>
      <c r="CT53" s="1228"/>
      <c r="CU53" s="1228"/>
      <c r="CV53" s="1228">
        <v>61.3</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567</v>
      </c>
      <c r="AO55" s="1233"/>
      <c r="AP55" s="1233"/>
      <c r="AQ55" s="1233"/>
      <c r="AR55" s="1233"/>
      <c r="AS55" s="1233"/>
      <c r="AT55" s="1233"/>
      <c r="AU55" s="1233"/>
      <c r="AV55" s="1233"/>
      <c r="AW55" s="1233"/>
      <c r="AX55" s="1233"/>
      <c r="AY55" s="1233"/>
      <c r="AZ55" s="1233"/>
      <c r="BA55" s="1233"/>
      <c r="BB55" s="1231" t="s">
        <v>565</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566</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568</v>
      </c>
    </row>
    <row r="64" spans="1:109" x14ac:dyDescent="0.15">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569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563</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564</v>
      </c>
      <c r="AO73" s="1231"/>
      <c r="AP73" s="1231"/>
      <c r="AQ73" s="1231"/>
      <c r="AR73" s="1231"/>
      <c r="AS73" s="1231"/>
      <c r="AT73" s="1231"/>
      <c r="AU73" s="1231"/>
      <c r="AV73" s="1231"/>
      <c r="AW73" s="1231"/>
      <c r="AX73" s="1231"/>
      <c r="AY73" s="1231"/>
      <c r="AZ73" s="1231"/>
      <c r="BA73" s="1231"/>
      <c r="BB73" s="1231" t="s">
        <v>565</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570</v>
      </c>
      <c r="BC75" s="1231"/>
      <c r="BD75" s="1231"/>
      <c r="BE75" s="1231"/>
      <c r="BF75" s="1231"/>
      <c r="BG75" s="1231"/>
      <c r="BH75" s="1231"/>
      <c r="BI75" s="1231"/>
      <c r="BJ75" s="1231"/>
      <c r="BK75" s="1231"/>
      <c r="BL75" s="1231"/>
      <c r="BM75" s="1231"/>
      <c r="BN75" s="1231"/>
      <c r="BO75" s="1231"/>
      <c r="BP75" s="1228">
        <v>7</v>
      </c>
      <c r="BQ75" s="1228"/>
      <c r="BR75" s="1228"/>
      <c r="BS75" s="1228"/>
      <c r="BT75" s="1228"/>
      <c r="BU75" s="1228"/>
      <c r="BV75" s="1228"/>
      <c r="BW75" s="1228"/>
      <c r="BX75" s="1228">
        <v>6.1</v>
      </c>
      <c r="BY75" s="1228"/>
      <c r="BZ75" s="1228"/>
      <c r="CA75" s="1228"/>
      <c r="CB75" s="1228"/>
      <c r="CC75" s="1228"/>
      <c r="CD75" s="1228"/>
      <c r="CE75" s="1228"/>
      <c r="CF75" s="1228">
        <v>5.7</v>
      </c>
      <c r="CG75" s="1228"/>
      <c r="CH75" s="1228"/>
      <c r="CI75" s="1228"/>
      <c r="CJ75" s="1228"/>
      <c r="CK75" s="1228"/>
      <c r="CL75" s="1228"/>
      <c r="CM75" s="1228"/>
      <c r="CN75" s="1228">
        <v>5.5</v>
      </c>
      <c r="CO75" s="1228"/>
      <c r="CP75" s="1228"/>
      <c r="CQ75" s="1228"/>
      <c r="CR75" s="1228"/>
      <c r="CS75" s="1228"/>
      <c r="CT75" s="1228"/>
      <c r="CU75" s="1228"/>
      <c r="CV75" s="1228">
        <v>5.5</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567</v>
      </c>
      <c r="AO77" s="1233"/>
      <c r="AP77" s="1233"/>
      <c r="AQ77" s="1233"/>
      <c r="AR77" s="1233"/>
      <c r="AS77" s="1233"/>
      <c r="AT77" s="1233"/>
      <c r="AU77" s="1233"/>
      <c r="AV77" s="1233"/>
      <c r="AW77" s="1233"/>
      <c r="AX77" s="1233"/>
      <c r="AY77" s="1233"/>
      <c r="AZ77" s="1233"/>
      <c r="BA77" s="1233"/>
      <c r="BB77" s="1231" t="s">
        <v>565</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570</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LsNb/JI0mC37gx53tWky0h1oa56khbxyNC7N7du19SyN8PH75xtb15UY3EIETwvrKhLS09u5TpfYsL5rlhNmVg==" saltValue="QuzK8odGv5CjGAeZDPKKT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828C-498C-405C-B2A3-6E80C569CD1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R934mN+K67Qzimx0zklm2cmEmjTikgsSe7mA+J/NqJ6tj2X/3NswZDRRjT+qG68MLy1gH9+cEbGazAb2jZmg5A==" saltValue="YUmzzqw6Vw+dkqJMzX7NS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1957-BA15-4FD5-B821-D66A4A0F260A}">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fB1jY38d8PYU/Ncs/xowl/cWkd0sjTuf1XwwdjG4M8syA8LzOeNSVPe86Vj5yeSdL9F9xuKdRaUhhkZdEtu+Ow==" saltValue="ET8tjWhVf8dIWVtpxb89G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142955</v>
      </c>
      <c r="E3" s="142"/>
      <c r="F3" s="143">
        <v>301035</v>
      </c>
      <c r="G3" s="144"/>
      <c r="H3" s="145"/>
    </row>
    <row r="4" spans="1:8" x14ac:dyDescent="0.15">
      <c r="A4" s="146"/>
      <c r="B4" s="147"/>
      <c r="C4" s="148"/>
      <c r="D4" s="149">
        <v>70973</v>
      </c>
      <c r="E4" s="150"/>
      <c r="F4" s="151">
        <v>154376</v>
      </c>
      <c r="G4" s="152"/>
      <c r="H4" s="153"/>
    </row>
    <row r="5" spans="1:8" x14ac:dyDescent="0.15">
      <c r="A5" s="134" t="s">
        <v>518</v>
      </c>
      <c r="B5" s="139"/>
      <c r="C5" s="140"/>
      <c r="D5" s="141">
        <v>107592</v>
      </c>
      <c r="E5" s="142"/>
      <c r="F5" s="143">
        <v>277467</v>
      </c>
      <c r="G5" s="144"/>
      <c r="H5" s="145"/>
    </row>
    <row r="6" spans="1:8" x14ac:dyDescent="0.15">
      <c r="A6" s="146"/>
      <c r="B6" s="147"/>
      <c r="C6" s="148"/>
      <c r="D6" s="149">
        <v>72851</v>
      </c>
      <c r="E6" s="150"/>
      <c r="F6" s="151">
        <v>128378</v>
      </c>
      <c r="G6" s="152"/>
      <c r="H6" s="153"/>
    </row>
    <row r="7" spans="1:8" x14ac:dyDescent="0.15">
      <c r="A7" s="134" t="s">
        <v>519</v>
      </c>
      <c r="B7" s="139"/>
      <c r="C7" s="140"/>
      <c r="D7" s="141">
        <v>103185</v>
      </c>
      <c r="E7" s="142"/>
      <c r="F7" s="143">
        <v>282256</v>
      </c>
      <c r="G7" s="144"/>
      <c r="H7" s="145"/>
    </row>
    <row r="8" spans="1:8" x14ac:dyDescent="0.15">
      <c r="A8" s="146"/>
      <c r="B8" s="147"/>
      <c r="C8" s="148"/>
      <c r="D8" s="149">
        <v>65998</v>
      </c>
      <c r="E8" s="150"/>
      <c r="F8" s="151">
        <v>145453</v>
      </c>
      <c r="G8" s="152"/>
      <c r="H8" s="153"/>
    </row>
    <row r="9" spans="1:8" x14ac:dyDescent="0.15">
      <c r="A9" s="134" t="s">
        <v>520</v>
      </c>
      <c r="B9" s="139"/>
      <c r="C9" s="140"/>
      <c r="D9" s="141">
        <v>205602</v>
      </c>
      <c r="E9" s="142"/>
      <c r="F9" s="143">
        <v>295341</v>
      </c>
      <c r="G9" s="144"/>
      <c r="H9" s="145"/>
    </row>
    <row r="10" spans="1:8" x14ac:dyDescent="0.15">
      <c r="A10" s="146"/>
      <c r="B10" s="147"/>
      <c r="C10" s="148"/>
      <c r="D10" s="149">
        <v>79229</v>
      </c>
      <c r="E10" s="150"/>
      <c r="F10" s="151">
        <v>137402</v>
      </c>
      <c r="G10" s="152"/>
      <c r="H10" s="153"/>
    </row>
    <row r="11" spans="1:8" x14ac:dyDescent="0.15">
      <c r="A11" s="134" t="s">
        <v>521</v>
      </c>
      <c r="B11" s="139"/>
      <c r="C11" s="140"/>
      <c r="D11" s="141">
        <v>187629</v>
      </c>
      <c r="E11" s="142"/>
      <c r="F11" s="143">
        <v>292845</v>
      </c>
      <c r="G11" s="144"/>
      <c r="H11" s="145"/>
    </row>
    <row r="12" spans="1:8" x14ac:dyDescent="0.15">
      <c r="A12" s="146"/>
      <c r="B12" s="147"/>
      <c r="C12" s="154"/>
      <c r="D12" s="149">
        <v>139226</v>
      </c>
      <c r="E12" s="150"/>
      <c r="F12" s="151">
        <v>143187</v>
      </c>
      <c r="G12" s="152"/>
      <c r="H12" s="153"/>
    </row>
    <row r="13" spans="1:8" x14ac:dyDescent="0.15">
      <c r="A13" s="134"/>
      <c r="B13" s="139"/>
      <c r="C13" s="140"/>
      <c r="D13" s="141">
        <v>149393</v>
      </c>
      <c r="E13" s="142"/>
      <c r="F13" s="143">
        <v>289789</v>
      </c>
      <c r="G13" s="155"/>
      <c r="H13" s="145"/>
    </row>
    <row r="14" spans="1:8" x14ac:dyDescent="0.15">
      <c r="A14" s="146"/>
      <c r="B14" s="147"/>
      <c r="C14" s="148"/>
      <c r="D14" s="149">
        <v>85655</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14.06</v>
      </c>
      <c r="C19" s="156">
        <f>ROUND(VALUE(SUBSTITUTE(実質収支比率等に係る経年分析!G$48,"▲","-")),2)</f>
        <v>20.61</v>
      </c>
      <c r="D19" s="156">
        <f>ROUND(VALUE(SUBSTITUTE(実質収支比率等に係る経年分析!H$48,"▲","-")),2)</f>
        <v>13.8</v>
      </c>
      <c r="E19" s="156">
        <f>ROUND(VALUE(SUBSTITUTE(実質収支比率等に係る経年分析!I$48,"▲","-")),2)</f>
        <v>16.489999999999998</v>
      </c>
      <c r="F19" s="156">
        <f>ROUND(VALUE(SUBSTITUTE(実質収支比率等に係る経年分析!J$48,"▲","-")),2)</f>
        <v>14.98</v>
      </c>
    </row>
    <row r="20" spans="1:11" x14ac:dyDescent="0.15">
      <c r="A20" s="156" t="s">
        <v>53</v>
      </c>
      <c r="B20" s="156">
        <f>ROUND(VALUE(SUBSTITUTE(実質収支比率等に係る経年分析!F$47,"▲","-")),2)</f>
        <v>52.62</v>
      </c>
      <c r="C20" s="156">
        <f>ROUND(VALUE(SUBSTITUTE(実質収支比率等に係る経年分析!G$47,"▲","-")),2)</f>
        <v>48.77</v>
      </c>
      <c r="D20" s="156">
        <f>ROUND(VALUE(SUBSTITUTE(実質収支比率等に係る経年分析!H$47,"▲","-")),2)</f>
        <v>50.75</v>
      </c>
      <c r="E20" s="156">
        <f>ROUND(VALUE(SUBSTITUTE(実質収支比率等に係る経年分析!I$47,"▲","-")),2)</f>
        <v>45.46</v>
      </c>
      <c r="F20" s="156">
        <f>ROUND(VALUE(SUBSTITUTE(実質収支比率等に係る経年分析!J$47,"▲","-")),2)</f>
        <v>43.56</v>
      </c>
    </row>
    <row r="21" spans="1:11" x14ac:dyDescent="0.15">
      <c r="A21" s="156" t="s">
        <v>54</v>
      </c>
      <c r="B21" s="156">
        <f>IF(ISNUMBER(VALUE(SUBSTITUTE(実質収支比率等に係る経年分析!F$49,"▲","-"))),ROUND(VALUE(SUBSTITUTE(実質収支比率等に係る経年分析!F$49,"▲","-")),2),NA())</f>
        <v>13.89</v>
      </c>
      <c r="C21" s="156">
        <f>IF(ISNUMBER(VALUE(SUBSTITUTE(実質収支比率等に係る経年分析!G$49,"▲","-"))),ROUND(VALUE(SUBSTITUTE(実質収支比率等に係る経年分析!G$49,"▲","-")),2),NA())</f>
        <v>7.6</v>
      </c>
      <c r="D21" s="156">
        <f>IF(ISNUMBER(VALUE(SUBSTITUTE(実質収支比率等に係る経年分析!H$49,"▲","-"))),ROUND(VALUE(SUBSTITUTE(実質収支比率等に係る経年分析!H$49,"▲","-")),2),NA())</f>
        <v>-5.38</v>
      </c>
      <c r="E21" s="156">
        <f>IF(ISNUMBER(VALUE(SUBSTITUTE(実質収支比率等に係る経年分析!I$49,"▲","-"))),ROUND(VALUE(SUBSTITUTE(実質収支比率等に係る経年分析!I$49,"▲","-")),2),NA())</f>
        <v>-2.46</v>
      </c>
      <c r="F21" s="156">
        <f>IF(ISNUMBER(VALUE(SUBSTITUTE(実質収支比率等に係る経年分析!J$49,"▲","-"))),ROUND(VALUE(SUBSTITUTE(実質収支比率等に係る経年分析!J$49,"▲","-")),2),NA())</f>
        <v>-1.87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3.06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鮭川村国民健康保険特別会計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鮭川村後期高齢者医療特別会計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15">
      <c r="A33" s="157" t="str">
        <f>IF(連結実質赤字比率に係る赤字・黒字の構成分析!C$37="",NA(),連結実質赤字比率に係る赤字・黒字の構成分析!C$37)</f>
        <v>鮭川村農業集落排水事業会計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1.1399999999999999</v>
      </c>
    </row>
    <row r="34" spans="1:16" x14ac:dyDescent="0.15">
      <c r="A34" s="157" t="str">
        <f>IF(連結実質赤字比率に係る赤字・黒字の構成分析!C$36="",NA(),連結実質赤字比率に係る赤字・黒字の構成分析!C$36)</f>
        <v>鮭川村簡易水道事業会計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1.81</v>
      </c>
    </row>
    <row r="35" spans="1:16" x14ac:dyDescent="0.15">
      <c r="A35" s="157" t="str">
        <f>IF(連結実質赤字比率に係る赤字・黒字の構成分析!C$35="",NA(),連結実質赤字比率に係る赤字・黒字の構成分析!C$35)</f>
        <v>鮭川村介護保険特別会計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2.2000000000000002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16.48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14.97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327</v>
      </c>
      <c r="E42" s="158"/>
      <c r="F42" s="158"/>
      <c r="G42" s="158">
        <f>'実質公債費比率（分子）の構造'!L$52</f>
        <v>329</v>
      </c>
      <c r="H42" s="158"/>
      <c r="I42" s="158"/>
      <c r="J42" s="158">
        <f>'実質公債費比率（分子）の構造'!M$52</f>
        <v>335</v>
      </c>
      <c r="K42" s="158"/>
      <c r="L42" s="158"/>
      <c r="M42" s="158">
        <f>'実質公債費比率（分子）の構造'!N$52</f>
        <v>320</v>
      </c>
      <c r="N42" s="158"/>
      <c r="O42" s="158"/>
      <c r="P42" s="158">
        <f>'実質公債費比率（分子）の構造'!O$52</f>
        <v>309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15">
      <c r="A45" s="158" t="s">
        <v>63</v>
      </c>
      <c r="B45" s="158">
        <f>'実質公債費比率（分子）の構造'!K$49</f>
        <v>5</v>
      </c>
      <c r="C45" s="158"/>
      <c r="D45" s="158"/>
      <c r="E45" s="158">
        <f>'実質公債費比率（分子）の構造'!L$49</f>
        <v>4</v>
      </c>
      <c r="F45" s="158"/>
      <c r="G45" s="158"/>
      <c r="H45" s="158">
        <f>'実質公債費比率（分子）の構造'!M$49</f>
        <v>6</v>
      </c>
      <c r="I45" s="158"/>
      <c r="J45" s="158"/>
      <c r="K45" s="158">
        <f>'実質公債費比率（分子）の構造'!N$49</f>
        <v>6</v>
      </c>
      <c r="L45" s="158"/>
      <c r="M45" s="158"/>
      <c r="N45" s="158">
        <f>'実質公債費比率（分子）の構造'!O$49</f>
        <v>4</v>
      </c>
      <c r="O45" s="158"/>
      <c r="P45" s="158"/>
    </row>
    <row r="46" spans="1:16" x14ac:dyDescent="0.15">
      <c r="A46" s="158" t="s">
        <v>64</v>
      </c>
      <c r="B46" s="158">
        <f>'実質公債費比率（分子）の構造'!K$48</f>
        <v>103</v>
      </c>
      <c r="C46" s="158"/>
      <c r="D46" s="158"/>
      <c r="E46" s="158">
        <f>'実質公債費比率（分子）の構造'!L$48</f>
        <v>91</v>
      </c>
      <c r="F46" s="158"/>
      <c r="G46" s="158"/>
      <c r="H46" s="158">
        <f>'実質公債費比率（分子）の構造'!M$48</f>
        <v>90</v>
      </c>
      <c r="I46" s="158"/>
      <c r="J46" s="158"/>
      <c r="K46" s="158">
        <f>'実質公債費比率（分子）の構造'!N$48</f>
        <v>82</v>
      </c>
      <c r="L46" s="158"/>
      <c r="M46" s="158"/>
      <c r="N46" s="158">
        <f>'実質公債費比率（分子）の構造'!O$48</f>
        <v>76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342</v>
      </c>
      <c r="C49" s="158"/>
      <c r="D49" s="158"/>
      <c r="E49" s="158">
        <f>'実質公債費比率（分子）の構造'!L$45</f>
        <v>356</v>
      </c>
      <c r="F49" s="158"/>
      <c r="G49" s="158"/>
      <c r="H49" s="158">
        <f>'実質公債費比率（分子）の構造'!M$45</f>
        <v>359</v>
      </c>
      <c r="I49" s="158"/>
      <c r="J49" s="158"/>
      <c r="K49" s="158">
        <f>'実質公債費比率（分子）の構造'!N$45</f>
        <v>355</v>
      </c>
      <c r="L49" s="158"/>
      <c r="M49" s="158"/>
      <c r="N49" s="158">
        <f>'実質公債費比率（分子）の構造'!O$45</f>
        <v>352</v>
      </c>
      <c r="O49" s="158"/>
      <c r="P49" s="158"/>
    </row>
    <row r="50" spans="1:16" x14ac:dyDescent="0.15">
      <c r="A50" s="158" t="s">
        <v>67</v>
      </c>
      <c r="B50" s="158" t="e">
        <f>NA()</f>
        <v>#N/A</v>
      </c>
      <c r="C50" s="158">
        <f>IF(ISNUMBER('実質公債費比率（分子）の構造'!K$53),'実質公債費比率（分子）の構造'!K$53,NA())</f>
        <v>124</v>
      </c>
      <c r="D50" s="158" t="e">
        <f>NA()</f>
        <v>#N/A</v>
      </c>
      <c r="E50" s="158" t="e">
        <f>NA()</f>
        <v>#N/A</v>
      </c>
      <c r="F50" s="158">
        <f>IF(ISNUMBER('実質公債費比率（分子）の構造'!L$53),'実質公債費比率（分子）の構造'!L$53,NA())</f>
        <v>122</v>
      </c>
      <c r="G50" s="158" t="e">
        <f>NA()</f>
        <v>#N/A</v>
      </c>
      <c r="H50" s="158" t="e">
        <f>NA()</f>
        <v>#N/A</v>
      </c>
      <c r="I50" s="158">
        <f>IF(ISNUMBER('実質公債費比率（分子）の構造'!M$53),'実質公債費比率（分子）の構造'!M$53,NA())</f>
        <v>120</v>
      </c>
      <c r="J50" s="158" t="e">
        <f>NA()</f>
        <v>#N/A</v>
      </c>
      <c r="K50" s="158" t="e">
        <f>NA()</f>
        <v>#N/A</v>
      </c>
      <c r="L50" s="158">
        <f>IF(ISNUMBER('実質公債費比率（分子）の構造'!N$53),'実質公債費比率（分子）の構造'!N$53,NA())</f>
        <v>123</v>
      </c>
      <c r="M50" s="158" t="e">
        <f>NA()</f>
        <v>#N/A</v>
      </c>
      <c r="N50" s="158" t="e">
        <f>NA()</f>
        <v>#N/A</v>
      </c>
      <c r="O50" s="158">
        <f>IF(ISNUMBER('実質公債費比率（分子）の構造'!O$53),'実質公債費比率（分子）の構造'!O$53,NA())</f>
        <v>124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2859</v>
      </c>
      <c r="E56" s="157"/>
      <c r="F56" s="157"/>
      <c r="G56" s="157">
        <f>'将来負担比率（分子）の構造'!J$52</f>
        <v>2715</v>
      </c>
      <c r="H56" s="157"/>
      <c r="I56" s="157"/>
      <c r="J56" s="157">
        <f>'将来負担比率（分子）の構造'!K$52</f>
        <v>2555</v>
      </c>
      <c r="K56" s="157"/>
      <c r="L56" s="157"/>
      <c r="M56" s="157">
        <f>'将来負担比率（分子）の構造'!L$52</f>
        <v>2500</v>
      </c>
      <c r="N56" s="157"/>
      <c r="O56" s="157"/>
      <c r="P56" s="157">
        <f>'将来負担比率（分子）の構造'!M$52</f>
        <v>2578</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2057</v>
      </c>
      <c r="E58" s="157"/>
      <c r="F58" s="157"/>
      <c r="G58" s="157">
        <f>'将来負担比率（分子）の構造'!J$50</f>
        <v>2342</v>
      </c>
      <c r="H58" s="157"/>
      <c r="I58" s="157"/>
      <c r="J58" s="157">
        <f>'将来負担比率（分子）の構造'!K$50</f>
        <v>2908</v>
      </c>
      <c r="K58" s="157"/>
      <c r="L58" s="157"/>
      <c r="M58" s="157">
        <f>'将来負担比率（分子）の構造'!L$50</f>
        <v>3130</v>
      </c>
      <c r="N58" s="157"/>
      <c r="O58" s="157"/>
      <c r="P58" s="157">
        <f>'将来負担比率（分子）の構造'!M$50</f>
        <v>3177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315</v>
      </c>
      <c r="C62" s="157"/>
      <c r="D62" s="157"/>
      <c r="E62" s="157">
        <f>'将来負担比率（分子）の構造'!J$45</f>
        <v>285</v>
      </c>
      <c r="F62" s="157"/>
      <c r="G62" s="157"/>
      <c r="H62" s="157">
        <f>'将来負担比率（分子）の構造'!K$45</f>
        <v>268</v>
      </c>
      <c r="I62" s="157"/>
      <c r="J62" s="157"/>
      <c r="K62" s="157">
        <f>'将来負担比率（分子）の構造'!L$45</f>
        <v>259</v>
      </c>
      <c r="L62" s="157"/>
      <c r="M62" s="157"/>
      <c r="N62" s="157">
        <f>'将来負担比率（分子）の構造'!M$45</f>
        <v>241</v>
      </c>
      <c r="O62" s="157"/>
      <c r="P62" s="157"/>
    </row>
    <row r="63" spans="1:16" x14ac:dyDescent="0.15">
      <c r="A63" s="157" t="s">
        <v>34</v>
      </c>
      <c r="B63" s="157">
        <f>'将来負担比率（分子）の構造'!I$44</f>
        <v>5</v>
      </c>
      <c r="C63" s="157"/>
      <c r="D63" s="157"/>
      <c r="E63" s="157">
        <f>'将来負担比率（分子）の構造'!J$44</f>
        <v>4</v>
      </c>
      <c r="F63" s="157"/>
      <c r="G63" s="157"/>
      <c r="H63" s="157" t="str">
        <f>'将来負担比率（分子）の構造'!K$44</f>
        <v>-</v>
      </c>
      <c r="I63" s="157"/>
      <c r="J63" s="157"/>
      <c r="K63" s="157" t="str">
        <f>'将来負担比率（分子）の構造'!L$44</f>
        <v>-</v>
      </c>
      <c r="L63" s="157"/>
      <c r="M63" s="157"/>
      <c r="N63" s="157">
        <f>'将来負担比率（分子）の構造'!M$44</f>
        <v>6</v>
      </c>
      <c r="O63" s="157"/>
      <c r="P63" s="157"/>
    </row>
    <row r="64" spans="1:16" x14ac:dyDescent="0.15">
      <c r="A64" s="157" t="s">
        <v>33</v>
      </c>
      <c r="B64" s="157">
        <f>'将来負担比率（分子）の構造'!I$43</f>
        <v>828</v>
      </c>
      <c r="C64" s="157"/>
      <c r="D64" s="157"/>
      <c r="E64" s="157">
        <f>'将来負担比率（分子）の構造'!J$43</f>
        <v>758</v>
      </c>
      <c r="F64" s="157"/>
      <c r="G64" s="157"/>
      <c r="H64" s="157">
        <f>'将来負担比率（分子）の構造'!K$43</f>
        <v>717</v>
      </c>
      <c r="I64" s="157"/>
      <c r="J64" s="157"/>
      <c r="K64" s="157">
        <f>'将来負担比率（分子）の構造'!L$43</f>
        <v>700</v>
      </c>
      <c r="L64" s="157"/>
      <c r="M64" s="157"/>
      <c r="N64" s="157">
        <f>'将来負担比率（分子）の構造'!M$43</f>
        <v>789</v>
      </c>
      <c r="O64" s="157"/>
      <c r="P64" s="157"/>
    </row>
    <row r="65" spans="1:16" x14ac:dyDescent="0.15">
      <c r="A65" s="157" t="s">
        <v>32</v>
      </c>
      <c r="B65" s="157">
        <f>'将来負担比率（分子）の構造'!I$42</f>
        <v>10</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3203</v>
      </c>
      <c r="C66" s="157"/>
      <c r="D66" s="157"/>
      <c r="E66" s="157">
        <f>'将来負担比率（分子）の構造'!J$41</f>
        <v>3085</v>
      </c>
      <c r="F66" s="157"/>
      <c r="G66" s="157"/>
      <c r="H66" s="157">
        <f>'将来負担比率（分子）の構造'!K$41</f>
        <v>2895</v>
      </c>
      <c r="I66" s="157"/>
      <c r="J66" s="157"/>
      <c r="K66" s="157">
        <f>'将来負担比率（分子）の構造'!L$41</f>
        <v>2809</v>
      </c>
      <c r="L66" s="157"/>
      <c r="M66" s="157"/>
      <c r="N66" s="157">
        <f>'将来負担比率（分子）の構造'!M$41</f>
        <v>3020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1271</v>
      </c>
      <c r="C72" s="161">
        <f>基金残高に係る経年分析!G55</f>
        <v>1141</v>
      </c>
      <c r="D72" s="161">
        <f>基金残高に係る経年分析!H55</f>
        <v>1121</v>
      </c>
    </row>
    <row r="73" spans="1:16" x14ac:dyDescent="0.15">
      <c r="A73" s="160" t="s">
        <v>74</v>
      </c>
      <c r="B73" s="161">
        <f>基金残高に係る経年分析!F56</f>
        <v>205</v>
      </c>
      <c r="C73" s="161">
        <f>基金残高に係る経年分析!G56</f>
        <v>205</v>
      </c>
      <c r="D73" s="161">
        <f>基金残高に係る経年分析!H56</f>
        <v>205</v>
      </c>
    </row>
    <row r="74" spans="1:16" x14ac:dyDescent="0.15">
      <c r="A74" s="160" t="s">
        <v>75</v>
      </c>
      <c r="B74" s="161">
        <f>基金残高に係る経年分析!F57</f>
        <v>1285</v>
      </c>
      <c r="C74" s="161">
        <f>基金残高に係る経年分析!G57</f>
        <v>1580</v>
      </c>
      <c r="D74" s="161">
        <f>基金残高に係る経年分析!H57</f>
        <v>1631</v>
      </c>
    </row>
  </sheetData>
  <sheetProtection algorithmName="SHA-512" hashValue="qmTOQh3oxrtj1e5lfDLhQb1EPtKsvuWyLq8w264O4KzvNi44EYAYKC5Vpflft3eCaV6ffk76J4Wi8jteIqpAPQ==" saltValue="DM9928NBe1JN3QBeY9C82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2026-03-16T08:21:44Z</cp:lastPrinted>
  <dcterms:created xsi:type="dcterms:W3CDTF">2026-02-23T04:50:23Z</dcterms:created>
  <dcterms:modified xsi:type="dcterms:W3CDTF">2026-09-25T07:17:34Z</dcterms:modified>
  <cp:category/>
</cp:coreProperties>
</file>