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31F9915B-ADB2-4EE2-B014-6972E0C92B4D}"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 r="BW40" i="10" s="1"/>
  <c r="BW41" i="10" s="1"/>
  <c r="CO34" i="10" l="1"/>
  <c r="CO35" i="10" s="1"/>
</calcChain>
</file>

<file path=xl/sharedStrings.xml><?xml version="1.0" encoding="utf-8"?>
<sst xmlns="http://schemas.openxmlformats.org/spreadsheetml/2006/main" count="1154" uniqueCount="572">
  <si>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</si>
  <si>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</si>
  <si>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</si>
  <si>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</si>
  <si>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</si>
  <si>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</si>
  <si>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</si>
  <si>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</si>
  <si>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</si>
  <si>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</si>
  <si>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</si>
  <si>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</si>
  <si>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</si>
  <si>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</si>
  <si>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</si>
  <si>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</si>
  <si>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</si>
  <si>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</si>
  <si>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</si>
  <si>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</si>
  <si>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</si>
  <si>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</si>
  <si>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</si>
  <si>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</si>
  <si>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</si>
  <si>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</si>
  <si>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</si>
  <si>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</si>
  <si>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</si>
  <si>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</si>
  <si>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</si>
  <si>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</si>
  <si>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</si>
  <si>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</si>
  <si>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</si>
  <si>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</si>
  <si>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</si>
  <si>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</si>
  <si>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</si>
  <si>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</si>
  <si>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</si>
  <si>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</si>
  <si>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</si>
  <si>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</si>
  <si>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</si>
  <si>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</si>
  <si>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</si>
  <si>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</si>
  <si>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</si>
  <si>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</si>
  <si>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</si>
  <si>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</si>
  <si>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</si>
  <si>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</si>
  <si>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</si>
  <si>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</si>
  <si>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</si>
  <si>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</si>
  <si>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</si>
  <si>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</si>
  <si>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</si>
  <si>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</si>
  <si>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</si>
  <si>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</si>
  <si>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</si>
  <si>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</si>
  <si>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</si>
  <si>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</si>
  <si>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</si>
  <si>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</si>
  <si>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</si>
  <si>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</si>
  <si>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</si>
  <si>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</si>
  <si>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</si>
  <si>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</si>
  <si>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</si>
  <si>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</si>
  <si>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</si>
  <si>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</si>
  <si>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</si>
  <si>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</si>
  <si>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</si>
  <si>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</si>
  <si>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</si>
  <si>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</si>
  <si>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</si>
  <si>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</si>
  <si>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</si>
  <si>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</si>
  <si>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</si>
  <si>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</si>
  <si>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</si>
  <si>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</si>
  <si>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</si>
  <si>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</si>
  <si>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</si>
  <si>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</si>
  <si>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</si>
  <si>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</si>
  <si>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</si>
  <si>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</si>
  <si>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</si>
  <si>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</si>
  <si>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</si>
  <si>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</si>
  <si>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</si>
  <si>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</si>
  <si>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</si>
  <si>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</si>
  <si>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</si>
  <si>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</si>
  <si>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</si>
  <si>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</si>
  <si>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</si>
  <si>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</si>
  <si>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</si>
  <si>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</si>
  <si>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</si>
  <si>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</si>
  <si>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</si>
  <si>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</si>
  <si>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</si>
  <si>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</si>
  <si>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</si>
  <si>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</si>
  <si>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</si>
  <si>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</si>
  <si>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</si>
  <si>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</si>
  <si>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</si>
  <si>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</si>
  <si>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</si>
  <si>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</si>
  <si>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</si>
  <si>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</si>
  <si>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</si>
  <si>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</si>
  <si>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</si>
  <si>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</si>
  <si>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</si>
  <si>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</si>
  <si>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</si>
  <si>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</si>
  <si>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</si>
  <si>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</si>
  <si>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</si>
  <si>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</si>
  <si>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</si>
  <si>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</si>
  <si>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</si>
  <si>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</si>
  <si>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</si>
  <si>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</si>
  <si>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</si>
  <si>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</si>
  <si>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</si>
  <si>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</si>
  <si>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</si>
  <si>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</si>
  <si>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</si>
  <si>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</si>
  <si>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</si>
  <si>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</si>
  <si>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</si>
  <si>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</si>
  <si>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</si>
  <si>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</si>
  <si>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</si>
  <si>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</si>
  <si>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</si>
  <si>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</si>
  <si>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</si>
  <si>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</si>
  <si>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</si>
  <si>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</si>
  <si>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</si>
  <si>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</si>
  <si>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</si>
  <si>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</si>
  <si>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</si>
  <si>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</si>
  <si>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</si>
  <si>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</si>
  <si>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</si>
  <si>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</si>
  <si>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</si>
  <si>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</si>
  <si>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</si>
  <si>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</si>
  <si>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</si>
  <si>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</si>
  <si>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</si>
  <si>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</si>
  <si>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</si>
  <si>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</si>
  <si>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</si>
  <si>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</si>
  <si>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</si>
  <si>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</si>
  <si>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</si>
  <si>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</si>
  <si>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</si>
  <si>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山形県大蔵村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</si>
  <si>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</si>
  <si>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</si>
  <si>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</si>
  <si>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</si>
  <si>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</si>
  <si>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</si>
  <si>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</si>
  <si>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</si>
  <si>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</si>
  <si>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</si>
  <si>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</si>
  <si>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</si>
  <si>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</si>
  <si>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</si>
  <si>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</si>
  <si>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</si>
  <si>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</si>
  <si>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</si>
  <si>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</si>
  <si>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</si>
  <si>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</si>
  <si>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</si>
  <si>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</si>
  <si>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</si>
  <si>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</si>
  <si>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</si>
  <si>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</si>
  <si>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</si>
  <si>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</si>
  <si>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</si>
  <si>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</si>
  <si>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</si>
  <si>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</si>
  <si>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</si>
  <si>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</si>
  <si>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</si>
  <si>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</si>
  <si>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</si>
  <si>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</si>
  <si>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</si>
  <si>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</si>
  <si>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</si>
  <si>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</si>
  <si>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</si>
  <si>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</si>
  <si>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</si>
  <si>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</si>
  <si>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</si>
  <si>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</si>
  <si>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</si>
  <si>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</si>
  <si>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</si>
  <si>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</si>
  <si>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</si>
  <si>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</si>
  <si>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</si>
  <si>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</si>
  <si>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</si>
  <si>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</si>
  <si>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</si>
  <si>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</si>
  <si>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</si>
  <si>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</si>
  <si>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</si>
  <si>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</si>
  <si>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</si>
  <si>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</si>
  <si>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</si>
  <si>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</si>
  <si>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</si>
  <si>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</si>
  <si>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</si>
  <si>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</si>
  <si>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</si>
  <si>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</si>
  <si>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</si>
  <si>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</si>
  <si>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</si>
  <si>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</si>
  <si>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</si>
  <si>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</si>
  <si>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</si>
  <si>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</si>
  <si>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</si>
  <si>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</si>
  <si>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</si>
  <si>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</si>
  <si>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</si>
  <si>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</si>
  <si>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</si>
  <si>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</si>
  <si>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</si>
  <si>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</si>
  <si>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</si>
  <si>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</si>
  <si>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</si>
  <si>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</si>
  <si>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</si>
  <si>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</si>
  <si>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</si>
  <si>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</si>
  <si>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</si>
  <si>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</si>
  <si>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</si>
  <si>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</si>
  <si>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</si>
  <si>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</si>
  <si>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</si>
  <si>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</si>
  <si>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</si>
  <si>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</si>
  <si>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</si>
  <si>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</si>
  <si>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</si>
  <si>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</si>
  <si>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</si>
  <si>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</si>
  <si>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</si>
  <si>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</si>
  <si>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</si>
  <si>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</si>
  <si>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</si>
  <si>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</si>
  <si>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</si>
  <si>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</si>
  <si>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</si>
  <si>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</si>
  <si>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</si>
  <si>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</si>
  <si>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</si>
  <si>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</si>
  <si>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</si>
  <si>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</si>
  <si>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</si>
  <si>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</si>
  <si>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</si>
  <si>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</si>
  <si>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</si>
  <si>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</si>
  <si>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</si>
  <si>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</si>
  <si>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</si>
  <si>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</si>
  <si>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</si>
  <si>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</si>
  <si>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</si>
  <si>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</si>
  <si>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</si>
  <si>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</si>
  <si>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</si>
  <si>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山形県大蔵村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</si>
  <si>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</si>
  <si>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</si>
  <si>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</si>
  <si>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</si>
  <si>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</si>
  <si>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</si>
  <si>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</si>
  <si>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</si>
  <si>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</si>
  <si>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</si>
  <si>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</si>
  <si>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</si>
  <si>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</si>
  <si>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</si>
  <si>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</si>
  <si>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</si>
  <si>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</si>
  <si>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</si>
  <si>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</si>
  <si>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</si>
  <si>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</si>
  <si>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</si>
  <si>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</si>
  <si>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</si>
  <si>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</si>
  <si>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</si>
  <si>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</si>
  <si>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</si>
  <si>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</si>
  <si>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</si>
  <si>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</si>
  <si>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</si>
  <si>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</si>
  <si>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</si>
  <si>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</si>
  <si>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</si>
  <si>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</si>
  <si>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</si>
  <si>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</si>
  <si>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</si>
  <si>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</si>
  <si>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</si>
  <si>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</si>
  <si>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</si>
  <si>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</si>
  <si>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</si>
  <si>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</si>
  <si>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</si>
  <si>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</si>
  <si>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</si>
  <si>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</si>
  <si>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</si>
  <si>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</si>
  <si>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</si>
  <si>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</si>
  <si>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</si>
  <si>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</si>
  <si>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</si>
  <si>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</si>
  <si>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</si>
  <si>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</si>
  <si>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</si>
  <si>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</si>
  <si>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</si>
  <si>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</si>
  <si>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</si>
  <si>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</si>
  <si>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</si>
  <si>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</si>
  <si>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</si>
  <si>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</si>
  <si>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</si>
  <si>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</si>
  <si>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</si>
  <si>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</si>
  <si>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</si>
  <si>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</si>
  <si>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</si>
  <si>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</si>
  <si>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</si>
  <si>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</si>
  <si>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</si>
  <si>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</si>
  <si>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</si>
  <si>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</si>
  <si>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</si>
  <si>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</si>
  <si>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</si>
  <si>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</si>
  <si>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</si>
  <si>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</si>
  <si>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</si>
  <si>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</si>
  <si>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</si>
  <si>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</si>
  <si>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</si>
  <si>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</si>
  <si>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</si>
  <si>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</si>
  <si>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</si>
  <si>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</si>
  <si>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</si>
  <si>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</si>
  <si>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</si>
  <si>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</si>
  <si>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</si>
  <si>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</si>
  <si>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</si>
  <si>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</si>
  <si>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</si>
  <si>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</si>
  <si>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</si>
  <si>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</si>
  <si>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</si>
  <si>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</si>
  <si>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</si>
  <si>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</si>
  <si>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</si>
  <si>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</si>
  <si>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</si>
  <si>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</si>
  <si>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</si>
  <si>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</si>
  <si>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</si>
  <si>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</si>
  <si>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</si>
  <si>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</si>
  <si>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</si>
  <si>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</si>
  <si>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</si>
  <si>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</si>
  <si>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</si>
  <si>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</si>
  <si>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</si>
  <si>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</si>
  <si>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</si>
  <si>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</si>
  <si>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</si>
  <si>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</si>
  <si>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</si>
  <si>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</si>
  <si>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</si>
  <si>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</si>
  <si>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</si>
  <si>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</si>
  <si>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</si>
  <si>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</si>
  <si>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</si>
  <si>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</si>
  <si>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</si>
  <si>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</si>
  <si>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</si>
  <si>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</si>
  <si>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</si>
  <si>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</si>
  <si>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</si>
  <si>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</si>
  <si>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</si>
  <si>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</si>
  <si>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</si>
  <si>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</si>
  <si>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</si>
  <si>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</si>
  <si>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</si>
  <si>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</si>
  <si>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</si>
  <si>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</si>
  <si>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</si>
  <si>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</si>
  <si>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</si>
  <si>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</si>
  <si>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</si>
  <si>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</si>
  <si>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</si>
  <si>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</si>
  <si>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5.81</t>
  </si>
  <si>
    <t>一般会計</t>
  </si>
  <si>
    <t>簡易水道事業会計</t>
  </si>
  <si>
    <t>介護保険特別会計</t>
  </si>
  <si>
    <t>下水道事業会計（特定環境保全公共下水道事業）</t>
  </si>
  <si>
    <t>国民健康保険特別会計</t>
  </si>
  <si>
    <t>下水道事業会計（浄化槽整備事業）</t>
  </si>
  <si>
    <t>へき地診療所特別会計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</si>
  <si>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</si>
  <si>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</si>
  <si>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</si>
  <si>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</si>
  <si>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</si>
  <si>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</si>
  <si>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</si>
  <si>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</si>
  <si>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</si>
  <si>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</si>
  <si>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</si>
  <si>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</si>
  <si>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</si>
  <si>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山形県後期高齢者医療広域連合（事業会計分）</t>
    <phoneticPr fontId="2"/>
  </si>
  <si>
    <t>山形県後期高齢者医療広域連合（普通会計分）</t>
    <phoneticPr fontId="2"/>
  </si>
  <si>
    <t>肘折温泉郷振興</t>
    <rPh sb="0" eb="2">
      <t>ヒジオリ</t>
    </rPh>
    <rPh sb="2" eb="5">
      <t>オンセンキョウ</t>
    </rPh>
    <rPh sb="5" eb="7">
      <t>シンコウ</t>
    </rPh>
    <phoneticPr fontId="2"/>
  </si>
  <si>
    <t>おおくら升玉水力発電</t>
    <rPh sb="4" eb="5">
      <t>マス</t>
    </rPh>
    <rPh sb="5" eb="6">
      <t>ダマ</t>
    </rPh>
    <rPh sb="6" eb="8">
      <t>スイリョク</t>
    </rPh>
    <rPh sb="8" eb="10">
      <t>ハツデン</t>
    </rPh>
    <phoneticPr fontId="2"/>
  </si>
  <si>
    <t>-</t>
    <phoneticPr fontId="2"/>
  </si>
  <si>
    <t>公共施設等整備振興基金</t>
    <rPh sb="0" eb="2">
      <t>コウキョウ</t>
    </rPh>
    <rPh sb="2" eb="4">
      <t>シセツ</t>
    </rPh>
    <rPh sb="4" eb="5">
      <t>トウ</t>
    </rPh>
    <rPh sb="5" eb="7">
      <t>セイビ</t>
    </rPh>
    <rPh sb="7" eb="9">
      <t>シンコウ</t>
    </rPh>
    <rPh sb="9" eb="11">
      <t>キキン</t>
    </rPh>
    <phoneticPr fontId="5"/>
  </si>
  <si>
    <t>ふるさと活性化事業基金</t>
    <rPh sb="4" eb="7">
      <t>カッセイカ</t>
    </rPh>
    <rPh sb="7" eb="9">
      <t>ジギョウ</t>
    </rPh>
    <rPh sb="9" eb="11">
      <t>キキン</t>
    </rPh>
    <phoneticPr fontId="5"/>
  </si>
  <si>
    <t>地域福祉基金</t>
    <rPh sb="0" eb="2">
      <t>チイキ</t>
    </rPh>
    <rPh sb="2" eb="4">
      <t>フクシ</t>
    </rPh>
    <rPh sb="4" eb="6">
      <t>キキン</t>
    </rPh>
    <phoneticPr fontId="5"/>
  </si>
  <si>
    <t>再生可能エネルギー導入促進事業基金</t>
    <rPh sb="0" eb="2">
      <t>サイセイ</t>
    </rPh>
    <rPh sb="2" eb="4">
      <t>カノウ</t>
    </rPh>
    <rPh sb="9" eb="11">
      <t>ドウニュウ</t>
    </rPh>
    <rPh sb="11" eb="13">
      <t>ソクシン</t>
    </rPh>
    <rPh sb="13" eb="15">
      <t>ジギョウ</t>
    </rPh>
    <rPh sb="15" eb="17">
      <t>キキン</t>
    </rPh>
    <phoneticPr fontId="5"/>
  </si>
  <si>
    <t>ふるさと創生振興基金</t>
    <rPh sb="4" eb="6">
      <t>ソウセイ</t>
    </rPh>
    <rPh sb="6" eb="8">
      <t>シンコウ</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</si>
  <si>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</si>
  <si>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</si>
  <si>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</si>
  <si>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</si>
  <si>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</si>
  <si>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</si>
  <si>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</si>
  <si>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</si>
  <si>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</si>
  <si>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実質公債費比率では令和</t>
    </r>
    <r>
      <rPr>
        <sz val="11"/>
        <color rgb="FF000000"/>
        <rFont val="Calibri"/>
        <family val="2"/>
      </rPr>
      <t>5</t>
    </r>
    <r>
      <rPr>
        <sz val="11"/>
        <color indexed="8"/>
        <rFont val="游ゴシック"/>
        <family val="3"/>
        <charset val="128"/>
        <scheme val="minor"/>
      </rPr>
      <t>年度に比べ</t>
    </r>
    <r>
      <rPr>
        <sz val="11"/>
        <color rgb="FF000000"/>
        <rFont val="Calibri"/>
        <family val="2"/>
      </rPr>
      <t>0.5</t>
    </r>
    <r>
      <rPr>
        <sz val="11"/>
        <color indexed="8"/>
        <rFont val="游ゴシック"/>
        <family val="3"/>
        <charset val="128"/>
        <scheme val="minor"/>
      </rPr>
      <t>ポイント高くなっている。施設の建設や道路の新設改良事業といった大規模事業が続き、更に庁舎等の建替え事業も進行していることから、今後も実質公債費比率は高くなると見込んでいる。そのため減債基金の積立てを定期的に行ってきており、これらを償還の財源として公債費負担の軽減を図っていく。</t>
    </r>
    <rPh sb="60" eb="61">
      <t>サラ</t>
    </rPh>
    <rPh sb="62" eb="64">
      <t>チョウシャ</t>
    </rPh>
    <rPh sb="64" eb="65">
      <t>トウ</t>
    </rPh>
    <rPh sb="66" eb="68">
      <t>タテカ</t>
    </rPh>
    <rPh sb="69" eb="71">
      <t>ジギョウ</t>
    </rPh>
    <rPh sb="72" eb="74">
      <t>シンコウ</t>
    </rPh>
    <phoneticPr fontId="5"/>
  </si>
  <si>
    <r>
      <t>令和</t>
    </r>
    <r>
      <rPr>
        <sz val="11"/>
        <color rgb="FF000000"/>
        <rFont val="Calibri"/>
        <family val="2"/>
      </rPr>
      <t>6</t>
    </r>
    <r>
      <rPr>
        <sz val="11"/>
        <color indexed="8"/>
        <rFont val="游ゴシック"/>
        <family val="3"/>
        <charset val="128"/>
      </rPr>
      <t>年度においても将来負担比率は発生しておらず、類似団体と比較して充当可能基金が多いことが要因と考えられる。有形固定資産減価償却率は施設の老朽化により高い比率で推移しているが、庁舎をはじめとする施設の建替えが現在進行中であり、大規模な修繕も今後予定されているため、将来負担比率に影響を及ぼすことが懸念される。</t>
    </r>
    <rPh sb="61" eb="63">
      <t>ゲンカ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</si>
</sst>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indexed="8"/>
      <name val="游ゴシック"/>
      <family val="3"/>
      <charset val="128"/>
    </font>
    <font>
      <sz val="11"/>
      <color indexed="8"/>
      <name val="游ゴシック"/>
      <family val="3"/>
      <charset val="128"/>
      <scheme val="minor"/>
    </font>
    <font>
      <sz val="11"/>
      <color rgb="FF000000"/>
      <name val="Calibri"/>
      <family val="2"/>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A36B67-AFAC-4951-B091-A5091D30AD0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687-4036-B67B-7594EA5080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174976</c:v>
                </c:pt>
                <c:pt idx="1">
                  <c:v>246823</c:v>
                </c:pt>
                <c:pt idx="2">
                  <c:v>162964</c:v>
                </c:pt>
                <c:pt idx="3">
                  <c:v>216292</c:v>
                </c:pt>
                <c:pt idx="4">
                  <c:v>268254</c:v>
                </c:pt>
              </c:numCache>
            </c:numRef>
          </c:val>
          <c:smooth val="0"/>
          <c:extLst>
            <c:ext xmlns:c16="http://schemas.microsoft.com/office/drawing/2014/chart" uri="{C3380CC4-5D6E-409C-BE32-E72D297353CC}">
              <c16:uniqueId val="{00000001-E687-4036-B67B-7594EA5080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2.94</c:v>
                </c:pt>
                <c:pt idx="1">
                  <c:v>4.24</c:v>
                </c:pt>
                <c:pt idx="2">
                  <c:v>2.44</c:v>
                </c:pt>
                <c:pt idx="3">
                  <c:v>2.71</c:v>
                </c:pt>
                <c:pt idx="4">
                  <c:v>1.96</c:v>
                </c:pt>
              </c:numCache>
            </c:numRef>
          </c:val>
          <c:extLst>
            <c:ext xmlns:c16="http://schemas.microsoft.com/office/drawing/2014/chart" uri="{C3380CC4-5D6E-409C-BE32-E72D297353CC}">
              <c16:uniqueId val="{00000000-CEDB-40F9-AC9C-B275A3D62C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38.28</c:v>
                </c:pt>
                <c:pt idx="1">
                  <c:v>36.92</c:v>
                </c:pt>
                <c:pt idx="2">
                  <c:v>39.909999999999997</c:v>
                </c:pt>
                <c:pt idx="3">
                  <c:v>41.48</c:v>
                </c:pt>
                <c:pt idx="4">
                  <c:v>36.42</c:v>
                </c:pt>
              </c:numCache>
            </c:numRef>
          </c:val>
          <c:extLst>
            <c:ext xmlns:c16="http://schemas.microsoft.com/office/drawing/2014/chart" uri="{C3380CC4-5D6E-409C-BE32-E72D297353CC}">
              <c16:uniqueId val="{00000001-CEDB-40F9-AC9C-B275A3D62C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2.21</c:v>
                </c:pt>
                <c:pt idx="1">
                  <c:v>3.16</c:v>
                </c:pt>
                <c:pt idx="2">
                  <c:v>0.26</c:v>
                </c:pt>
                <c:pt idx="3">
                  <c:v>1.46</c:v>
                </c:pt>
                <c:pt idx="4">
                  <c:v>-5.81</c:v>
                </c:pt>
              </c:numCache>
            </c:numRef>
          </c:val>
          <c:smooth val="0"/>
          <c:extLst>
            <c:ext xmlns:c16="http://schemas.microsoft.com/office/drawing/2014/chart" uri="{C3380CC4-5D6E-409C-BE32-E72D297353CC}">
              <c16:uniqueId val="{00000002-CEDB-40F9-AC9C-B275A3D62C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0.05</c:v>
                </c:pt>
                <c:pt idx="4">
                  <c:v>#N/A</c:v>
                </c:pt>
                <c:pt idx="5">
                  <c:v>0.05</c:v>
                </c:pt>
                <c:pt idx="6">
                  <c:v>#N/A</c:v>
                </c:pt>
                <c:pt idx="7">
                  <c:v>0.61</c:v>
                </c:pt>
                <c:pt idx="8">
                  <c:v>0</c:v>
                </c:pt>
                <c:pt idx="9">
                  <c:v>0</c:v>
                </c:pt>
              </c:numCache>
            </c:numRef>
          </c:val>
          <c:extLst>
            <c:ext xmlns:c16="http://schemas.microsoft.com/office/drawing/2014/chart" uri="{C3380CC4-5D6E-409C-BE32-E72D297353CC}">
              <c16:uniqueId val="{00000000-A150-4394-8EA7-9423ECF39F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50-4394-8EA7-9423ECF39FA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2-A150-4394-8EA7-9423ECF39FA6}"/>
            </c:ext>
          </c:extLst>
        </c:ser>
        <c:ser>
          <c:idx val="3"/>
          <c:order val="3"/>
          <c:tx>
            <c:strRef>
              <c:f>データシート!$A$30</c:f>
              <c:strCache>
                <c:ptCount val="1"/>
                <c:pt idx="0">
                  <c:v>へき地診療所特別会計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0.09</c:v>
                </c:pt>
                <c:pt idx="4">
                  <c:v>#N/A</c:v>
                </c:pt>
                <c:pt idx="5">
                  <c:v>0.1</c:v>
                </c:pt>
                <c:pt idx="6">
                  <c:v>#N/A</c:v>
                </c:pt>
                <c:pt idx="7">
                  <c:v>0.1</c:v>
                </c:pt>
                <c:pt idx="8">
                  <c:v>#N/A</c:v>
                </c:pt>
                <c:pt idx="9">
                  <c:v>0.09</c:v>
                </c:pt>
              </c:numCache>
            </c:numRef>
          </c:val>
          <c:extLst>
            <c:ext xmlns:c16="http://schemas.microsoft.com/office/drawing/2014/chart" uri="{C3380CC4-5D6E-409C-BE32-E72D297353CC}">
              <c16:uniqueId val="{00000003-A150-4394-8EA7-9423ECF39FA6}"/>
            </c:ext>
          </c:extLst>
        </c:ser>
        <c:ser>
          <c:idx val="4"/>
          <c:order val="4"/>
          <c:tx>
            <c:strRef>
              <c:f>データシート!$A$31</c:f>
              <c:strCache>
                <c:ptCount val="1"/>
                <c:pt idx="0">
                  <c:v>下水道事業会計（浄化槽整備事業）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0.27</c:v>
                </c:pt>
              </c:numCache>
            </c:numRef>
          </c:val>
          <c:extLst>
            <c:ext xmlns:c16="http://schemas.microsoft.com/office/drawing/2014/chart" uri="{C3380CC4-5D6E-409C-BE32-E72D297353CC}">
              <c16:uniqueId val="{00000004-A150-4394-8EA7-9423ECF39FA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1.22</c:v>
                </c:pt>
                <c:pt idx="2">
                  <c:v>#N/A</c:v>
                </c:pt>
                <c:pt idx="3">
                  <c:v>1.1200000000000001</c:v>
                </c:pt>
                <c:pt idx="4">
                  <c:v>#N/A</c:v>
                </c:pt>
                <c:pt idx="5">
                  <c:v>0.46</c:v>
                </c:pt>
                <c:pt idx="6">
                  <c:v>#N/A</c:v>
                </c:pt>
                <c:pt idx="7">
                  <c:v>0.46</c:v>
                </c:pt>
                <c:pt idx="8">
                  <c:v>#N/A</c:v>
                </c:pt>
                <c:pt idx="9">
                  <c:v>0.31</c:v>
                </c:pt>
              </c:numCache>
            </c:numRef>
          </c:val>
          <c:extLst>
            <c:ext xmlns:c16="http://schemas.microsoft.com/office/drawing/2014/chart" uri="{C3380CC4-5D6E-409C-BE32-E72D297353CC}">
              <c16:uniqueId val="{00000005-A150-4394-8EA7-9423ECF39FA6}"/>
            </c:ext>
          </c:extLst>
        </c:ser>
        <c:ser>
          <c:idx val="6"/>
          <c:order val="6"/>
          <c:tx>
            <c:strRef>
              <c:f>データシート!$A$33</c:f>
              <c:strCache>
                <c:ptCount val="1"/>
                <c:pt idx="0">
                  <c:v>下水道事業会計（特定環境保全公共下水道事業）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0.74</c:v>
                </c:pt>
              </c:numCache>
            </c:numRef>
          </c:val>
          <c:extLst>
            <c:ext xmlns:c16="http://schemas.microsoft.com/office/drawing/2014/chart" uri="{C3380CC4-5D6E-409C-BE32-E72D297353CC}">
              <c16:uniqueId val="{00000006-A150-4394-8EA7-9423ECF39FA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1.39</c:v>
                </c:pt>
                <c:pt idx="2">
                  <c:v>#N/A</c:v>
                </c:pt>
                <c:pt idx="3">
                  <c:v>0.62</c:v>
                </c:pt>
                <c:pt idx="4">
                  <c:v>#N/A</c:v>
                </c:pt>
                <c:pt idx="5">
                  <c:v>1.28</c:v>
                </c:pt>
                <c:pt idx="6">
                  <c:v>#N/A</c:v>
                </c:pt>
                <c:pt idx="7">
                  <c:v>0.75</c:v>
                </c:pt>
                <c:pt idx="8">
                  <c:v>#N/A</c:v>
                </c:pt>
                <c:pt idx="9">
                  <c:v>0.94</c:v>
                </c:pt>
              </c:numCache>
            </c:numRef>
          </c:val>
          <c:extLst>
            <c:ext xmlns:c16="http://schemas.microsoft.com/office/drawing/2014/chart" uri="{C3380CC4-5D6E-409C-BE32-E72D297353CC}">
              <c16:uniqueId val="{00000007-A150-4394-8EA7-9423ECF39FA6}"/>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0.94</c:v>
                </c:pt>
              </c:numCache>
            </c:numRef>
          </c:val>
          <c:extLst>
            <c:ext xmlns:c16="http://schemas.microsoft.com/office/drawing/2014/chart" uri="{C3380CC4-5D6E-409C-BE32-E72D297353CC}">
              <c16:uniqueId val="{00000008-A150-4394-8EA7-9423ECF39FA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2.83</c:v>
                </c:pt>
                <c:pt idx="2">
                  <c:v>#N/A</c:v>
                </c:pt>
                <c:pt idx="3">
                  <c:v>4.1399999999999997</c:v>
                </c:pt>
                <c:pt idx="4">
                  <c:v>#N/A</c:v>
                </c:pt>
                <c:pt idx="5">
                  <c:v>2.33</c:v>
                </c:pt>
                <c:pt idx="6">
                  <c:v>#N/A</c:v>
                </c:pt>
                <c:pt idx="7">
                  <c:v>2.61</c:v>
                </c:pt>
                <c:pt idx="8">
                  <c:v>#N/A</c:v>
                </c:pt>
                <c:pt idx="9">
                  <c:v>1.85</c:v>
                </c:pt>
              </c:numCache>
            </c:numRef>
          </c:val>
          <c:extLst>
            <c:ext xmlns:c16="http://schemas.microsoft.com/office/drawing/2014/chart" uri="{C3380CC4-5D6E-409C-BE32-E72D297353CC}">
              <c16:uniqueId val="{00000009-A150-4394-8EA7-9423ECF39F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463</c:v>
                </c:pt>
                <c:pt idx="5">
                  <c:v>459</c:v>
                </c:pt>
                <c:pt idx="8">
                  <c:v>474</c:v>
                </c:pt>
                <c:pt idx="11">
                  <c:v>466</c:v>
                </c:pt>
                <c:pt idx="14">
                  <c:v>440</c:v>
                </c:pt>
              </c:numCache>
            </c:numRef>
          </c:val>
          <c:extLst>
            <c:ext xmlns:c16="http://schemas.microsoft.com/office/drawing/2014/chart" uri="{C3380CC4-5D6E-409C-BE32-E72D297353CC}">
              <c16:uniqueId val="{00000000-0662-4850-80A8-66245384D1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62-4850-80A8-66245384D1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2-0662-4850-80A8-66245384D1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4</c:v>
                </c:pt>
                <c:pt idx="6">
                  <c:v>5</c:v>
                </c:pt>
                <c:pt idx="9">
                  <c:v>5</c:v>
                </c:pt>
                <c:pt idx="12">
                  <c:v>3</c:v>
                </c:pt>
              </c:numCache>
            </c:numRef>
          </c:val>
          <c:extLst>
            <c:ext xmlns:c16="http://schemas.microsoft.com/office/drawing/2014/chart" uri="{C3380CC4-5D6E-409C-BE32-E72D297353CC}">
              <c16:uniqueId val="{00000003-0662-4850-80A8-66245384D1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c:v>
                </c:pt>
                <c:pt idx="3">
                  <c:v>109</c:v>
                </c:pt>
                <c:pt idx="6">
                  <c:v>111</c:v>
                </c:pt>
                <c:pt idx="9">
                  <c:v>120</c:v>
                </c:pt>
                <c:pt idx="12">
                  <c:v>123</c:v>
                </c:pt>
              </c:numCache>
            </c:numRef>
          </c:val>
          <c:extLst>
            <c:ext xmlns:c16="http://schemas.microsoft.com/office/drawing/2014/chart" uri="{C3380CC4-5D6E-409C-BE32-E72D297353CC}">
              <c16:uniqueId val="{00000004-0662-4850-80A8-66245384D1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62-4850-80A8-66245384D1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62-4850-80A8-66245384D1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473</c:v>
                </c:pt>
                <c:pt idx="3">
                  <c:v>514</c:v>
                </c:pt>
                <c:pt idx="6">
                  <c:v>557</c:v>
                </c:pt>
                <c:pt idx="9">
                  <c:v>561</c:v>
                </c:pt>
                <c:pt idx="12">
                  <c:v>505</c:v>
                </c:pt>
              </c:numCache>
            </c:numRef>
          </c:val>
          <c:extLst>
            <c:ext xmlns:c16="http://schemas.microsoft.com/office/drawing/2014/chart" uri="{C3380CC4-5D6E-409C-BE32-E72D297353CC}">
              <c16:uniqueId val="{00000007-0662-4850-80A8-66245384D1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146</c:v>
                </c:pt>
                <c:pt idx="2">
                  <c:v>#N/A</c:v>
                </c:pt>
                <c:pt idx="3">
                  <c:v>#N/A</c:v>
                </c:pt>
                <c:pt idx="4">
                  <c:v>169</c:v>
                </c:pt>
                <c:pt idx="5">
                  <c:v>#N/A</c:v>
                </c:pt>
                <c:pt idx="6">
                  <c:v>#N/A</c:v>
                </c:pt>
                <c:pt idx="7">
                  <c:v>200</c:v>
                </c:pt>
                <c:pt idx="8">
                  <c:v>#N/A</c:v>
                </c:pt>
                <c:pt idx="9">
                  <c:v>#N/A</c:v>
                </c:pt>
                <c:pt idx="10">
                  <c:v>221</c:v>
                </c:pt>
                <c:pt idx="11">
                  <c:v>#N/A</c:v>
                </c:pt>
                <c:pt idx="12">
                  <c:v>#N/A</c:v>
                </c:pt>
                <c:pt idx="13">
                  <c:v>191</c:v>
                </c:pt>
                <c:pt idx="14">
                  <c:v>#N/A</c:v>
                </c:pt>
              </c:numCache>
            </c:numRef>
          </c:val>
          <c:smooth val="0"/>
          <c:extLst>
            <c:ext xmlns:c16="http://schemas.microsoft.com/office/drawing/2014/chart" uri="{C3380CC4-5D6E-409C-BE32-E72D297353CC}">
              <c16:uniqueId val="{00000008-0662-4850-80A8-66245384D1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4292</c:v>
                </c:pt>
                <c:pt idx="5">
                  <c:v>4226</c:v>
                </c:pt>
                <c:pt idx="8">
                  <c:v>4050</c:v>
                </c:pt>
                <c:pt idx="11">
                  <c:v>4445</c:v>
                </c:pt>
                <c:pt idx="14">
                  <c:v>3704</c:v>
                </c:pt>
              </c:numCache>
            </c:numRef>
          </c:val>
          <c:extLst>
            <c:ext xmlns:c16="http://schemas.microsoft.com/office/drawing/2014/chart" uri="{C3380CC4-5D6E-409C-BE32-E72D297353CC}">
              <c16:uniqueId val="{00000000-4860-4235-9267-0CEF5A717BE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c:v>
                </c:pt>
                <c:pt idx="5">
                  <c:v>13</c:v>
                </c:pt>
                <c:pt idx="8">
                  <c:v>12</c:v>
                </c:pt>
                <c:pt idx="11">
                  <c:v>11</c:v>
                </c:pt>
                <c:pt idx="14">
                  <c:v>10</c:v>
                </c:pt>
              </c:numCache>
            </c:numRef>
          </c:val>
          <c:extLst>
            <c:ext xmlns:c16="http://schemas.microsoft.com/office/drawing/2014/chart" uri="{C3380CC4-5D6E-409C-BE32-E72D297353CC}">
              <c16:uniqueId val="{00000001-4860-4235-9267-0CEF5A717BE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3385</c:v>
                </c:pt>
                <c:pt idx="5">
                  <c:v>3690</c:v>
                </c:pt>
                <c:pt idx="8">
                  <c:v>3891</c:v>
                </c:pt>
                <c:pt idx="11">
                  <c:v>3886</c:v>
                </c:pt>
                <c:pt idx="14">
                  <c:v>3439</c:v>
                </c:pt>
              </c:numCache>
            </c:numRef>
          </c:val>
          <c:extLst>
            <c:ext xmlns:c16="http://schemas.microsoft.com/office/drawing/2014/chart" uri="{C3380CC4-5D6E-409C-BE32-E72D297353CC}">
              <c16:uniqueId val="{00000002-4860-4235-9267-0CEF5A717BE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60-4235-9267-0CEF5A717BE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60-4235-9267-0CEF5A717BE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60-4235-9267-0CEF5A717BE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151</c:v>
                </c:pt>
                <c:pt idx="3">
                  <c:v>131</c:v>
                </c:pt>
                <c:pt idx="6">
                  <c:v>126</c:v>
                </c:pt>
                <c:pt idx="9">
                  <c:v>183</c:v>
                </c:pt>
                <c:pt idx="12">
                  <c:v>166</c:v>
                </c:pt>
              </c:numCache>
            </c:numRef>
          </c:val>
          <c:extLst>
            <c:ext xmlns:c16="http://schemas.microsoft.com/office/drawing/2014/chart" uri="{C3380CC4-5D6E-409C-BE32-E72D297353CC}">
              <c16:uniqueId val="{00000006-4860-4235-9267-0CEF5A717BE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2</c:v>
                </c:pt>
                <c:pt idx="6">
                  <c:v>0</c:v>
                </c:pt>
                <c:pt idx="9">
                  <c:v>0</c:v>
                </c:pt>
                <c:pt idx="12">
                  <c:v>0</c:v>
                </c:pt>
              </c:numCache>
            </c:numRef>
          </c:val>
          <c:extLst>
            <c:ext xmlns:c16="http://schemas.microsoft.com/office/drawing/2014/chart" uri="{C3380CC4-5D6E-409C-BE32-E72D297353CC}">
              <c16:uniqueId val="{00000007-4860-4235-9267-0CEF5A717BE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1223</c:v>
                </c:pt>
                <c:pt idx="3">
                  <c:v>1132</c:v>
                </c:pt>
                <c:pt idx="6">
                  <c:v>1069</c:v>
                </c:pt>
                <c:pt idx="9">
                  <c:v>987</c:v>
                </c:pt>
                <c:pt idx="12">
                  <c:v>950</c:v>
                </c:pt>
              </c:numCache>
            </c:numRef>
          </c:val>
          <c:extLst>
            <c:ext xmlns:c16="http://schemas.microsoft.com/office/drawing/2014/chart" uri="{C3380CC4-5D6E-409C-BE32-E72D297353CC}">
              <c16:uniqueId val="{00000008-4860-4235-9267-0CEF5A717BE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3</c:v>
                </c:pt>
                <c:pt idx="6">
                  <c:v>1</c:v>
                </c:pt>
                <c:pt idx="9">
                  <c:v>0</c:v>
                </c:pt>
                <c:pt idx="12">
                  <c:v>0</c:v>
                </c:pt>
              </c:numCache>
            </c:numRef>
          </c:val>
          <c:extLst>
            <c:ext xmlns:c16="http://schemas.microsoft.com/office/drawing/2014/chart" uri="{C3380CC4-5D6E-409C-BE32-E72D297353CC}">
              <c16:uniqueId val="{00000009-4860-4235-9267-0CEF5A717BE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4533</c:v>
                </c:pt>
                <c:pt idx="3">
                  <c:v>4553</c:v>
                </c:pt>
                <c:pt idx="6">
                  <c:v>4354</c:v>
                </c:pt>
                <c:pt idx="9">
                  <c:v>4217</c:v>
                </c:pt>
                <c:pt idx="12">
                  <c:v>4068</c:v>
                </c:pt>
              </c:numCache>
            </c:numRef>
          </c:val>
          <c:extLst>
            <c:ext xmlns:c16="http://schemas.microsoft.com/office/drawing/2014/chart" uri="{C3380CC4-5D6E-409C-BE32-E72D297353CC}">
              <c16:uniqueId val="{0000000A-4860-4235-9267-0CEF5A717BE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860-4235-9267-0CEF5A717BE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963</c:v>
                </c:pt>
                <c:pt idx="1">
                  <c:v>992</c:v>
                </c:pt>
                <c:pt idx="2">
                  <c:v>871</c:v>
                </c:pt>
              </c:numCache>
            </c:numRef>
          </c:val>
          <c:extLst>
            <c:ext xmlns:c16="http://schemas.microsoft.com/office/drawing/2014/chart" uri="{C3380CC4-5D6E-409C-BE32-E72D297353CC}">
              <c16:uniqueId val="{00000000-C67B-46E2-8E45-69D2756550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372</c:v>
                </c:pt>
                <c:pt idx="1">
                  <c:v>372</c:v>
                </c:pt>
                <c:pt idx="2">
                  <c:v>372</c:v>
                </c:pt>
              </c:numCache>
            </c:numRef>
          </c:val>
          <c:extLst>
            <c:ext xmlns:c16="http://schemas.microsoft.com/office/drawing/2014/chart" uri="{C3380CC4-5D6E-409C-BE32-E72D297353CC}">
              <c16:uniqueId val="{00000001-C67B-46E2-8E45-69D2756550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2467</c:v>
                </c:pt>
                <c:pt idx="1">
                  <c:v>2468</c:v>
                </c:pt>
                <c:pt idx="2">
                  <c:v>2190</c:v>
                </c:pt>
              </c:numCache>
            </c:numRef>
          </c:val>
          <c:extLst>
            <c:ext xmlns:c16="http://schemas.microsoft.com/office/drawing/2014/chart" uri="{C3380CC4-5D6E-409C-BE32-E72D297353CC}">
              <c16:uniqueId val="{00000002-C67B-46E2-8E45-69D2756550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{CF87CB10-A309-49F5-AB8D-72FC390498EB}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A9-49CE-AD16-D2B8CA0A2A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{F8F65FC2-60E7-4023-89D8-B37020F36CFD}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A9-49CE-AD16-D2B8CA0A2A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{A1AF7A3F-FEB3-4118-BC30-9D8C5898E850}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A9-49CE-AD16-D2B8CA0A2A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{56678FB8-7C17-4A41-A489-9A83A0B4133E}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A9-49CE-AD16-D2B8CA0A2A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{11B59997-FD1F-4B8B-B089-71335B596C4E}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A9-49CE-AD16-D2B8CA0A2A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{7FDA8D65-1E19-48D6-B337-0C9E54DEEDC2}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A9-49CE-AD16-D2B8CA0A2A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{A1A57F26-CEDF-4A02-8FFB-2934B424E8F1}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A9-49CE-AD16-D2B8CA0A2A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{CE2E22A7-DFB8-45DB-B8AC-735C3BDFF4DD}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A9-49CE-AD16-D2B8CA0A2A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{427E0C82-B025-41AD-B9B3-5D2EA9DFC8B6}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A9-49CE-AD16-D2B8CA0A2A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63.1</c:v>
                </c:pt>
                <c:pt idx="16">
                  <c:v>63.5</c:v>
                </c:pt>
                <c:pt idx="24">
                  <c:v>64.8</c:v>
                </c:pt>
                <c:pt idx="32">
                  <c:v>66.5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7A9-49CE-AD16-D2B8CA0A2A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{F47F5E9D-1F9D-4D00-B9D0-620C1942B749}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A9-49CE-AD16-D2B8CA0A2A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{14DD35BE-9EDB-4755-8CA6-86CD9B435FD8}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A9-49CE-AD16-D2B8CA0A2A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{DE740F20-0962-4E83-8939-108D8ED52535}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A9-49CE-AD16-D2B8CA0A2A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{F8D723D4-C0BC-42A7-9F40-A94C1E5796ED}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A9-49CE-AD16-D2B8CA0A2A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{12C6E2BC-4D6B-4A2F-BEEB-50F98F8B56B6}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A9-49CE-AD16-D2B8CA0A2A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{C06BF633-E3F9-4548-8EF5-5EFECF696D09}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A9-49CE-AD16-D2B8CA0A2A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{89AE5836-6B21-455C-9DCA-6F6D56BE5F50}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A9-49CE-AD16-D2B8CA0A2A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{17CC43EC-D276-41D7-ADA0-5D34222DCAB0}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A9-49CE-AD16-D2B8CA0A2A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{8AF8C607-9672-4DB0-9C81-255BE9FC5918}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A9-49CE-AD16-D2B8CA0A2A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7A9-49CE-AD16-D2B8CA0A2ADA}"/>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{D3605A75-6F9C-4E95-BDFB-F5E9F3439B5F}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13-44EB-9EF2-E984F4BB1D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{826F9088-C428-4C41-A273-9FC9CECB3855}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13-44EB-9EF2-E984F4BB1D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{0D791689-6072-48E0-B6A0-68151C0FE8B6}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13-44EB-9EF2-E984F4BB1D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{555EDC8B-5ADB-4E39-92BC-A90F42DC63A2}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13-44EB-9EF2-E984F4BB1D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{73E44894-F6E0-4CF9-B31C-7EB1FF98616C}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13-44EB-9EF2-E984F4BB1D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{04845CC0-FCE7-4059-9E02-93EF14523E11}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13-44EB-9EF2-E984F4BB1D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{E81BB7CE-E073-4DC4-A518-72DEB2A26674}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13-44EB-9EF2-E984F4BB1D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{10044617-2F33-4351-9B63-D4445C92D3DC}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13-44EB-9EF2-E984F4BB1D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{834B801E-C286-4D40-AF20-308B309E0B0F}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13-44EB-9EF2-E984F4BB1D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8</c:v>
                </c:pt>
                <c:pt idx="16">
                  <c:v>8.9</c:v>
                </c:pt>
                <c:pt idx="24">
                  <c:v>10</c:v>
                </c:pt>
                <c:pt idx="32">
                  <c:v>10.5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013-44EB-9EF2-E984F4BB1D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{ADBBD3AF-A51E-454E-BB42-F4862CA3A90A}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13-44EB-9EF2-E984F4BB1D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{A12C4FE1-866E-426E-8055-DB8F3A12A3D4}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13-44EB-9EF2-E984F4BB1D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{EE55547B-1B74-441F-B5FF-1509DCC210BE}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13-44EB-9EF2-E984F4BB1D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{987EC863-D5C5-463C-9AB5-88E8108D89D9}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13-44EB-9EF2-E984F4BB1D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{13F86641-90D9-4E9F-A0F9-F7C8C517A3C7}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13-44EB-9EF2-E984F4BB1D2A}"/>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{68CBC772-0CD8-47E2-9DA6-9086A91C6015}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13-44EB-9EF2-E984F4BB1D2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{DEC590B4-8076-49FF-A14B-2BB954C048C5}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13-44EB-9EF2-E984F4BB1D2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{6B1FE067-79EF-40D5-9DFA-6580A19374E2}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13-44EB-9EF2-E984F4BB1D2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{BF0DB1ED-02A4-4A0E-AFD7-CC6B1D13A19E}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13-44EB-9EF2-E984F4BB1D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013-44EB-9EF2-E984F4BB1D2A}"/>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人口の減少や村内に大規模な産業がないこと等から課税客体が少ないため、財政基盤が弱く、類似団体平均を下回っている。毎年</a:t>
          </a:r>
          <a:r>
            <a:rPr kumimoji="1" lang="ja-JP" altLang="en-US" sz="1100">
              <a:solidFill>
                <a:schemeClr val="dk1"/>
              </a:solidFill>
              <a:effectLst/>
              <a:latin typeface="+mn-lt"/>
              <a:ea typeface="+mn-ea"/>
              <a:cs typeface="+mn-cs"/>
            </a:rPr>
            <a:t>同水準</a:t>
          </a:r>
          <a:r>
            <a:rPr kumimoji="1" lang="ja-JP" altLang="ja-JP" sz="1100">
              <a:solidFill>
                <a:schemeClr val="dk1"/>
              </a:solidFill>
              <a:effectLst/>
              <a:latin typeface="+mn-lt"/>
              <a:ea typeface="+mn-ea"/>
              <a:cs typeface="+mn-cs"/>
            </a:rPr>
            <a:t>で推移しているが、歳出削減や事業見直し、また定員管理の適正化を図り、行政運営の効率化を進めるとともに、村税や料金等の徴収率向上に努め、財政の健全化を図っていく。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115358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ポイント上回っており、令和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した。普通交付税の</a:t>
          </a:r>
          <a:r>
            <a:rPr kumimoji="1" lang="ja-JP" altLang="en-US" sz="1100">
              <a:solidFill>
                <a:schemeClr val="dk1"/>
              </a:solidFill>
              <a:effectLst/>
              <a:latin typeface="+mn-lt"/>
              <a:ea typeface="+mn-ea"/>
              <a:cs typeface="+mn-cs"/>
            </a:rPr>
            <a:t>増加と公債費の減少が要因となっている。今後は</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年度以降の大規模事業の元金償還</a:t>
          </a:r>
          <a:r>
            <a:rPr kumimoji="1" lang="ja-JP" altLang="en-US" sz="1100">
              <a:solidFill>
                <a:schemeClr val="dk1"/>
              </a:solidFill>
              <a:effectLst/>
              <a:latin typeface="+mn-lt"/>
              <a:ea typeface="+mn-ea"/>
              <a:cs typeface="+mn-cs"/>
            </a:rPr>
            <a:t>に加えて</a:t>
          </a:r>
          <a:r>
            <a:rPr kumimoji="1" lang="ja-JP" altLang="ja-JP" sz="1100">
              <a:solidFill>
                <a:schemeClr val="dk1"/>
              </a:solidFill>
              <a:effectLst/>
              <a:latin typeface="+mn-lt"/>
              <a:ea typeface="+mn-ea"/>
              <a:cs typeface="+mn-cs"/>
            </a:rPr>
            <a:t>、新庁舎建設事業</a:t>
          </a:r>
          <a:r>
            <a:rPr kumimoji="1" lang="ja-JP" altLang="en-US" sz="1100">
              <a:solidFill>
                <a:schemeClr val="dk1"/>
              </a:solidFill>
              <a:effectLst/>
              <a:latin typeface="+mn-lt"/>
              <a:ea typeface="+mn-ea"/>
              <a:cs typeface="+mn-cs"/>
            </a:rPr>
            <a:t>の元金償還の開始、人件費や物価高騰に伴う物件費の増加により経</a:t>
          </a:r>
          <a:r>
            <a:rPr kumimoji="1" lang="ja-JP" altLang="ja-JP" sz="1100">
              <a:solidFill>
                <a:schemeClr val="dk1"/>
              </a:solidFill>
              <a:effectLst/>
              <a:latin typeface="+mn-lt"/>
              <a:ea typeface="+mn-ea"/>
              <a:cs typeface="+mn-cs"/>
            </a:rPr>
            <a:t>常収支比率</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が見込まれる</a:t>
          </a:r>
          <a:r>
            <a:rPr kumimoji="1" lang="ja-JP" altLang="ja-JP" sz="1100">
              <a:solidFill>
                <a:schemeClr val="dk1"/>
              </a:solidFill>
              <a:effectLst/>
              <a:latin typeface="+mn-lt"/>
              <a:ea typeface="+mn-ea"/>
              <a:cs typeface="+mn-cs"/>
            </a:rPr>
            <a:t>ことから、投資的経費の抑制など公債費の適正管理を図り、更なる経常的支出の削減により経常収支比率の改善に努める。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59479</xdr:rowOff>
    </xdr:from>
    <xdr:to>
      <xdr:col>23</xdr:col>
      <xdr:colOff>133350</xdr:colOff>
      <xdr:row>65</xdr:row>
      <xdr:rowOff>32808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32279"/>
          <a:ext cx="8382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71544</xdr:rowOff>
    </xdr:from>
    <xdr:to>
      <xdr:col>19</xdr:col>
      <xdr:colOff>133350</xdr:colOff>
      <xdr:row>65</xdr:row>
      <xdr:rowOff>32808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44344"/>
          <a:ext cx="8890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124883</xdr:rowOff>
    </xdr:from>
    <xdr:to>
      <xdr:col>15</xdr:col>
      <xdr:colOff>82550</xdr:colOff>
      <xdr:row>64</xdr:row>
      <xdr:rowOff>71544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4783"/>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124883</xdr:rowOff>
    </xdr:from>
    <xdr:to>
      <xdr:col>11</xdr:col>
      <xdr:colOff>31750</xdr:colOff>
      <xdr:row>65</xdr:row>
      <xdr:rowOff>32808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478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8679</xdr:rowOff>
    </xdr:from>
    <xdr:to>
      <xdr:col>23</xdr:col>
      <xdr:colOff>184150</xdr:colOff>
      <xdr:row>64</xdr:row>
      <xdr:rowOff>110279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152206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5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20744</xdr:rowOff>
    </xdr:from>
    <xdr:to>
      <xdr:col>15</xdr:col>
      <xdr:colOff>133350</xdr:colOff>
      <xdr:row>64</xdr:row>
      <xdr:rowOff>122344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107121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74083</xdr:rowOff>
    </xdr:from>
    <xdr:to>
      <xdr:col>11</xdr:col>
      <xdr:colOff>82550</xdr:colOff>
      <xdr:row>63</xdr:row>
      <xdr:rowOff>4233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14410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68385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[681,654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人当たり人件費・物件費等の決算額は</a:t>
          </a:r>
          <a:r>
            <a:rPr kumimoji="1" lang="en-US" altLang="ja-JP" sz="1100">
              <a:solidFill>
                <a:schemeClr val="dk1"/>
              </a:solidFill>
              <a:effectLst/>
              <a:latin typeface="+mn-lt"/>
              <a:ea typeface="+mn-ea"/>
              <a:cs typeface="+mn-cs"/>
            </a:rPr>
            <a:t>681,654</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年度以降、類似団体平均を上回っている。その要因としては、へき地診療所特別会計が普通会計に属していることや、地理的な理由から保育所を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所は休所中）設置していることにより、人件費・物件費が多額となっている。また、本村は全国屈指の豪雪地帯であり、除排雪経費に多額の費用を要していることにより、維持補修費が大きくなっている。今後も人口の減少が</a:t>
          </a:r>
          <a:r>
            <a:rPr kumimoji="1" lang="ja-JP" altLang="en-US" sz="1100">
              <a:solidFill>
                <a:schemeClr val="dk1"/>
              </a:solidFill>
              <a:effectLst/>
              <a:latin typeface="+mn-lt"/>
              <a:ea typeface="+mn-ea"/>
              <a:cs typeface="+mn-cs"/>
            </a:rPr>
            <a:t>見込まれる</a:t>
          </a:r>
          <a:r>
            <a:rPr kumimoji="1" lang="ja-JP" altLang="ja-JP" sz="1100">
              <a:solidFill>
                <a:schemeClr val="dk1"/>
              </a:solidFill>
              <a:effectLst/>
              <a:latin typeface="+mn-lt"/>
              <a:ea typeface="+mn-ea"/>
              <a:cs typeface="+mn-cs"/>
            </a:rPr>
            <a:t>ことから、施設の統廃合、コストの低減を強く推進していく必要がある。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97379</xdr:rowOff>
    </xdr:from>
    <xdr:to>
      <xdr:col>23</xdr:col>
      <xdr:colOff>133350</xdr:colOff>
      <xdr:row>82</xdr:row>
      <xdr:rowOff>154267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56279"/>
          <a:ext cx="838200" cy="5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97379</xdr:rowOff>
    </xdr:from>
    <xdr:to>
      <xdr:col>19</xdr:col>
      <xdr:colOff>133350</xdr:colOff>
      <xdr:row>82</xdr:row>
      <xdr:rowOff>100202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56279"/>
          <a:ext cx="889000"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94759</xdr:rowOff>
    </xdr:from>
    <xdr:to>
      <xdr:col>15</xdr:col>
      <xdr:colOff>82550</xdr:colOff>
      <xdr:row>82</xdr:row>
      <xdr:rowOff>100202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5365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61995</xdr:rowOff>
    </xdr:from>
    <xdr:to>
      <xdr:col>11</xdr:col>
      <xdr:colOff>31750</xdr:colOff>
      <xdr:row>82</xdr:row>
      <xdr:rowOff>94759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20895"/>
          <a:ext cx="889000" cy="3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103467</xdr:rowOff>
    </xdr:from>
    <xdr:to>
      <xdr:col>23</xdr:col>
      <xdr:colOff>184150</xdr:colOff>
      <xdr:row>83</xdr:row>
      <xdr:rowOff>33617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6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75544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34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46579</xdr:rowOff>
    </xdr:from>
    <xdr:to>
      <xdr:col>19</xdr:col>
      <xdr:colOff>184150</xdr:colOff>
      <xdr:row>82</xdr:row>
      <xdr:rowOff>148179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0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132956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91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49402</xdr:rowOff>
    </xdr:from>
    <xdr:to>
      <xdr:col>15</xdr:col>
      <xdr:colOff>133350</xdr:colOff>
      <xdr:row>82</xdr:row>
      <xdr:rowOff>151002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0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135779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9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43959</xdr:rowOff>
    </xdr:from>
    <xdr:to>
      <xdr:col>11</xdr:col>
      <xdr:colOff>82550</xdr:colOff>
      <xdr:row>82</xdr:row>
      <xdr:rowOff>145559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0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130336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89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11195</xdr:rowOff>
    </xdr:from>
    <xdr:to>
      <xdr:col>7</xdr:col>
      <xdr:colOff>31750</xdr:colOff>
      <xdr:row>82</xdr:row>
      <xdr:rowOff>112795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7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97572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5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年度以降、類似団体平均を上回っており、令和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年度では</a:t>
          </a:r>
          <a:r>
            <a:rPr kumimoji="1" lang="en-US" altLang="ja-JP" sz="1100">
              <a:solidFill>
                <a:schemeClr val="dk1"/>
              </a:solidFill>
              <a:effectLst/>
              <a:latin typeface="+mn-lt"/>
              <a:ea typeface="+mn-ea"/>
              <a:cs typeface="+mn-cs"/>
            </a:rPr>
            <a:t>99.9</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ポイント上回っている状況である。今後、国及び県の勧告並びに他の自治体の状況を考慮し、持続可能な財政運営のため給与の適正化に努める。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50546</xdr:rowOff>
    </xdr:from>
    <xdr:to>
      <xdr:col>81</xdr:col>
      <xdr:colOff>44450</xdr:colOff>
      <xdr:row>89</xdr:row>
      <xdr:rowOff>65024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30959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21589</xdr:rowOff>
    </xdr:from>
    <xdr:to>
      <xdr:col>77</xdr:col>
      <xdr:colOff>44450</xdr:colOff>
      <xdr:row>89</xdr:row>
      <xdr:rowOff>50546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280639"/>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21589</xdr:rowOff>
    </xdr:from>
    <xdr:to>
      <xdr:col>72</xdr:col>
      <xdr:colOff>203200</xdr:colOff>
      <xdr:row>89</xdr:row>
      <xdr:rowOff>55372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80639"/>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36068</xdr:rowOff>
    </xdr:from>
    <xdr:to>
      <xdr:col>68</xdr:col>
      <xdr:colOff>152400</xdr:colOff>
      <xdr:row>89</xdr:row>
      <xdr:rowOff>55372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9511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14224</xdr:rowOff>
    </xdr:from>
    <xdr:to>
      <xdr:col>81</xdr:col>
      <xdr:colOff>95250</xdr:colOff>
      <xdr:row>89</xdr:row>
      <xdr:rowOff>115824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7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81551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6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171196</xdr:rowOff>
    </xdr:from>
    <xdr:to>
      <xdr:col>77</xdr:col>
      <xdr:colOff>95250</xdr:colOff>
      <xdr:row>89</xdr:row>
      <xdr:rowOff>101346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86123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4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142239</xdr:rowOff>
    </xdr:from>
    <xdr:to>
      <xdr:col>73</xdr:col>
      <xdr:colOff>44450</xdr:colOff>
      <xdr:row>89</xdr:row>
      <xdr:rowOff>72389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57166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4572</xdr:rowOff>
    </xdr:from>
    <xdr:to>
      <xdr:col>68</xdr:col>
      <xdr:colOff>203200</xdr:colOff>
      <xdr:row>89</xdr:row>
      <xdr:rowOff>106172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90949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9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156718</xdr:rowOff>
    </xdr:from>
    <xdr:to>
      <xdr:col>64</xdr:col>
      <xdr:colOff>152400</xdr:colOff>
      <xdr:row>89</xdr:row>
      <xdr:rowOff>86868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71645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0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30.43</a:t>
          </a:r>
          <a:r>
            <a:rPr kumimoji="1" lang="ja-JP" altLang="ja-JP" sz="1100">
              <a:solidFill>
                <a:schemeClr val="dk1"/>
              </a:solidFill>
              <a:effectLst/>
              <a:latin typeface="+mn-lt"/>
              <a:ea typeface="+mn-ea"/>
              <a:cs typeface="+mn-cs"/>
            </a:rPr>
            <a:t>人と類似団体平均の</a:t>
          </a:r>
          <a:r>
            <a:rPr kumimoji="1" lang="en-US" altLang="ja-JP" sz="1100">
              <a:solidFill>
                <a:schemeClr val="dk1"/>
              </a:solidFill>
              <a:effectLst/>
              <a:latin typeface="+mn-lt"/>
              <a:ea typeface="+mn-ea"/>
              <a:cs typeface="+mn-cs"/>
            </a:rPr>
            <a:t>24.75</a:t>
          </a:r>
          <a:r>
            <a:rPr kumimoji="1" lang="ja-JP" altLang="ja-JP" sz="1100">
              <a:solidFill>
                <a:schemeClr val="dk1"/>
              </a:solidFill>
              <a:effectLst/>
              <a:latin typeface="+mn-lt"/>
              <a:ea typeface="+mn-ea"/>
              <a:cs typeface="+mn-cs"/>
            </a:rPr>
            <a:t>人を上回っている。要因としては、へき地診療所の設置や本村の地形的要因等により保育所の施設数が多いことである。今後は、定員適正化計画に基づく退職者の不補充や更なる行政組織の統廃合を視野に入れ、適正な人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114957</xdr:rowOff>
    </xdr:from>
    <xdr:to>
      <xdr:col>81</xdr:col>
      <xdr:colOff>44450</xdr:colOff>
      <xdr:row>61</xdr:row>
      <xdr:rowOff>144113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73407"/>
          <a:ext cx="838200" cy="2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93239</xdr:rowOff>
    </xdr:from>
    <xdr:to>
      <xdr:col>77</xdr:col>
      <xdr:colOff>44450</xdr:colOff>
      <xdr:row>61</xdr:row>
      <xdr:rowOff>114957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51689"/>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82984</xdr:rowOff>
    </xdr:from>
    <xdr:to>
      <xdr:col>72</xdr:col>
      <xdr:colOff>203200</xdr:colOff>
      <xdr:row>61</xdr:row>
      <xdr:rowOff>93239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41434"/>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69310</xdr:rowOff>
    </xdr:from>
    <xdr:to>
      <xdr:col>68</xdr:col>
      <xdr:colOff>152400</xdr:colOff>
      <xdr:row>61</xdr:row>
      <xdr:rowOff>82984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27760"/>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93313</xdr:rowOff>
    </xdr:from>
    <xdr:to>
      <xdr:col>81</xdr:col>
      <xdr:colOff>95250</xdr:colOff>
      <xdr:row>62</xdr:row>
      <xdr:rowOff>23463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5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65390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2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64157</xdr:rowOff>
    </xdr:from>
    <xdr:to>
      <xdr:col>77</xdr:col>
      <xdr:colOff>95250</xdr:colOff>
      <xdr:row>61</xdr:row>
      <xdr:rowOff>165757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2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150534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608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42439</xdr:rowOff>
    </xdr:from>
    <xdr:to>
      <xdr:col>73</xdr:col>
      <xdr:colOff>44450</xdr:colOff>
      <xdr:row>61</xdr:row>
      <xdr:rowOff>144039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128816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87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32184</xdr:rowOff>
    </xdr:from>
    <xdr:to>
      <xdr:col>68</xdr:col>
      <xdr:colOff>203200</xdr:colOff>
      <xdr:row>61</xdr:row>
      <xdr:rowOff>133784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9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118561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7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18510</xdr:rowOff>
    </xdr:from>
    <xdr:to>
      <xdr:col>64</xdr:col>
      <xdr:colOff>152400</xdr:colOff>
      <xdr:row>61</xdr:row>
      <xdr:rowOff>120110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104887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6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年度実施の過疎対策事業債（農産物加工施設建設事業）及び平成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年度～令和元年度実施の緊急防災・減災事業債（防災拠点施設整備事業）、平成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年度実施の過疎対策事業債（村道合海大坪線道路改良事業）といった大規模事業の元金償還開始の影響により償還金額は増加し、実質公債費比率は令和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％となった。辺地対策事業債や過疎対策事業債など交付税措置の有利な地方債を活用しながら、極力投資的経費を抑止し、実質公債費比率の好転を目指していく。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49530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263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143764</xdr:rowOff>
    </xdr:from>
    <xdr:to>
      <xdr:col>77</xdr:col>
      <xdr:colOff>44450</xdr:colOff>
      <xdr:row>42</xdr:row>
      <xdr:rowOff>25400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7321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143764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297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100330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92964</xdr:rowOff>
    </xdr:from>
    <xdr:to>
      <xdr:col>73</xdr:col>
      <xdr:colOff>44450</xdr:colOff>
      <xdr:row>42</xdr:row>
      <xdr:rowOff>23114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7891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0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将来負担比率はなく、健全な財政状況であると言える。今後も健全な財政運営に努める。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27.8</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ポイント上回っている。類似団体平均を上回っている要因としては、へき地診療所会計が普通会計に含まれており、医師や看護師等に係る人件費や地形的な理由により村内に保育所を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所設置していること等から施設関係職員が多くなっているためである。今後は定員適正化に努めていく。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153670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58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100330</xdr:rowOff>
    </xdr:from>
    <xdr:to>
      <xdr:col>19</xdr:col>
      <xdr:colOff>187325</xdr:colOff>
      <xdr:row>36</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25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06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06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102870</xdr:rowOff>
    </xdr:from>
    <xdr:to>
      <xdr:col>20</xdr:col>
      <xdr:colOff>38100</xdr:colOff>
      <xdr:row>37</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49530</xdr:rowOff>
    </xdr:from>
    <xdr:to>
      <xdr:col>15</xdr:col>
      <xdr:colOff>149225</xdr:colOff>
      <xdr:row>36</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16.8</a:t>
          </a:r>
          <a:r>
            <a:rPr kumimoji="1" lang="ja-JP" altLang="ja-JP" sz="1100">
              <a:solidFill>
                <a:schemeClr val="dk1"/>
              </a:solidFill>
              <a:effectLst/>
              <a:latin typeface="+mn-lt"/>
              <a:ea typeface="+mn-ea"/>
              <a:cs typeface="+mn-cs"/>
            </a:rPr>
            <a:t>％と令和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ポイント増加しており、類似団体平均を</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ポイント上回っている。物件費については、</a:t>
          </a:r>
          <a:r>
            <a:rPr kumimoji="1" lang="ja-JP" altLang="en-US" sz="1100">
              <a:solidFill>
                <a:schemeClr val="dk1"/>
              </a:solidFill>
              <a:effectLst/>
              <a:latin typeface="+mn-lt"/>
              <a:ea typeface="+mn-ea"/>
              <a:cs typeface="+mn-cs"/>
            </a:rPr>
            <a:t>物価高騰などによる影響により</a:t>
          </a:r>
          <a:r>
            <a:rPr kumimoji="1" lang="ja-JP" altLang="ja-JP" sz="1100">
              <a:solidFill>
                <a:schemeClr val="dk1"/>
              </a:solidFill>
              <a:effectLst/>
              <a:latin typeface="+mn-lt"/>
              <a:ea typeface="+mn-ea"/>
              <a:cs typeface="+mn-cs"/>
            </a:rPr>
            <a:t>増加している状況であることから、今後はより効率的な事務執行を行い、経費削減に努めていく。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152146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302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56134</xdr:rowOff>
    </xdr:from>
    <xdr:to>
      <xdr:col>78</xdr:col>
      <xdr:colOff>69850</xdr:colOff>
      <xdr:row>17</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70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136144</xdr:rowOff>
    </xdr:from>
    <xdr:to>
      <xdr:col>73</xdr:col>
      <xdr:colOff>180975</xdr:colOff>
      <xdr:row>17</xdr:row>
      <xdr:rowOff>56134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793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136144</xdr:rowOff>
    </xdr:from>
    <xdr:to>
      <xdr:col>69</xdr:col>
      <xdr:colOff>92075</xdr:colOff>
      <xdr:row>17</xdr:row>
      <xdr:rowOff>51562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793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101346</xdr:rowOff>
    </xdr:from>
    <xdr:to>
      <xdr:col>82</xdr:col>
      <xdr:colOff>158750</xdr:colOff>
      <xdr:row>18</xdr:row>
      <xdr:rowOff>31496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73423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5334</xdr:rowOff>
    </xdr:from>
    <xdr:to>
      <xdr:col>74</xdr:col>
      <xdr:colOff>31750</xdr:colOff>
      <xdr:row>17</xdr:row>
      <xdr:rowOff>106934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117111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85344</xdr:rowOff>
    </xdr:from>
    <xdr:to>
      <xdr:col>69</xdr:col>
      <xdr:colOff>142875</xdr:colOff>
      <xdr:row>17</xdr:row>
      <xdr:rowOff>15494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25671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ポイント上回っている。要因としては、地形的な理由により村内に保育所を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所は休所中）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15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515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832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回っている。要因としては、</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年度からの公営企業会計の法適化により、簡易水道及び下水道事業会計への繰出金が補助費等に計上されたことで</a:t>
          </a:r>
          <a:r>
            <a:rPr kumimoji="1" lang="ja-JP" altLang="en-US" sz="1100">
              <a:solidFill>
                <a:schemeClr val="dk1"/>
              </a:solidFill>
              <a:effectLst/>
              <a:latin typeface="+mn-lt"/>
              <a:ea typeface="+mn-ea"/>
              <a:cs typeface="+mn-cs"/>
            </a:rPr>
            <a:t>大幅に減少している。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100330</xdr:rowOff>
    </xdr:from>
    <xdr:to>
      <xdr:col>82</xdr:col>
      <xdr:colOff>107950</xdr:colOff>
      <xdr:row>58</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30080"/>
          <a:ext cx="8382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20320</xdr:rowOff>
    </xdr:from>
    <xdr:to>
      <xdr:col>78</xdr:col>
      <xdr:colOff>69850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64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85090</xdr:rowOff>
    </xdr:from>
    <xdr:to>
      <xdr:col>73</xdr:col>
      <xdr:colOff>180975</xdr:colOff>
      <xdr:row>58</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577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58</xdr:row>
      <xdr:rowOff>157480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5774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66057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140970</xdr:rowOff>
    </xdr:from>
    <xdr:to>
      <xdr:col>74</xdr:col>
      <xdr:colOff>31750</xdr:colOff>
      <xdr:row>58</xdr:row>
      <xdr:rowOff>71120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55897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34290</xdr:rowOff>
    </xdr:from>
    <xdr:to>
      <xdr:col>69</xdr:col>
      <xdr:colOff>142875</xdr:colOff>
      <xdr:row>57</xdr:row>
      <xdr:rowOff>135890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146067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21607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年度以前は最上広域市町村圏事務組合分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普通交付税の事業費補正</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本村へ一括算入されており、</a:t>
          </a:r>
          <a:r>
            <a:rPr kumimoji="1" lang="ja-JP" altLang="en-US" sz="1100">
              <a:solidFill>
                <a:schemeClr val="dk1"/>
              </a:solidFill>
              <a:effectLst/>
              <a:latin typeface="+mn-lt"/>
              <a:ea typeface="+mn-ea"/>
              <a:cs typeface="+mn-cs"/>
            </a:rPr>
            <a:t>分担金として支出していたため</a:t>
          </a:r>
          <a:r>
            <a:rPr kumimoji="1" lang="ja-JP" altLang="ja-JP" sz="1100">
              <a:solidFill>
                <a:schemeClr val="dk1"/>
              </a:solidFill>
              <a:effectLst/>
              <a:latin typeface="+mn-lt"/>
              <a:ea typeface="+mn-ea"/>
              <a:cs typeface="+mn-cs"/>
            </a:rPr>
            <a:t>類似団体と比較すると平均値を大きく上回っていた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年度以降は最上広域市町村圏事務組合分担金の減少等の影響により、令和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11.4</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ているが、</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年度からの公営企業会計の法適化により、簡易水道及び下水道事業会計への繰出金が補助費等に計上されたことで増加している。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36</xdr:row>
      <xdr:rowOff>76708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88888"/>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35</xdr:row>
      <xdr:rowOff>88138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751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74422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61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133858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614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42435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37338</xdr:rowOff>
    </xdr:from>
    <xdr:to>
      <xdr:col>78</xdr:col>
      <xdr:colOff>120650</xdr:colOff>
      <xdr:row>35</xdr:row>
      <xdr:rowOff>138938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149115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23622</xdr:rowOff>
    </xdr:from>
    <xdr:to>
      <xdr:col>74</xdr:col>
      <xdr:colOff>31750</xdr:colOff>
      <xdr:row>35</xdr:row>
      <xdr:rowOff>125222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83058</xdr:rowOff>
    </xdr:from>
    <xdr:to>
      <xdr:col>65</xdr:col>
      <xdr:colOff>53975</xdr:colOff>
      <xdr:row>36</xdr:row>
      <xdr:rowOff>13208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23385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21.0</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ポイント上回っている。要因としては、平成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a:t>
          </a:r>
          <a:r>
            <a:rPr kumimoji="1" lang="ja-JP" altLang="en-US" sz="1100">
              <a:solidFill>
                <a:schemeClr val="dk1"/>
              </a:solidFill>
              <a:effectLst/>
              <a:latin typeface="+mn-lt"/>
              <a:ea typeface="+mn-ea"/>
              <a:cs typeface="+mn-cs"/>
            </a:rPr>
            <a:t>事業完了の</a:t>
          </a:r>
          <a:r>
            <a:rPr kumimoji="1" lang="ja-JP" altLang="ja-JP" sz="1100">
              <a:solidFill>
                <a:schemeClr val="dk1"/>
              </a:solidFill>
              <a:effectLst/>
              <a:latin typeface="+mn-lt"/>
              <a:ea typeface="+mn-ea"/>
              <a:cs typeface="+mn-cs"/>
            </a:rPr>
            <a:t>農産物加工施設建設事業及び令和元年度</a:t>
          </a:r>
          <a:r>
            <a:rPr kumimoji="1" lang="ja-JP" altLang="en-US" sz="1100">
              <a:solidFill>
                <a:schemeClr val="dk1"/>
              </a:solidFill>
              <a:effectLst/>
              <a:latin typeface="+mn-lt"/>
              <a:ea typeface="+mn-ea"/>
              <a:cs typeface="+mn-cs"/>
            </a:rPr>
            <a:t>事業完了</a:t>
          </a:r>
          <a:r>
            <a:rPr kumimoji="1" lang="ja-JP" altLang="ja-JP" sz="1100">
              <a:solidFill>
                <a:schemeClr val="dk1"/>
              </a:solidFill>
              <a:effectLst/>
              <a:latin typeface="+mn-lt"/>
              <a:ea typeface="+mn-ea"/>
              <a:cs typeface="+mn-cs"/>
            </a:rPr>
            <a:t>の防災拠点施設整備事業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事業完了</a:t>
          </a:r>
          <a:r>
            <a:rPr kumimoji="1" lang="ja-JP" altLang="ja-JP" sz="1100">
              <a:solidFill>
                <a:schemeClr val="dk1"/>
              </a:solidFill>
              <a:effectLst/>
              <a:latin typeface="+mn-lt"/>
              <a:ea typeface="+mn-ea"/>
              <a:cs typeface="+mn-cs"/>
            </a:rPr>
            <a:t>の村道合海大坪線道路改良事業といった大規模事業の償還開始によるが、今後も公債費の増加が見込まれるため、その償還の財源として減債基金への積み立てや投資的経費の抑制など、公債管理の適正化を図り、公債費縮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78</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30960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8889</xdr:rowOff>
    </xdr:from>
    <xdr:to>
      <xdr:col>19</xdr:col>
      <xdr:colOff>187325</xdr:colOff>
      <xdr:row>78</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3819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100330</xdr:rowOff>
    </xdr:from>
    <xdr:to>
      <xdr:col>15</xdr:col>
      <xdr:colOff>98425</xdr:colOff>
      <xdr:row>78</xdr:row>
      <xdr:rowOff>8889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019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100330</xdr:rowOff>
    </xdr:from>
    <xdr:to>
      <xdr:col>11</xdr:col>
      <xdr:colOff>9525</xdr:colOff>
      <xdr:row>77</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301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57150</xdr:rowOff>
    </xdr:from>
    <xdr:to>
      <xdr:col>24</xdr:col>
      <xdr:colOff>76200</xdr:colOff>
      <xdr:row>77</xdr:row>
      <xdr:rowOff>158750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29227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144780</xdr:rowOff>
    </xdr:from>
    <xdr:to>
      <xdr:col>20</xdr:col>
      <xdr:colOff>38100</xdr:colOff>
      <xdr:row>78</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59707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129539</xdr:rowOff>
    </xdr:from>
    <xdr:to>
      <xdr:col>15</xdr:col>
      <xdr:colOff>149225</xdr:colOff>
      <xdr:row>78</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44466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49530</xdr:rowOff>
    </xdr:from>
    <xdr:to>
      <xdr:col>11</xdr:col>
      <xdr:colOff>60325</xdr:colOff>
      <xdr:row>77</xdr:row>
      <xdr:rowOff>151130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135907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64.9</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補助費等で類似団体平均を下回っているが、人件費や扶助費等で類似団体平均を上回っている。これらについては、へき地診療所や保育所関係の経費が大きいことが要因として考えられる。今後は、定員適正化や経常経費等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66584</xdr:rowOff>
    </xdr:from>
    <xdr:to>
      <xdr:col>82</xdr:col>
      <xdr:colOff>107950</xdr:colOff>
      <xdr:row>77</xdr:row>
      <xdr:rowOff>109038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68234"/>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14332</xdr:rowOff>
    </xdr:from>
    <xdr:to>
      <xdr:col>78</xdr:col>
      <xdr:colOff>69850</xdr:colOff>
      <xdr:row>77</xdr:row>
      <xdr:rowOff>109038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15982"/>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19231</xdr:rowOff>
    </xdr:from>
    <xdr:to>
      <xdr:col>73</xdr:col>
      <xdr:colOff>180975</xdr:colOff>
      <xdr:row>77</xdr:row>
      <xdr:rowOff>14332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49431"/>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19231</xdr:rowOff>
    </xdr:from>
    <xdr:to>
      <xdr:col>69</xdr:col>
      <xdr:colOff>92075</xdr:colOff>
      <xdr:row>78</xdr:row>
      <xdr:rowOff>19231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49431"/>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15784</xdr:rowOff>
    </xdr:from>
    <xdr:to>
      <xdr:col>82</xdr:col>
      <xdr:colOff>158750</xdr:colOff>
      <xdr:row>77</xdr:row>
      <xdr:rowOff>117384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32311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6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58238</xdr:rowOff>
    </xdr:from>
    <xdr:to>
      <xdr:col>78</xdr:col>
      <xdr:colOff>120650</xdr:colOff>
      <xdr:row>77</xdr:row>
      <xdr:rowOff>159838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5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144615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46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134982</xdr:rowOff>
    </xdr:from>
    <xdr:to>
      <xdr:col>74</xdr:col>
      <xdr:colOff>31750</xdr:colOff>
      <xdr:row>77</xdr:row>
      <xdr:rowOff>65132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6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75310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34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139881</xdr:rowOff>
    </xdr:from>
    <xdr:to>
      <xdr:col>69</xdr:col>
      <xdr:colOff>142875</xdr:colOff>
      <xdr:row>76</xdr:row>
      <xdr:rowOff>70031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80208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139881</xdr:rowOff>
    </xdr:from>
    <xdr:to>
      <xdr:col>65</xdr:col>
      <xdr:colOff>53975</xdr:colOff>
      <xdr:row>78</xdr:row>
      <xdr:rowOff>70031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4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54808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2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123449</xdr:rowOff>
    </xdr:from>
    <xdr:to>
      <xdr:col>29</xdr:col>
      <xdr:colOff>127000</xdr:colOff>
      <xdr:row>19</xdr:row>
      <xdr:rowOff>21202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57174"/>
          <a:ext cx="647700" cy="69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21202</xdr:rowOff>
    </xdr:from>
    <xdr:to>
      <xdr:col>26</xdr:col>
      <xdr:colOff>50800</xdr:colOff>
      <xdr:row>19</xdr:row>
      <xdr:rowOff>57252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6377"/>
          <a:ext cx="698500" cy="36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57252</xdr:rowOff>
    </xdr:from>
    <xdr:to>
      <xdr:col>22</xdr:col>
      <xdr:colOff>114300</xdr:colOff>
      <xdr:row>19</xdr:row>
      <xdr:rowOff>70741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62427"/>
          <a:ext cx="698500" cy="13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70741</xdr:rowOff>
    </xdr:from>
    <xdr:to>
      <xdr:col>18</xdr:col>
      <xdr:colOff>177800</xdr:colOff>
      <xdr:row>19</xdr:row>
      <xdr:rowOff>93219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5916"/>
          <a:ext cx="698500" cy="22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72649</xdr:rowOff>
    </xdr:from>
    <xdr:to>
      <xdr:col>29</xdr:col>
      <xdr:colOff>177800</xdr:colOff>
      <xdr:row>19</xdr:row>
      <xdr:rowOff>2799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06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89176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141852</xdr:rowOff>
    </xdr:from>
    <xdr:to>
      <xdr:col>26</xdr:col>
      <xdr:colOff>101600</xdr:colOff>
      <xdr:row>19</xdr:row>
      <xdr:rowOff>72002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5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82179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44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6452</xdr:rowOff>
    </xdr:from>
    <xdr:to>
      <xdr:col>22</xdr:col>
      <xdr:colOff>165100</xdr:colOff>
      <xdr:row>19</xdr:row>
      <xdr:rowOff>108052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11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118229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8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19941</xdr:rowOff>
    </xdr:from>
    <xdr:to>
      <xdr:col>19</xdr:col>
      <xdr:colOff>38100</xdr:colOff>
      <xdr:row>19</xdr:row>
      <xdr:rowOff>121541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5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131719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93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42419</xdr:rowOff>
    </xdr:from>
    <xdr:to>
      <xdr:col>15</xdr:col>
      <xdr:colOff>101600</xdr:colOff>
      <xdr:row>19</xdr:row>
      <xdr:rowOff>144019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7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154196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16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56614</xdr:rowOff>
    </xdr:from>
    <xdr:to>
      <xdr:col>29</xdr:col>
      <xdr:colOff>127000</xdr:colOff>
      <xdr:row>35</xdr:row>
      <xdr:rowOff>95330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66964"/>
          <a:ext cx="647700" cy="38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80107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90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56614</xdr:rowOff>
    </xdr:from>
    <xdr:to>
      <xdr:col>26</xdr:col>
      <xdr:colOff>50800</xdr:colOff>
      <xdr:row>35</xdr:row>
      <xdr:rowOff>101900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66964"/>
          <a:ext cx="698500" cy="45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101900</xdr:rowOff>
    </xdr:from>
    <xdr:to>
      <xdr:col>22</xdr:col>
      <xdr:colOff>114300</xdr:colOff>
      <xdr:row>35</xdr:row>
      <xdr:rowOff>157706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12250"/>
          <a:ext cx="698500" cy="5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157706</xdr:rowOff>
    </xdr:from>
    <xdr:to>
      <xdr:col>18</xdr:col>
      <xdr:colOff>177800</xdr:colOff>
      <xdr:row>35</xdr:row>
      <xdr:rowOff>197724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68056"/>
          <a:ext cx="698500" cy="4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44530</xdr:rowOff>
    </xdr:from>
    <xdr:to>
      <xdr:col>29</xdr:col>
      <xdr:colOff>177800</xdr:colOff>
      <xdr:row>35</xdr:row>
      <xdr:rowOff>146130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54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232507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9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5814</xdr:rowOff>
    </xdr:from>
    <xdr:to>
      <xdr:col>26</xdr:col>
      <xdr:colOff>101600</xdr:colOff>
      <xdr:row>35</xdr:row>
      <xdr:rowOff>107414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16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117591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85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51100</xdr:rowOff>
    </xdr:from>
    <xdr:to>
      <xdr:col>22</xdr:col>
      <xdr:colOff>165100</xdr:colOff>
      <xdr:row>35</xdr:row>
      <xdr:rowOff>152700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1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162877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3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106906</xdr:rowOff>
    </xdr:from>
    <xdr:to>
      <xdr:col>19</xdr:col>
      <xdr:colOff>38100</xdr:colOff>
      <xdr:row>35</xdr:row>
      <xdr:rowOff>208506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7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218683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8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146924</xdr:rowOff>
    </xdr:from>
    <xdr:to>
      <xdr:col>15</xdr:col>
      <xdr:colOff>101600</xdr:colOff>
      <xdr:row>35</xdr:row>
      <xdr:rowOff>248524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7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233301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4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73202</xdr:rowOff>
    </xdr:from>
    <xdr:to>
      <xdr:col>24</xdr:col>
      <xdr:colOff>63500</xdr:colOff>
      <xdr:row>36</xdr:row>
      <xdr:rowOff>118664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45402"/>
          <a:ext cx="838200" cy="4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118664</xdr:rowOff>
    </xdr:from>
    <xdr:to>
      <xdr:col>19</xdr:col>
      <xdr:colOff>177800</xdr:colOff>
      <xdr:row>36</xdr:row>
      <xdr:rowOff>147647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90864"/>
          <a:ext cx="889000" cy="2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147647</xdr:rowOff>
    </xdr:from>
    <xdr:to>
      <xdr:col>15</xdr:col>
      <xdr:colOff>50800</xdr:colOff>
      <xdr:row>36</xdr:row>
      <xdr:rowOff>160535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19847"/>
          <a:ext cx="889000" cy="1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160535</xdr:rowOff>
    </xdr:from>
    <xdr:to>
      <xdr:col>10</xdr:col>
      <xdr:colOff>114300</xdr:colOff>
      <xdr:row>37</xdr:row>
      <xdr:rowOff>2586</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32735"/>
          <a:ext cx="889000" cy="1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22402</xdr:rowOff>
    </xdr:from>
    <xdr:to>
      <xdr:col>24</xdr:col>
      <xdr:colOff>114300</xdr:colOff>
      <xdr:row>36</xdr:row>
      <xdr:rowOff>124002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45279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4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67864</xdr:rowOff>
    </xdr:from>
    <xdr:to>
      <xdr:col>20</xdr:col>
      <xdr:colOff>38100</xdr:colOff>
      <xdr:row>36</xdr:row>
      <xdr:rowOff>169464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4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14541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1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96847</xdr:rowOff>
    </xdr:from>
    <xdr:to>
      <xdr:col>15</xdr:col>
      <xdr:colOff>101600</xdr:colOff>
      <xdr:row>37</xdr:row>
      <xdr:rowOff>26997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6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43524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4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109735</xdr:rowOff>
    </xdr:from>
    <xdr:to>
      <xdr:col>10</xdr:col>
      <xdr:colOff>165100</xdr:colOff>
      <xdr:row>37</xdr:row>
      <xdr:rowOff>39885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8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56412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5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123236</xdr:rowOff>
    </xdr:from>
    <xdr:to>
      <xdr:col>6</xdr:col>
      <xdr:colOff>38100</xdr:colOff>
      <xdr:row>37</xdr:row>
      <xdr:rowOff>53386</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9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69913</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7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63568</xdr:rowOff>
    </xdr:from>
    <xdr:to>
      <xdr:col>24</xdr:col>
      <xdr:colOff>63500</xdr:colOff>
      <xdr:row>57</xdr:row>
      <xdr:rowOff>69450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6218"/>
          <a:ext cx="838200" cy="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69450</xdr:rowOff>
    </xdr:from>
    <xdr:to>
      <xdr:col>19</xdr:col>
      <xdr:colOff>177800</xdr:colOff>
      <xdr:row>57</xdr:row>
      <xdr:rowOff>95449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42100"/>
          <a:ext cx="889000" cy="2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95194</xdr:rowOff>
    </xdr:from>
    <xdr:to>
      <xdr:col>15</xdr:col>
      <xdr:colOff>50800</xdr:colOff>
      <xdr:row>57</xdr:row>
      <xdr:rowOff>95449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67844"/>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95194</xdr:rowOff>
    </xdr:from>
    <xdr:to>
      <xdr:col>10</xdr:col>
      <xdr:colOff>114300</xdr:colOff>
      <xdr:row>57</xdr:row>
      <xdr:rowOff>138121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67844"/>
          <a:ext cx="889000" cy="4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12768</xdr:rowOff>
    </xdr:from>
    <xdr:to>
      <xdr:col>24</xdr:col>
      <xdr:colOff>114300</xdr:colOff>
      <xdr:row>57</xdr:row>
      <xdr:rowOff>114368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162645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18650</xdr:rowOff>
    </xdr:from>
    <xdr:to>
      <xdr:col>20</xdr:col>
      <xdr:colOff>38100</xdr:colOff>
      <xdr:row>57</xdr:row>
      <xdr:rowOff>120250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111377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88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44649</xdr:rowOff>
    </xdr:from>
    <xdr:to>
      <xdr:col>15</xdr:col>
      <xdr:colOff>101600</xdr:colOff>
      <xdr:row>57</xdr:row>
      <xdr:rowOff>146249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1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137376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1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44394</xdr:rowOff>
    </xdr:from>
    <xdr:to>
      <xdr:col>10</xdr:col>
      <xdr:colOff>165100</xdr:colOff>
      <xdr:row>57</xdr:row>
      <xdr:rowOff>145994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1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137121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0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87321</xdr:rowOff>
    </xdr:from>
    <xdr:to>
      <xdr:col>6</xdr:col>
      <xdr:colOff>38100</xdr:colOff>
      <xdr:row>58</xdr:row>
      <xdr:rowOff>17471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8598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5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3578</xdr:rowOff>
    </xdr:from>
    <xdr:to>
      <xdr:col>24</xdr:col>
      <xdr:colOff>63500</xdr:colOff>
      <xdr:row>77</xdr:row>
      <xdr:rowOff>49110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33778"/>
          <a:ext cx="838200" cy="2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22017</xdr:rowOff>
    </xdr:from>
    <xdr:to>
      <xdr:col>19</xdr:col>
      <xdr:colOff>177800</xdr:colOff>
      <xdr:row>77</xdr:row>
      <xdr:rowOff>49110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052217"/>
          <a:ext cx="889000" cy="19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22017</xdr:rowOff>
    </xdr:from>
    <xdr:to>
      <xdr:col>15</xdr:col>
      <xdr:colOff>50800</xdr:colOff>
      <xdr:row>76</xdr:row>
      <xdr:rowOff>34351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52217"/>
          <a:ext cx="889000" cy="1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34351</xdr:rowOff>
    </xdr:from>
    <xdr:to>
      <xdr:col>10</xdr:col>
      <xdr:colOff>114300</xdr:colOff>
      <xdr:row>76</xdr:row>
      <xdr:rowOff>52228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64551"/>
          <a:ext cx="8890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124228</xdr:rowOff>
    </xdr:from>
    <xdr:to>
      <xdr:col>24</xdr:col>
      <xdr:colOff>114300</xdr:colOff>
      <xdr:row>76</xdr:row>
      <xdr:rowOff>54378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8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147105</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3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169760</xdr:rowOff>
    </xdr:from>
    <xdr:to>
      <xdr:col>20</xdr:col>
      <xdr:colOff>38100</xdr:colOff>
      <xdr:row>77</xdr:row>
      <xdr:rowOff>99910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116437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7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142666</xdr:rowOff>
    </xdr:from>
    <xdr:to>
      <xdr:col>15</xdr:col>
      <xdr:colOff>101600</xdr:colOff>
      <xdr:row>76</xdr:row>
      <xdr:rowOff>72817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01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89343</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77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155001</xdr:rowOff>
    </xdr:from>
    <xdr:to>
      <xdr:col>10</xdr:col>
      <xdr:colOff>165100</xdr:colOff>
      <xdr:row>76</xdr:row>
      <xdr:rowOff>85151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1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101679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8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1428</xdr:rowOff>
    </xdr:from>
    <xdr:to>
      <xdr:col>6</xdr:col>
      <xdr:colOff>38100</xdr:colOff>
      <xdr:row>76</xdr:row>
      <xdr:rowOff>103028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119556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0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50676</xdr:rowOff>
    </xdr:from>
    <xdr:to>
      <xdr:col>24</xdr:col>
      <xdr:colOff>63500</xdr:colOff>
      <xdr:row>95</xdr:row>
      <xdr:rowOff>114615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338426"/>
          <a:ext cx="838200" cy="6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50676</xdr:rowOff>
    </xdr:from>
    <xdr:to>
      <xdr:col>19</xdr:col>
      <xdr:colOff>177800</xdr:colOff>
      <xdr:row>95</xdr:row>
      <xdr:rowOff>101493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38426"/>
          <a:ext cx="889000" cy="5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42751</xdr:rowOff>
    </xdr:from>
    <xdr:to>
      <xdr:col>15</xdr:col>
      <xdr:colOff>50800</xdr:colOff>
      <xdr:row>95</xdr:row>
      <xdr:rowOff>101493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30501"/>
          <a:ext cx="889000" cy="5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42751</xdr:rowOff>
    </xdr:from>
    <xdr:to>
      <xdr:col>10</xdr:col>
      <xdr:colOff>114300</xdr:colOff>
      <xdr:row>96</xdr:row>
      <xdr:rowOff>32471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30501"/>
          <a:ext cx="889000" cy="16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63815</xdr:rowOff>
    </xdr:from>
    <xdr:to>
      <xdr:col>24</xdr:col>
      <xdr:colOff>114300</xdr:colOff>
      <xdr:row>95</xdr:row>
      <xdr:rowOff>165415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5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42242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2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171326</xdr:rowOff>
    </xdr:from>
    <xdr:to>
      <xdr:col>20</xdr:col>
      <xdr:colOff>38100</xdr:colOff>
      <xdr:row>95</xdr:row>
      <xdr:rowOff>101476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92603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8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50693</xdr:rowOff>
    </xdr:from>
    <xdr:to>
      <xdr:col>15</xdr:col>
      <xdr:colOff>101600</xdr:colOff>
      <xdr:row>95</xdr:row>
      <xdr:rowOff>152293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143420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3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163401</xdr:rowOff>
    </xdr:from>
    <xdr:to>
      <xdr:col>10</xdr:col>
      <xdr:colOff>165100</xdr:colOff>
      <xdr:row>95</xdr:row>
      <xdr:rowOff>93551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84678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7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153121</xdr:rowOff>
    </xdr:from>
    <xdr:to>
      <xdr:col>6</xdr:col>
      <xdr:colOff>38100</xdr:colOff>
      <xdr:row>96</xdr:row>
      <xdr:rowOff>83271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74398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3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2772</xdr:rowOff>
    </xdr:from>
    <xdr:to>
      <xdr:col>55</xdr:col>
      <xdr:colOff>0</xdr:colOff>
      <xdr:row>38</xdr:row>
      <xdr:rowOff>22183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46422"/>
          <a:ext cx="838200" cy="19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4959</xdr:rowOff>
    </xdr:from>
    <xdr:to>
      <xdr:col>50</xdr:col>
      <xdr:colOff>114300</xdr:colOff>
      <xdr:row>38</xdr:row>
      <xdr:rowOff>22183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20059"/>
          <a:ext cx="889000" cy="1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4959</xdr:rowOff>
    </xdr:from>
    <xdr:to>
      <xdr:col>45</xdr:col>
      <xdr:colOff>177800</xdr:colOff>
      <xdr:row>38</xdr:row>
      <xdr:rowOff>31164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20059"/>
          <a:ext cx="889000" cy="2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152529</xdr:rowOff>
    </xdr:from>
    <xdr:to>
      <xdr:col>41</xdr:col>
      <xdr:colOff>50800</xdr:colOff>
      <xdr:row>38</xdr:row>
      <xdr:rowOff>31164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24729"/>
          <a:ext cx="889000" cy="22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123422</xdr:rowOff>
    </xdr:from>
    <xdr:to>
      <xdr:col>55</xdr:col>
      <xdr:colOff>50800</xdr:colOff>
      <xdr:row>37</xdr:row>
      <xdr:rowOff>53572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101849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7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142833</xdr:rowOff>
    </xdr:from>
    <xdr:to>
      <xdr:col>50</xdr:col>
      <xdr:colOff>165100</xdr:colOff>
      <xdr:row>38</xdr:row>
      <xdr:rowOff>72983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8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64110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7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125608</xdr:rowOff>
    </xdr:from>
    <xdr:to>
      <xdr:col>46</xdr:col>
      <xdr:colOff>38100</xdr:colOff>
      <xdr:row>38</xdr:row>
      <xdr:rowOff>55758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46886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6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151814</xdr:rowOff>
    </xdr:from>
    <xdr:to>
      <xdr:col>41</xdr:col>
      <xdr:colOff>101600</xdr:colOff>
      <xdr:row>38</xdr:row>
      <xdr:rowOff>81964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9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73091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88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101729</xdr:rowOff>
    </xdr:from>
    <xdr:to>
      <xdr:col>36</xdr:col>
      <xdr:colOff>165100</xdr:colOff>
      <xdr:row>37</xdr:row>
      <xdr:rowOff>31879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23006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6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11491</xdr:rowOff>
    </xdr:from>
    <xdr:to>
      <xdr:col>55</xdr:col>
      <xdr:colOff>0</xdr:colOff>
      <xdr:row>58</xdr:row>
      <xdr:rowOff>51085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55591"/>
          <a:ext cx="838200" cy="3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51085</xdr:rowOff>
    </xdr:from>
    <xdr:to>
      <xdr:col>50</xdr:col>
      <xdr:colOff>114300</xdr:colOff>
      <xdr:row>58</xdr:row>
      <xdr:rowOff>91722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95185"/>
          <a:ext cx="889000" cy="4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27821</xdr:rowOff>
    </xdr:from>
    <xdr:to>
      <xdr:col>45</xdr:col>
      <xdr:colOff>177800</xdr:colOff>
      <xdr:row>58</xdr:row>
      <xdr:rowOff>91722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71921"/>
          <a:ext cx="889000" cy="6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27821</xdr:rowOff>
    </xdr:from>
    <xdr:to>
      <xdr:col>41</xdr:col>
      <xdr:colOff>50800</xdr:colOff>
      <xdr:row>58</xdr:row>
      <xdr:rowOff>82569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71921"/>
          <a:ext cx="889000" cy="5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132141</xdr:rowOff>
    </xdr:from>
    <xdr:to>
      <xdr:col>55</xdr:col>
      <xdr:colOff>50800</xdr:colOff>
      <xdr:row>58</xdr:row>
      <xdr:rowOff>62291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110568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8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285</xdr:rowOff>
    </xdr:from>
    <xdr:to>
      <xdr:col>50</xdr:col>
      <xdr:colOff>165100</xdr:colOff>
      <xdr:row>58</xdr:row>
      <xdr:rowOff>101885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93012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37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40922</xdr:rowOff>
    </xdr:from>
    <xdr:to>
      <xdr:col>46</xdr:col>
      <xdr:colOff>38100</xdr:colOff>
      <xdr:row>58</xdr:row>
      <xdr:rowOff>142522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8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133649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7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148471</xdr:rowOff>
    </xdr:from>
    <xdr:to>
      <xdr:col>41</xdr:col>
      <xdr:colOff>101600</xdr:colOff>
      <xdr:row>58</xdr:row>
      <xdr:rowOff>78621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69748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1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31769</xdr:rowOff>
    </xdr:from>
    <xdr:to>
      <xdr:col>36</xdr:col>
      <xdr:colOff>165100</xdr:colOff>
      <xdr:row>58</xdr:row>
      <xdr:rowOff>133369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7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124496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6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22552</xdr:rowOff>
    </xdr:from>
    <xdr:to>
      <xdr:col>55</xdr:col>
      <xdr:colOff>0</xdr:colOff>
      <xdr:row>79</xdr:row>
      <xdr:rowOff>42038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67102"/>
          <a:ext cx="838200" cy="1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29933</xdr:rowOff>
    </xdr:from>
    <xdr:to>
      <xdr:col>50</xdr:col>
      <xdr:colOff>114300</xdr:colOff>
      <xdr:row>79</xdr:row>
      <xdr:rowOff>42038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4483"/>
          <a:ext cx="889000" cy="1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29933</xdr:rowOff>
    </xdr:from>
    <xdr:to>
      <xdr:col>45</xdr:col>
      <xdr:colOff>177800</xdr:colOff>
      <xdr:row>79</xdr:row>
      <xdr:rowOff>37058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4483"/>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10033</xdr:rowOff>
    </xdr:from>
    <xdr:to>
      <xdr:col>41</xdr:col>
      <xdr:colOff>50800</xdr:colOff>
      <xdr:row>79</xdr:row>
      <xdr:rowOff>37058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4583"/>
          <a:ext cx="889000" cy="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143202</xdr:rowOff>
    </xdr:from>
    <xdr:to>
      <xdr:col>55</xdr:col>
      <xdr:colOff>50800</xdr:colOff>
      <xdr:row>79</xdr:row>
      <xdr:rowOff>73352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58129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162688</xdr:rowOff>
    </xdr:from>
    <xdr:to>
      <xdr:col>50</xdr:col>
      <xdr:colOff>165100</xdr:colOff>
      <xdr:row>79</xdr:row>
      <xdr:rowOff>92838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83965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150583</xdr:rowOff>
    </xdr:from>
    <xdr:to>
      <xdr:col>46</xdr:col>
      <xdr:colOff>38100</xdr:colOff>
      <xdr:row>79</xdr:row>
      <xdr:rowOff>80733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71860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157708</xdr:rowOff>
    </xdr:from>
    <xdr:to>
      <xdr:col>41</xdr:col>
      <xdr:colOff>101600</xdr:colOff>
      <xdr:row>79</xdr:row>
      <xdr:rowOff>87858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78985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130683</xdr:rowOff>
    </xdr:from>
    <xdr:to>
      <xdr:col>36</xdr:col>
      <xdr:colOff>165100</xdr:colOff>
      <xdr:row>79</xdr:row>
      <xdr:rowOff>60833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51960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119532</xdr:rowOff>
    </xdr:from>
    <xdr:to>
      <xdr:col>55</xdr:col>
      <xdr:colOff>0</xdr:colOff>
      <xdr:row>97</xdr:row>
      <xdr:rowOff>160263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50182"/>
          <a:ext cx="838200" cy="4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160263</xdr:rowOff>
    </xdr:from>
    <xdr:to>
      <xdr:col>50</xdr:col>
      <xdr:colOff>114300</xdr:colOff>
      <xdr:row>98</xdr:row>
      <xdr:rowOff>51215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90913"/>
          <a:ext cx="889000" cy="6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141362</xdr:rowOff>
    </xdr:from>
    <xdr:to>
      <xdr:col>45</xdr:col>
      <xdr:colOff>177800</xdr:colOff>
      <xdr:row>98</xdr:row>
      <xdr:rowOff>51215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72012"/>
          <a:ext cx="889000" cy="8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141362</xdr:rowOff>
    </xdr:from>
    <xdr:to>
      <xdr:col>41</xdr:col>
      <xdr:colOff>50800</xdr:colOff>
      <xdr:row>98</xdr:row>
      <xdr:rowOff>81232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72012"/>
          <a:ext cx="889000" cy="11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68732</xdr:rowOff>
    </xdr:from>
    <xdr:to>
      <xdr:col>55</xdr:col>
      <xdr:colOff>50800</xdr:colOff>
      <xdr:row>97</xdr:row>
      <xdr:rowOff>170332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91609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5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109463</xdr:rowOff>
    </xdr:from>
    <xdr:to>
      <xdr:col>50</xdr:col>
      <xdr:colOff>165100</xdr:colOff>
      <xdr:row>98</xdr:row>
      <xdr:rowOff>39613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4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30740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32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415</xdr:rowOff>
    </xdr:from>
    <xdr:to>
      <xdr:col>46</xdr:col>
      <xdr:colOff>38100</xdr:colOff>
      <xdr:row>98</xdr:row>
      <xdr:rowOff>102015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93142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9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90562</xdr:rowOff>
    </xdr:from>
    <xdr:to>
      <xdr:col>41</xdr:col>
      <xdr:colOff>101600</xdr:colOff>
      <xdr:row>98</xdr:row>
      <xdr:rowOff>20712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2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37239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30432</xdr:rowOff>
    </xdr:from>
    <xdr:to>
      <xdr:col>36</xdr:col>
      <xdr:colOff>165100</xdr:colOff>
      <xdr:row>98</xdr:row>
      <xdr:rowOff>132032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123159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2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114274</xdr:rowOff>
    </xdr:from>
    <xdr:to>
      <xdr:col>85</xdr:col>
      <xdr:colOff>127000</xdr:colOff>
      <xdr:row>39</xdr:row>
      <xdr:rowOff>31304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29374"/>
          <a:ext cx="838200" cy="8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31304</xdr:rowOff>
    </xdr:from>
    <xdr:to>
      <xdr:col>81</xdr:col>
      <xdr:colOff>50800</xdr:colOff>
      <xdr:row>39</xdr:row>
      <xdr:rowOff>34993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17854"/>
          <a:ext cx="8890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15863</xdr:rowOff>
    </xdr:from>
    <xdr:to>
      <xdr:col>76</xdr:col>
      <xdr:colOff>114300</xdr:colOff>
      <xdr:row>39</xdr:row>
      <xdr:rowOff>34993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02413"/>
          <a:ext cx="889000" cy="1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159916</xdr:rowOff>
    </xdr:from>
    <xdr:to>
      <xdr:col>71</xdr:col>
      <xdr:colOff>177800</xdr:colOff>
      <xdr:row>39</xdr:row>
      <xdr:rowOff>15863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75016"/>
          <a:ext cx="8890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63474</xdr:rowOff>
    </xdr:from>
    <xdr:to>
      <xdr:col>85</xdr:col>
      <xdr:colOff>177800</xdr:colOff>
      <xdr:row>38</xdr:row>
      <xdr:rowOff>165074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7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22851</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6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151954</xdr:rowOff>
    </xdr:from>
    <xdr:to>
      <xdr:col>81</xdr:col>
      <xdr:colOff>101600</xdr:colOff>
      <xdr:row>39</xdr:row>
      <xdr:rowOff>82104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6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73231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5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155643</xdr:rowOff>
    </xdr:from>
    <xdr:to>
      <xdr:col>76</xdr:col>
      <xdr:colOff>165100</xdr:colOff>
      <xdr:row>39</xdr:row>
      <xdr:rowOff>85793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76920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136513</xdr:rowOff>
    </xdr:from>
    <xdr:to>
      <xdr:col>72</xdr:col>
      <xdr:colOff>38100</xdr:colOff>
      <xdr:row>39</xdr:row>
      <xdr:rowOff>66663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57790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74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109116</xdr:rowOff>
    </xdr:from>
    <xdr:to>
      <xdr:col>67</xdr:col>
      <xdr:colOff>101600</xdr:colOff>
      <xdr:row>39</xdr:row>
      <xdr:rowOff>39266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2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55793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9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9514</xdr:rowOff>
    </xdr:from>
    <xdr:to>
      <xdr:col>85</xdr:col>
      <xdr:colOff>127000</xdr:colOff>
      <xdr:row>77</xdr:row>
      <xdr:rowOff>38381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11164"/>
          <a:ext cx="838200" cy="2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9514</xdr:rowOff>
    </xdr:from>
    <xdr:to>
      <xdr:col>81</xdr:col>
      <xdr:colOff>50800</xdr:colOff>
      <xdr:row>77</xdr:row>
      <xdr:rowOff>26363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11164"/>
          <a:ext cx="889000" cy="1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26363</xdr:rowOff>
    </xdr:from>
    <xdr:to>
      <xdr:col>76</xdr:col>
      <xdr:colOff>114300</xdr:colOff>
      <xdr:row>77</xdr:row>
      <xdr:rowOff>64444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28013"/>
          <a:ext cx="8890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64444</xdr:rowOff>
    </xdr:from>
    <xdr:to>
      <xdr:col>71</xdr:col>
      <xdr:colOff>177800</xdr:colOff>
      <xdr:row>77</xdr:row>
      <xdr:rowOff>97462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66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159031</xdr:rowOff>
    </xdr:from>
    <xdr:to>
      <xdr:col>85</xdr:col>
      <xdr:colOff>177800</xdr:colOff>
      <xdr:row>77</xdr:row>
      <xdr:rowOff>89181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10458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4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130164</xdr:rowOff>
    </xdr:from>
    <xdr:to>
      <xdr:col>81</xdr:col>
      <xdr:colOff>101600</xdr:colOff>
      <xdr:row>77</xdr:row>
      <xdr:rowOff>60314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76841</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3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147013</xdr:rowOff>
    </xdr:from>
    <xdr:to>
      <xdr:col>76</xdr:col>
      <xdr:colOff>165100</xdr:colOff>
      <xdr:row>77</xdr:row>
      <xdr:rowOff>77163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7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93689</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52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13644</xdr:rowOff>
    </xdr:from>
    <xdr:to>
      <xdr:col>72</xdr:col>
      <xdr:colOff>38100</xdr:colOff>
      <xdr:row>77</xdr:row>
      <xdr:rowOff>115244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131771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9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46662</xdr:rowOff>
    </xdr:from>
    <xdr:to>
      <xdr:col>67</xdr:col>
      <xdr:colOff>101600</xdr:colOff>
      <xdr:row>77</xdr:row>
      <xdr:rowOff>148262</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4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164789</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02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56110</xdr:rowOff>
    </xdr:from>
    <xdr:to>
      <xdr:col>85</xdr:col>
      <xdr:colOff>127000</xdr:colOff>
      <xdr:row>98</xdr:row>
      <xdr:rowOff>91424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58210"/>
          <a:ext cx="838200" cy="3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33074</xdr:rowOff>
    </xdr:from>
    <xdr:to>
      <xdr:col>81</xdr:col>
      <xdr:colOff>50800</xdr:colOff>
      <xdr:row>98</xdr:row>
      <xdr:rowOff>91424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5174"/>
          <a:ext cx="889000" cy="5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167221</xdr:rowOff>
    </xdr:from>
    <xdr:to>
      <xdr:col>76</xdr:col>
      <xdr:colOff>114300</xdr:colOff>
      <xdr:row>98</xdr:row>
      <xdr:rowOff>33074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97871"/>
          <a:ext cx="889000" cy="3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167221</xdr:rowOff>
    </xdr:from>
    <xdr:to>
      <xdr:col>71</xdr:col>
      <xdr:colOff>177800</xdr:colOff>
      <xdr:row>98</xdr:row>
      <xdr:rowOff>84556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97871"/>
          <a:ext cx="889000" cy="8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5310</xdr:rowOff>
    </xdr:from>
    <xdr:to>
      <xdr:col>85</xdr:col>
      <xdr:colOff>177800</xdr:colOff>
      <xdr:row>98</xdr:row>
      <xdr:rowOff>106910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0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40624</xdr:rowOff>
    </xdr:from>
    <xdr:to>
      <xdr:col>81</xdr:col>
      <xdr:colOff>101600</xdr:colOff>
      <xdr:row>98</xdr:row>
      <xdr:rowOff>142224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133351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153724</xdr:rowOff>
    </xdr:from>
    <xdr:to>
      <xdr:col>76</xdr:col>
      <xdr:colOff>165100</xdr:colOff>
      <xdr:row>98</xdr:row>
      <xdr:rowOff>83874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75001</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77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116421</xdr:rowOff>
    </xdr:from>
    <xdr:to>
      <xdr:col>72</xdr:col>
      <xdr:colOff>38100</xdr:colOff>
      <xdr:row>98</xdr:row>
      <xdr:rowOff>46571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63098</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2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33756</xdr:rowOff>
    </xdr:from>
    <xdr:to>
      <xdr:col>67</xdr:col>
      <xdr:colOff>101600</xdr:colOff>
      <xdr:row>98</xdr:row>
      <xdr:rowOff>135356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126483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2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103708</xdr:rowOff>
    </xdr:from>
    <xdr:to>
      <xdr:col>116</xdr:col>
      <xdr:colOff>63500</xdr:colOff>
      <xdr:row>59</xdr:row>
      <xdr:rowOff>21437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047808"/>
          <a:ext cx="838200" cy="8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103708</xdr:rowOff>
    </xdr:from>
    <xdr:to>
      <xdr:col>111</xdr:col>
      <xdr:colOff>177800</xdr:colOff>
      <xdr:row>58</xdr:row>
      <xdr:rowOff>107874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47808"/>
          <a:ext cx="889000" cy="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107874</xdr:rowOff>
    </xdr:from>
    <xdr:to>
      <xdr:col>107</xdr:col>
      <xdr:colOff>50800</xdr:colOff>
      <xdr:row>58</xdr:row>
      <xdr:rowOff>111113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51974"/>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111113</xdr:rowOff>
    </xdr:from>
    <xdr:to>
      <xdr:col>102</xdr:col>
      <xdr:colOff>114300</xdr:colOff>
      <xdr:row>58</xdr:row>
      <xdr:rowOff>113716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055213"/>
          <a:ext cx="889000" cy="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142087</xdr:rowOff>
    </xdr:from>
    <xdr:to>
      <xdr:col>116</xdr:col>
      <xdr:colOff>114300</xdr:colOff>
      <xdr:row>59</xdr:row>
      <xdr:rowOff>72237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8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57014</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52908</xdr:rowOff>
    </xdr:from>
    <xdr:to>
      <xdr:col>112</xdr:col>
      <xdr:colOff>38100</xdr:colOff>
      <xdr:row>58</xdr:row>
      <xdr:rowOff>154508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99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171035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977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57074</xdr:rowOff>
    </xdr:from>
    <xdr:to>
      <xdr:col>107</xdr:col>
      <xdr:colOff>101600</xdr:colOff>
      <xdr:row>58</xdr:row>
      <xdr:rowOff>158674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0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3751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977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60313</xdr:rowOff>
    </xdr:from>
    <xdr:to>
      <xdr:col>102</xdr:col>
      <xdr:colOff>165100</xdr:colOff>
      <xdr:row>58</xdr:row>
      <xdr:rowOff>161913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6990</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977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62916</xdr:rowOff>
    </xdr:from>
    <xdr:to>
      <xdr:col>98</xdr:col>
      <xdr:colOff>38100</xdr:colOff>
      <xdr:row>58</xdr:row>
      <xdr:rowOff>164516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0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155643</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09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109273</xdr:rowOff>
    </xdr:from>
    <xdr:to>
      <xdr:col>116</xdr:col>
      <xdr:colOff>63500</xdr:colOff>
      <xdr:row>77</xdr:row>
      <xdr:rowOff>82719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68023"/>
          <a:ext cx="838200" cy="3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109273</xdr:rowOff>
    </xdr:from>
    <xdr:to>
      <xdr:col>111</xdr:col>
      <xdr:colOff>177800</xdr:colOff>
      <xdr:row>75</xdr:row>
      <xdr:rowOff>170726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68023"/>
          <a:ext cx="889000" cy="6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170726</xdr:rowOff>
    </xdr:from>
    <xdr:to>
      <xdr:col>107</xdr:col>
      <xdr:colOff>50800</xdr:colOff>
      <xdr:row>76</xdr:row>
      <xdr:rowOff>11195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29476"/>
          <a:ext cx="8890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137391</xdr:rowOff>
    </xdr:from>
    <xdr:to>
      <xdr:col>102</xdr:col>
      <xdr:colOff>114300</xdr:colOff>
      <xdr:row>76</xdr:row>
      <xdr:rowOff>11195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996141"/>
          <a:ext cx="889000" cy="4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31919</xdr:rowOff>
    </xdr:from>
    <xdr:to>
      <xdr:col>116</xdr:col>
      <xdr:colOff>114300</xdr:colOff>
      <xdr:row>77</xdr:row>
      <xdr:rowOff>133519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3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118296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4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58473</xdr:rowOff>
    </xdr:from>
    <xdr:to>
      <xdr:col>112</xdr:col>
      <xdr:colOff>38100</xdr:colOff>
      <xdr:row>75</xdr:row>
      <xdr:rowOff>160074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172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5150</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92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119925</xdr:rowOff>
    </xdr:from>
    <xdr:to>
      <xdr:col>107</xdr:col>
      <xdr:colOff>101600</xdr:colOff>
      <xdr:row>76</xdr:row>
      <xdr:rowOff>50074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786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41203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7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131845</xdr:rowOff>
    </xdr:from>
    <xdr:to>
      <xdr:col>102</xdr:col>
      <xdr:colOff>165100</xdr:colOff>
      <xdr:row>76</xdr:row>
      <xdr:rowOff>61995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53122</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308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86591</xdr:rowOff>
    </xdr:from>
    <xdr:to>
      <xdr:col>98</xdr:col>
      <xdr:colOff>38100</xdr:colOff>
      <xdr:row>76</xdr:row>
      <xdr:rowOff>16740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45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33268</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72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1,715</a:t>
          </a:r>
          <a:r>
            <a:rPr kumimoji="1" lang="ja-JP" altLang="ja-JP" sz="1100">
              <a:solidFill>
                <a:schemeClr val="dk1"/>
              </a:solidFill>
              <a:effectLst/>
              <a:latin typeface="+mn-lt"/>
              <a:ea typeface="+mn-ea"/>
              <a:cs typeface="+mn-cs"/>
            </a:rPr>
            <a:t>千円となっている。主な構成項目である人件費は、住民一人当たり</a:t>
          </a:r>
          <a:r>
            <a:rPr kumimoji="1" lang="en-US" altLang="ja-JP" sz="1100">
              <a:solidFill>
                <a:schemeClr val="dk1"/>
              </a:solidFill>
              <a:effectLst/>
              <a:latin typeface="+mn-lt"/>
              <a:ea typeface="+mn-ea"/>
              <a:cs typeface="+mn-cs"/>
            </a:rPr>
            <a:t>330,725</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27,842</a:t>
          </a:r>
          <a:r>
            <a:rPr kumimoji="1" lang="ja-JP" altLang="ja-JP" sz="1100">
              <a:solidFill>
                <a:schemeClr val="dk1"/>
              </a:solidFill>
              <a:effectLst/>
              <a:latin typeface="+mn-lt"/>
              <a:ea typeface="+mn-ea"/>
              <a:cs typeface="+mn-cs"/>
            </a:rPr>
            <a:t>円増加しており、類似団体平均と比較すると</a:t>
          </a:r>
          <a:r>
            <a:rPr kumimoji="1" lang="en-US" altLang="ja-JP" sz="1100">
              <a:solidFill>
                <a:schemeClr val="dk1"/>
              </a:solidFill>
              <a:effectLst/>
              <a:latin typeface="+mn-lt"/>
              <a:ea typeface="+mn-ea"/>
              <a:cs typeface="+mn-cs"/>
            </a:rPr>
            <a:t>66,937</a:t>
          </a:r>
          <a:r>
            <a:rPr kumimoji="1" lang="ja-JP" altLang="ja-JP" sz="1100">
              <a:solidFill>
                <a:schemeClr val="dk1"/>
              </a:solidFill>
              <a:effectLst/>
              <a:latin typeface="+mn-lt"/>
              <a:ea typeface="+mn-ea"/>
              <a:cs typeface="+mn-cs"/>
            </a:rPr>
            <a:t>上回っている。類似団体を平均を上回る要因は、へき地診療所特別会計が普通会計に含まれていることから、医師や看護師等に係る人件費分が影響している。維持補修費は、本村が全国屈指の豪雪地であ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大雪の影響もあり、</a:t>
          </a:r>
          <a:r>
            <a:rPr kumimoji="1" lang="ja-JP" altLang="ja-JP" sz="1100">
              <a:solidFill>
                <a:schemeClr val="dk1"/>
              </a:solidFill>
              <a:effectLst/>
              <a:latin typeface="+mn-lt"/>
              <a:ea typeface="+mn-ea"/>
              <a:cs typeface="+mn-cs"/>
            </a:rPr>
            <a:t>その除排雪費用に多額の費用を投じているため、住民一人当たりの金額は</a:t>
          </a:r>
          <a:r>
            <a:rPr kumimoji="1" lang="en-US" altLang="ja-JP" sz="1100">
              <a:solidFill>
                <a:schemeClr val="dk1"/>
              </a:solidFill>
              <a:effectLst/>
              <a:latin typeface="+mn-lt"/>
              <a:ea typeface="+mn-ea"/>
              <a:cs typeface="+mn-cs"/>
            </a:rPr>
            <a:t>104,773</a:t>
          </a:r>
          <a:r>
            <a:rPr kumimoji="1" lang="ja-JP" altLang="ja-JP" sz="1100">
              <a:solidFill>
                <a:schemeClr val="dk1"/>
              </a:solidFill>
              <a:effectLst/>
              <a:latin typeface="+mn-lt"/>
              <a:ea typeface="+mn-ea"/>
              <a:cs typeface="+mn-cs"/>
            </a:rPr>
            <a:t>円となっており、類似団体平均と比較し</a:t>
          </a:r>
          <a:r>
            <a:rPr kumimoji="1" lang="en-US" altLang="ja-JP" sz="1100">
              <a:solidFill>
                <a:schemeClr val="dk1"/>
              </a:solidFill>
              <a:effectLst/>
              <a:latin typeface="+mn-lt"/>
              <a:ea typeface="+mn-ea"/>
              <a:cs typeface="+mn-cs"/>
            </a:rPr>
            <a:t>61,820</a:t>
          </a:r>
          <a:r>
            <a:rPr kumimoji="1" lang="ja-JP" altLang="ja-JP" sz="1100">
              <a:solidFill>
                <a:schemeClr val="dk1"/>
              </a:solidFill>
              <a:effectLst/>
              <a:latin typeface="+mn-lt"/>
              <a:ea typeface="+mn-ea"/>
              <a:cs typeface="+mn-cs"/>
            </a:rPr>
            <a:t>円上回っている。</a:t>
          </a:r>
          <a:r>
            <a:rPr kumimoji="1" lang="ja-JP" altLang="en-US" sz="1100">
              <a:solidFill>
                <a:schemeClr val="dk1"/>
              </a:solidFill>
              <a:effectLst/>
              <a:latin typeface="+mn-lt"/>
              <a:ea typeface="+mn-ea"/>
              <a:cs typeface="+mn-cs"/>
            </a:rPr>
            <a:t>普通建設事業費は、新庁舎建設事業等に伴う用地造成工事等の影響により、住民一人当たり</a:t>
          </a:r>
          <a:r>
            <a:rPr kumimoji="1" lang="en-US" altLang="ja-JP" sz="1100">
              <a:solidFill>
                <a:schemeClr val="dk1"/>
              </a:solidFill>
              <a:effectLst/>
              <a:latin typeface="+mn-lt"/>
              <a:ea typeface="+mn-ea"/>
              <a:cs typeface="+mn-cs"/>
            </a:rPr>
            <a:t>268,254</a:t>
          </a:r>
          <a:r>
            <a:rPr kumimoji="1" lang="ja-JP" altLang="en-US" sz="1100">
              <a:solidFill>
                <a:schemeClr val="dk1"/>
              </a:solidFill>
              <a:effectLst/>
              <a:latin typeface="+mn-lt"/>
              <a:ea typeface="+mn-ea"/>
              <a:cs typeface="+mn-cs"/>
            </a:rPr>
            <a:t>円となり、前年度と比較し</a:t>
          </a:r>
          <a:r>
            <a:rPr kumimoji="1" lang="en-US" altLang="ja-JP" sz="1100">
              <a:solidFill>
                <a:schemeClr val="dk1"/>
              </a:solidFill>
              <a:effectLst/>
              <a:latin typeface="+mn-lt"/>
              <a:ea typeface="+mn-ea"/>
              <a:cs typeface="+mn-cs"/>
            </a:rPr>
            <a:t>51,962</a:t>
          </a:r>
          <a:r>
            <a:rPr kumimoji="1" lang="ja-JP" altLang="en-US" sz="1100">
              <a:solidFill>
                <a:schemeClr val="dk1"/>
              </a:solidFill>
              <a:effectLst/>
              <a:latin typeface="+mn-lt"/>
              <a:ea typeface="+mn-ea"/>
              <a:cs typeface="+mn-cs"/>
            </a:rPr>
            <a:t>円増加している。</a:t>
          </a:r>
          <a:r>
            <a:rPr kumimoji="1" lang="ja-JP" altLang="ja-JP" sz="1100">
              <a:solidFill>
                <a:schemeClr val="dk1"/>
              </a:solidFill>
              <a:effectLst/>
              <a:latin typeface="+mn-lt"/>
              <a:ea typeface="+mn-ea"/>
              <a:cs typeface="+mn-cs"/>
            </a:rPr>
            <a:t>公債費は、前年度と比較し住民一人当たり</a:t>
          </a:r>
          <a:r>
            <a:rPr kumimoji="1" lang="en-US" altLang="ja-JP" sz="1100">
              <a:solidFill>
                <a:schemeClr val="dk1"/>
              </a:solidFill>
              <a:effectLst/>
              <a:latin typeface="+mn-lt"/>
              <a:ea typeface="+mn-ea"/>
              <a:cs typeface="+mn-cs"/>
            </a:rPr>
            <a:t>15,153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183,186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なっているが、</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新庁舎建設事業をはじめとする</a:t>
          </a:r>
          <a:r>
            <a:rPr kumimoji="1" lang="ja-JP" altLang="ja-JP" sz="1100">
              <a:solidFill>
                <a:schemeClr val="dk1"/>
              </a:solidFill>
              <a:effectLst/>
              <a:latin typeface="+mn-lt"/>
              <a:ea typeface="+mn-ea"/>
              <a:cs typeface="+mn-cs"/>
            </a:rPr>
            <a:t>大規模事業に伴う償還が控えているため、増加していく見込となっている。積立金は、令和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年度において全国的な米価高騰や品薄状況により、ふるさと納税での需要の高まったことから、ふるさと大蔵村応援基金積立金が増加したことで、</a:t>
          </a:r>
          <a:r>
            <a:rPr kumimoji="1" lang="ja-JP" altLang="ja-JP" sz="1100">
              <a:solidFill>
                <a:schemeClr val="dk1"/>
              </a:solidFill>
              <a:effectLst/>
              <a:latin typeface="+mn-lt"/>
              <a:ea typeface="+mn-ea"/>
              <a:cs typeface="+mn-cs"/>
            </a:rPr>
            <a:t>前年度と比較し住民一人当たり</a:t>
          </a:r>
          <a:r>
            <a:rPr kumimoji="1" lang="en-US" altLang="ja-JP" sz="1100">
              <a:solidFill>
                <a:schemeClr val="dk1"/>
              </a:solidFill>
              <a:effectLst/>
              <a:latin typeface="+mn-lt"/>
              <a:ea typeface="+mn-ea"/>
              <a:cs typeface="+mn-cs"/>
            </a:rPr>
            <a:t>38,621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91,416</a:t>
          </a:r>
          <a:r>
            <a:rPr kumimoji="1" lang="ja-JP" altLang="ja-JP" sz="1100">
              <a:solidFill>
                <a:schemeClr val="dk1"/>
              </a:solidFill>
              <a:effectLst/>
              <a:latin typeface="+mn-lt"/>
              <a:ea typeface="+mn-ea"/>
              <a:cs typeface="+mn-cs"/>
            </a:rPr>
            <a:t>円となっている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106325</xdr:rowOff>
    </xdr:from>
    <xdr:to>
      <xdr:col>24</xdr:col>
      <xdr:colOff>63500</xdr:colOff>
      <xdr:row>36</xdr:row>
      <xdr:rowOff>114935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78525"/>
          <a:ext cx="8382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114935</xdr:rowOff>
    </xdr:from>
    <xdr:to>
      <xdr:col>19</xdr:col>
      <xdr:colOff>177800</xdr:colOff>
      <xdr:row>36</xdr:row>
      <xdr:rowOff>149987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87135"/>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149987</xdr:rowOff>
    </xdr:from>
    <xdr:to>
      <xdr:col>15</xdr:col>
      <xdr:colOff>50800</xdr:colOff>
      <xdr:row>36</xdr:row>
      <xdr:rowOff>163322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2218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163322</xdr:rowOff>
    </xdr:from>
    <xdr:to>
      <xdr:col>10</xdr:col>
      <xdr:colOff>114300</xdr:colOff>
      <xdr:row>36</xdr:row>
      <xdr:rowOff>168751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35522"/>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55525</xdr:rowOff>
    </xdr:from>
    <xdr:to>
      <xdr:col>24</xdr:col>
      <xdr:colOff>114300</xdr:colOff>
      <xdr:row>36</xdr:row>
      <xdr:rowOff>157125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78402</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7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64135</xdr:rowOff>
    </xdr:from>
    <xdr:to>
      <xdr:col>20</xdr:col>
      <xdr:colOff>38100</xdr:colOff>
      <xdr:row>36</xdr:row>
      <xdr:rowOff>165735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10812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1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99187</xdr:rowOff>
    </xdr:from>
    <xdr:to>
      <xdr:col>15</xdr:col>
      <xdr:colOff>101600</xdr:colOff>
      <xdr:row>37</xdr:row>
      <xdr:rowOff>29337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45864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4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112522</xdr:rowOff>
    </xdr:from>
    <xdr:to>
      <xdr:col>10</xdr:col>
      <xdr:colOff>165100</xdr:colOff>
      <xdr:row>37</xdr:row>
      <xdr:rowOff>42672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59199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117951</xdr:rowOff>
    </xdr:from>
    <xdr:to>
      <xdr:col>6</xdr:col>
      <xdr:colOff>38100</xdr:colOff>
      <xdr:row>37</xdr:row>
      <xdr:rowOff>48101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64628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6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112926</xdr:rowOff>
    </xdr:from>
    <xdr:to>
      <xdr:col>24</xdr:col>
      <xdr:colOff>63500</xdr:colOff>
      <xdr:row>58</xdr:row>
      <xdr:rowOff>3177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5576"/>
          <a:ext cx="838200" cy="6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163178</xdr:rowOff>
    </xdr:from>
    <xdr:to>
      <xdr:col>19</xdr:col>
      <xdr:colOff>177800</xdr:colOff>
      <xdr:row>58</xdr:row>
      <xdr:rowOff>3177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35828"/>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158903</xdr:rowOff>
    </xdr:from>
    <xdr:to>
      <xdr:col>15</xdr:col>
      <xdr:colOff>50800</xdr:colOff>
      <xdr:row>57</xdr:row>
      <xdr:rowOff>163178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31553"/>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151149</xdr:rowOff>
    </xdr:from>
    <xdr:to>
      <xdr:col>10</xdr:col>
      <xdr:colOff>114300</xdr:colOff>
      <xdr:row>57</xdr:row>
      <xdr:rowOff>158903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3799"/>
          <a:ext cx="889000" cy="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62126</xdr:rowOff>
    </xdr:from>
    <xdr:to>
      <xdr:col>24</xdr:col>
      <xdr:colOff>114300</xdr:colOff>
      <xdr:row>57</xdr:row>
      <xdr:rowOff>163726</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21503</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123827</xdr:rowOff>
    </xdr:from>
    <xdr:to>
      <xdr:col>20</xdr:col>
      <xdr:colOff>38100</xdr:colOff>
      <xdr:row>58</xdr:row>
      <xdr:rowOff>53977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9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45104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89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112378</xdr:rowOff>
    </xdr:from>
    <xdr:to>
      <xdr:col>15</xdr:col>
      <xdr:colOff>101600</xdr:colOff>
      <xdr:row>58</xdr:row>
      <xdr:rowOff>42528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33655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7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108103</xdr:rowOff>
    </xdr:from>
    <xdr:to>
      <xdr:col>10</xdr:col>
      <xdr:colOff>165100</xdr:colOff>
      <xdr:row>58</xdr:row>
      <xdr:rowOff>38253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29380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7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100349</xdr:rowOff>
    </xdr:from>
    <xdr:to>
      <xdr:col>6</xdr:col>
      <xdr:colOff>38100</xdr:colOff>
      <xdr:row>58</xdr:row>
      <xdr:rowOff>30499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21626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45726</xdr:rowOff>
    </xdr:from>
    <xdr:to>
      <xdr:col>24</xdr:col>
      <xdr:colOff>63500</xdr:colOff>
      <xdr:row>77</xdr:row>
      <xdr:rowOff>102563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47376"/>
          <a:ext cx="838200" cy="5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102563</xdr:rowOff>
    </xdr:from>
    <xdr:to>
      <xdr:col>19</xdr:col>
      <xdr:colOff>177800</xdr:colOff>
      <xdr:row>77</xdr:row>
      <xdr:rowOff>108029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04213"/>
          <a:ext cx="889000" cy="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108029</xdr:rowOff>
    </xdr:from>
    <xdr:to>
      <xdr:col>15</xdr:col>
      <xdr:colOff>50800</xdr:colOff>
      <xdr:row>77</xdr:row>
      <xdr:rowOff>114936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09679"/>
          <a:ext cx="889000" cy="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114936</xdr:rowOff>
    </xdr:from>
    <xdr:to>
      <xdr:col>10</xdr:col>
      <xdr:colOff>114300</xdr:colOff>
      <xdr:row>77</xdr:row>
      <xdr:rowOff>160277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16586"/>
          <a:ext cx="889000" cy="4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166376</xdr:rowOff>
    </xdr:from>
    <xdr:to>
      <xdr:col>24</xdr:col>
      <xdr:colOff>114300</xdr:colOff>
      <xdr:row>77</xdr:row>
      <xdr:rowOff>96526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144803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7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51763</xdr:rowOff>
    </xdr:from>
    <xdr:to>
      <xdr:col>20</xdr:col>
      <xdr:colOff>38100</xdr:colOff>
      <xdr:row>77</xdr:row>
      <xdr:rowOff>153363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5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144490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4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57229</xdr:rowOff>
    </xdr:from>
    <xdr:to>
      <xdr:col>15</xdr:col>
      <xdr:colOff>101600</xdr:colOff>
      <xdr:row>77</xdr:row>
      <xdr:rowOff>158829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149956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5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64136</xdr:rowOff>
    </xdr:from>
    <xdr:to>
      <xdr:col>10</xdr:col>
      <xdr:colOff>165100</xdr:colOff>
      <xdr:row>77</xdr:row>
      <xdr:rowOff>165736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156863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5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109477</xdr:rowOff>
    </xdr:from>
    <xdr:to>
      <xdr:col>6</xdr:col>
      <xdr:colOff>38100</xdr:colOff>
      <xdr:row>78</xdr:row>
      <xdr:rowOff>39627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30754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03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58965</xdr:rowOff>
    </xdr:from>
    <xdr:to>
      <xdr:col>24</xdr:col>
      <xdr:colOff>63500</xdr:colOff>
      <xdr:row>97</xdr:row>
      <xdr:rowOff>78811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9615"/>
          <a:ext cx="838200" cy="1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78811</xdr:rowOff>
    </xdr:from>
    <xdr:to>
      <xdr:col>19</xdr:col>
      <xdr:colOff>177800</xdr:colOff>
      <xdr:row>97</xdr:row>
      <xdr:rowOff>116777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09461"/>
          <a:ext cx="889000" cy="3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111065</xdr:rowOff>
    </xdr:from>
    <xdr:to>
      <xdr:col>15</xdr:col>
      <xdr:colOff>50800</xdr:colOff>
      <xdr:row>97</xdr:row>
      <xdr:rowOff>116777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41715"/>
          <a:ext cx="889000" cy="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111065</xdr:rowOff>
    </xdr:from>
    <xdr:to>
      <xdr:col>10</xdr:col>
      <xdr:colOff>114300</xdr:colOff>
      <xdr:row>97</xdr:row>
      <xdr:rowOff>125496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1715"/>
          <a:ext cx="889000" cy="1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8165</xdr:rowOff>
    </xdr:from>
    <xdr:to>
      <xdr:col>24</xdr:col>
      <xdr:colOff>114300</xdr:colOff>
      <xdr:row>97</xdr:row>
      <xdr:rowOff>109765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31042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90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28011</xdr:rowOff>
    </xdr:from>
    <xdr:to>
      <xdr:col>20</xdr:col>
      <xdr:colOff>38100</xdr:colOff>
      <xdr:row>97</xdr:row>
      <xdr:rowOff>129611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146138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3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65977</xdr:rowOff>
    </xdr:from>
    <xdr:to>
      <xdr:col>15</xdr:col>
      <xdr:colOff>101600</xdr:colOff>
      <xdr:row>97</xdr:row>
      <xdr:rowOff>167577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12654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71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60265</xdr:rowOff>
    </xdr:from>
    <xdr:to>
      <xdr:col>10</xdr:col>
      <xdr:colOff>165100</xdr:colOff>
      <xdr:row>97</xdr:row>
      <xdr:rowOff>161865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6942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6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74696</xdr:rowOff>
    </xdr:from>
    <xdr:to>
      <xdr:col>6</xdr:col>
      <xdr:colOff>38100</xdr:colOff>
      <xdr:row>98</xdr:row>
      <xdr:rowOff>4846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21373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8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112776</xdr:rowOff>
    </xdr:from>
    <xdr:to>
      <xdr:col>55</xdr:col>
      <xdr:colOff>0</xdr:colOff>
      <xdr:row>37</xdr:row>
      <xdr:rowOff>121666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56426"/>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121666</xdr:rowOff>
    </xdr:from>
    <xdr:to>
      <xdr:col>50</xdr:col>
      <xdr:colOff>114300</xdr:colOff>
      <xdr:row>37</xdr:row>
      <xdr:rowOff>134620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6531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134620</xdr:rowOff>
    </xdr:from>
    <xdr:to>
      <xdr:col>45</xdr:col>
      <xdr:colOff>177800</xdr:colOff>
      <xdr:row>37</xdr:row>
      <xdr:rowOff>167005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782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133477</xdr:rowOff>
    </xdr:from>
    <xdr:to>
      <xdr:col>41</xdr:col>
      <xdr:colOff>50800</xdr:colOff>
      <xdr:row>37</xdr:row>
      <xdr:rowOff>167005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477127"/>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61976</xdr:rowOff>
    </xdr:from>
    <xdr:to>
      <xdr:col>55</xdr:col>
      <xdr:colOff>50800</xdr:colOff>
      <xdr:row>37</xdr:row>
      <xdr:rowOff>163576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84853</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5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70866</xdr:rowOff>
    </xdr:from>
    <xdr:to>
      <xdr:col>50</xdr:col>
      <xdr:colOff>165100</xdr:colOff>
      <xdr:row>38</xdr:row>
      <xdr:rowOff>1015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145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17543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8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83820</xdr:rowOff>
    </xdr:from>
    <xdr:to>
      <xdr:col>46</xdr:col>
      <xdr:colOff>38100</xdr:colOff>
      <xdr:row>38</xdr:row>
      <xdr:rowOff>13970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30497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0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116205</xdr:rowOff>
    </xdr:from>
    <xdr:to>
      <xdr:col>41</xdr:col>
      <xdr:colOff>101600</xdr:colOff>
      <xdr:row>38</xdr:row>
      <xdr:rowOff>46355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62882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82677</xdr:rowOff>
    </xdr:from>
    <xdr:to>
      <xdr:col>36</xdr:col>
      <xdr:colOff>165100</xdr:colOff>
      <xdr:row>38</xdr:row>
      <xdr:rowOff>12827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2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29354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0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80976</xdr:rowOff>
    </xdr:from>
    <xdr:to>
      <xdr:col>55</xdr:col>
      <xdr:colOff>0</xdr:colOff>
      <xdr:row>58</xdr:row>
      <xdr:rowOff>95431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25076"/>
          <a:ext cx="838200" cy="1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95431</xdr:rowOff>
    </xdr:from>
    <xdr:to>
      <xdr:col>50</xdr:col>
      <xdr:colOff>114300</xdr:colOff>
      <xdr:row>58</xdr:row>
      <xdr:rowOff>108022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39531"/>
          <a:ext cx="889000" cy="1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65107</xdr:rowOff>
    </xdr:from>
    <xdr:to>
      <xdr:col>45</xdr:col>
      <xdr:colOff>177800</xdr:colOff>
      <xdr:row>58</xdr:row>
      <xdr:rowOff>108022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09207"/>
          <a:ext cx="889000" cy="4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65107</xdr:rowOff>
    </xdr:from>
    <xdr:to>
      <xdr:col>41</xdr:col>
      <xdr:colOff>50800</xdr:colOff>
      <xdr:row>58</xdr:row>
      <xdr:rowOff>97268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09207"/>
          <a:ext cx="889000" cy="3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30176</xdr:rowOff>
    </xdr:from>
    <xdr:to>
      <xdr:col>55</xdr:col>
      <xdr:colOff>50800</xdr:colOff>
      <xdr:row>58</xdr:row>
      <xdr:rowOff>131776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7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116553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44631</xdr:rowOff>
    </xdr:from>
    <xdr:to>
      <xdr:col>50</xdr:col>
      <xdr:colOff>165100</xdr:colOff>
      <xdr:row>58</xdr:row>
      <xdr:rowOff>146231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137358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57222</xdr:rowOff>
    </xdr:from>
    <xdr:to>
      <xdr:col>46</xdr:col>
      <xdr:colOff>38100</xdr:colOff>
      <xdr:row>58</xdr:row>
      <xdr:rowOff>158822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0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149949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9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14307</xdr:rowOff>
    </xdr:from>
    <xdr:to>
      <xdr:col>41</xdr:col>
      <xdr:colOff>101600</xdr:colOff>
      <xdr:row>58</xdr:row>
      <xdr:rowOff>115907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5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107034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5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46468</xdr:rowOff>
    </xdr:from>
    <xdr:to>
      <xdr:col>36</xdr:col>
      <xdr:colOff>165100</xdr:colOff>
      <xdr:row>58</xdr:row>
      <xdr:rowOff>148068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139195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8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155200</xdr:rowOff>
    </xdr:from>
    <xdr:to>
      <xdr:col>55</xdr:col>
      <xdr:colOff>0</xdr:colOff>
      <xdr:row>78</xdr:row>
      <xdr:rowOff>35147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56850"/>
          <a:ext cx="838200" cy="5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153225</xdr:rowOff>
    </xdr:from>
    <xdr:to>
      <xdr:col>50</xdr:col>
      <xdr:colOff>114300</xdr:colOff>
      <xdr:row>77</xdr:row>
      <xdr:rowOff>155200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54875"/>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153225</xdr:rowOff>
    </xdr:from>
    <xdr:to>
      <xdr:col>45</xdr:col>
      <xdr:colOff>177800</xdr:colOff>
      <xdr:row>78</xdr:row>
      <xdr:rowOff>29857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54875"/>
          <a:ext cx="8890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148425</xdr:rowOff>
    </xdr:from>
    <xdr:to>
      <xdr:col>41</xdr:col>
      <xdr:colOff>50800</xdr:colOff>
      <xdr:row>78</xdr:row>
      <xdr:rowOff>29857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50075"/>
          <a:ext cx="889000" cy="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155797</xdr:rowOff>
    </xdr:from>
    <xdr:to>
      <xdr:col>55</xdr:col>
      <xdr:colOff>50800</xdr:colOff>
      <xdr:row>78</xdr:row>
      <xdr:rowOff>85947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5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134224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104400</xdr:rowOff>
    </xdr:from>
    <xdr:to>
      <xdr:col>50</xdr:col>
      <xdr:colOff>165100</xdr:colOff>
      <xdr:row>78</xdr:row>
      <xdr:rowOff>34550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25677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102425</xdr:rowOff>
    </xdr:from>
    <xdr:to>
      <xdr:col>46</xdr:col>
      <xdr:colOff>38100</xdr:colOff>
      <xdr:row>78</xdr:row>
      <xdr:rowOff>32575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0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23702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9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150507</xdr:rowOff>
    </xdr:from>
    <xdr:to>
      <xdr:col>41</xdr:col>
      <xdr:colOff>101600</xdr:colOff>
      <xdr:row>78</xdr:row>
      <xdr:rowOff>80657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71784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4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97625</xdr:rowOff>
    </xdr:from>
    <xdr:to>
      <xdr:col>36</xdr:col>
      <xdr:colOff>165100</xdr:colOff>
      <xdr:row>78</xdr:row>
      <xdr:rowOff>27775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9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18902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2268</xdr:rowOff>
    </xdr:from>
    <xdr:to>
      <xdr:col>55</xdr:col>
      <xdr:colOff>0</xdr:colOff>
      <xdr:row>97</xdr:row>
      <xdr:rowOff>69462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32918"/>
          <a:ext cx="838200" cy="6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8575</xdr:rowOff>
    </xdr:from>
    <xdr:to>
      <xdr:col>50</xdr:col>
      <xdr:colOff>114300</xdr:colOff>
      <xdr:row>97</xdr:row>
      <xdr:rowOff>69462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39225"/>
          <a:ext cx="889000" cy="6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8575</xdr:rowOff>
    </xdr:from>
    <xdr:to>
      <xdr:col>45</xdr:col>
      <xdr:colOff>177800</xdr:colOff>
      <xdr:row>97</xdr:row>
      <xdr:rowOff>25460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39225"/>
          <a:ext cx="889000" cy="1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25460</xdr:rowOff>
    </xdr:from>
    <xdr:to>
      <xdr:col>41</xdr:col>
      <xdr:colOff>50800</xdr:colOff>
      <xdr:row>97</xdr:row>
      <xdr:rowOff>37477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56110"/>
          <a:ext cx="889000" cy="1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122918</xdr:rowOff>
    </xdr:from>
    <xdr:to>
      <xdr:col>55</xdr:col>
      <xdr:colOff>50800</xdr:colOff>
      <xdr:row>97</xdr:row>
      <xdr:rowOff>53068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145795</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3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18662</xdr:rowOff>
    </xdr:from>
    <xdr:to>
      <xdr:col>50</xdr:col>
      <xdr:colOff>165100</xdr:colOff>
      <xdr:row>97</xdr:row>
      <xdr:rowOff>120262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4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136789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2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129225</xdr:rowOff>
    </xdr:from>
    <xdr:to>
      <xdr:col>46</xdr:col>
      <xdr:colOff>38100</xdr:colOff>
      <xdr:row>97</xdr:row>
      <xdr:rowOff>59375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8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75902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6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146110</xdr:rowOff>
    </xdr:from>
    <xdr:to>
      <xdr:col>41</xdr:col>
      <xdr:colOff>101600</xdr:colOff>
      <xdr:row>97</xdr:row>
      <xdr:rowOff>76260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92787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8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158127</xdr:rowOff>
    </xdr:from>
    <xdr:to>
      <xdr:col>36</xdr:col>
      <xdr:colOff>165100</xdr:colOff>
      <xdr:row>97</xdr:row>
      <xdr:rowOff>88277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104804</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39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53099</xdr:rowOff>
    </xdr:from>
    <xdr:to>
      <xdr:col>85</xdr:col>
      <xdr:colOff>127000</xdr:colOff>
      <xdr:row>38</xdr:row>
      <xdr:rowOff>74309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68199"/>
          <a:ext cx="838200" cy="2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42686</xdr:rowOff>
    </xdr:from>
    <xdr:to>
      <xdr:col>81</xdr:col>
      <xdr:colOff>50800</xdr:colOff>
      <xdr:row>38</xdr:row>
      <xdr:rowOff>74309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57786"/>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157214</xdr:rowOff>
    </xdr:from>
    <xdr:to>
      <xdr:col>76</xdr:col>
      <xdr:colOff>114300</xdr:colOff>
      <xdr:row>38</xdr:row>
      <xdr:rowOff>42686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00864"/>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157214</xdr:rowOff>
    </xdr:from>
    <xdr:to>
      <xdr:col>71</xdr:col>
      <xdr:colOff>177800</xdr:colOff>
      <xdr:row>38</xdr:row>
      <xdr:rowOff>41094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00864"/>
          <a:ext cx="889000" cy="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2299</xdr:rowOff>
    </xdr:from>
    <xdr:to>
      <xdr:col>85</xdr:col>
      <xdr:colOff>177800</xdr:colOff>
      <xdr:row>38</xdr:row>
      <xdr:rowOff>103899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1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88676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3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23509</xdr:rowOff>
    </xdr:from>
    <xdr:to>
      <xdr:col>81</xdr:col>
      <xdr:colOff>101600</xdr:colOff>
      <xdr:row>38</xdr:row>
      <xdr:rowOff>125109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3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116236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163336</xdr:rowOff>
    </xdr:from>
    <xdr:to>
      <xdr:col>76</xdr:col>
      <xdr:colOff>165100</xdr:colOff>
      <xdr:row>38</xdr:row>
      <xdr:rowOff>93486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0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84613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9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106414</xdr:rowOff>
    </xdr:from>
    <xdr:to>
      <xdr:col>72</xdr:col>
      <xdr:colOff>38100</xdr:colOff>
      <xdr:row>38</xdr:row>
      <xdr:rowOff>36564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53091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22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161744</xdr:rowOff>
    </xdr:from>
    <xdr:to>
      <xdr:col>67</xdr:col>
      <xdr:colOff>101600</xdr:colOff>
      <xdr:row>38</xdr:row>
      <xdr:rowOff>91894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83021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9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45089</xdr:rowOff>
    </xdr:from>
    <xdr:to>
      <xdr:col>85</xdr:col>
      <xdr:colOff>127000</xdr:colOff>
      <xdr:row>58</xdr:row>
      <xdr:rowOff>53435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989189"/>
          <a:ext cx="838200" cy="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45089</xdr:rowOff>
    </xdr:from>
    <xdr:to>
      <xdr:col>81</xdr:col>
      <xdr:colOff>50800</xdr:colOff>
      <xdr:row>58</xdr:row>
      <xdr:rowOff>97164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89189"/>
          <a:ext cx="889000" cy="5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157559</xdr:rowOff>
    </xdr:from>
    <xdr:to>
      <xdr:col>76</xdr:col>
      <xdr:colOff>114300</xdr:colOff>
      <xdr:row>58</xdr:row>
      <xdr:rowOff>97164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30209"/>
          <a:ext cx="889000" cy="1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157559</xdr:rowOff>
    </xdr:from>
    <xdr:to>
      <xdr:col>71</xdr:col>
      <xdr:colOff>177800</xdr:colOff>
      <xdr:row>58</xdr:row>
      <xdr:rowOff>72423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30209"/>
          <a:ext cx="889000" cy="8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2635</xdr:rowOff>
    </xdr:from>
    <xdr:to>
      <xdr:col>85</xdr:col>
      <xdr:colOff>177800</xdr:colOff>
      <xdr:row>58</xdr:row>
      <xdr:rowOff>104235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89012</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6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165739</xdr:rowOff>
    </xdr:from>
    <xdr:to>
      <xdr:col>81</xdr:col>
      <xdr:colOff>101600</xdr:colOff>
      <xdr:row>58</xdr:row>
      <xdr:rowOff>95889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87016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3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46364</xdr:rowOff>
    </xdr:from>
    <xdr:to>
      <xdr:col>76</xdr:col>
      <xdr:colOff>165100</xdr:colOff>
      <xdr:row>58</xdr:row>
      <xdr:rowOff>147964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139091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8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106759</xdr:rowOff>
    </xdr:from>
    <xdr:to>
      <xdr:col>72</xdr:col>
      <xdr:colOff>38100</xdr:colOff>
      <xdr:row>58</xdr:row>
      <xdr:rowOff>36909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53436</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21623</xdr:rowOff>
    </xdr:from>
    <xdr:to>
      <xdr:col>67</xdr:col>
      <xdr:colOff>101600</xdr:colOff>
      <xdr:row>58</xdr:row>
      <xdr:rowOff>123223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6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114350</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5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114275</xdr:rowOff>
    </xdr:from>
    <xdr:to>
      <xdr:col>85</xdr:col>
      <xdr:colOff>127000</xdr:colOff>
      <xdr:row>79</xdr:row>
      <xdr:rowOff>31304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87375"/>
          <a:ext cx="838200" cy="8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31304</xdr:rowOff>
    </xdr:from>
    <xdr:to>
      <xdr:col>81</xdr:col>
      <xdr:colOff>50800</xdr:colOff>
      <xdr:row>79</xdr:row>
      <xdr:rowOff>34993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75854"/>
          <a:ext cx="8890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15863</xdr:rowOff>
    </xdr:from>
    <xdr:to>
      <xdr:col>76</xdr:col>
      <xdr:colOff>114300</xdr:colOff>
      <xdr:row>79</xdr:row>
      <xdr:rowOff>34993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60413"/>
          <a:ext cx="889000" cy="1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159916</xdr:rowOff>
    </xdr:from>
    <xdr:to>
      <xdr:col>71</xdr:col>
      <xdr:colOff>177800</xdr:colOff>
      <xdr:row>79</xdr:row>
      <xdr:rowOff>15863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33016"/>
          <a:ext cx="8890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63475</xdr:rowOff>
    </xdr:from>
    <xdr:to>
      <xdr:col>85</xdr:col>
      <xdr:colOff>177800</xdr:colOff>
      <xdr:row>78</xdr:row>
      <xdr:rowOff>165075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22852</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2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151954</xdr:rowOff>
    </xdr:from>
    <xdr:to>
      <xdr:col>81</xdr:col>
      <xdr:colOff>101600</xdr:colOff>
      <xdr:row>79</xdr:row>
      <xdr:rowOff>82104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2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73231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1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155643</xdr:rowOff>
    </xdr:from>
    <xdr:to>
      <xdr:col>76</xdr:col>
      <xdr:colOff>165100</xdr:colOff>
      <xdr:row>79</xdr:row>
      <xdr:rowOff>85793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2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76920</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136513</xdr:rowOff>
    </xdr:from>
    <xdr:to>
      <xdr:col>72</xdr:col>
      <xdr:colOff>38100</xdr:colOff>
      <xdr:row>79</xdr:row>
      <xdr:rowOff>66663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0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57790</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60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109116</xdr:rowOff>
    </xdr:from>
    <xdr:to>
      <xdr:col>67</xdr:col>
      <xdr:colOff>101600</xdr:colOff>
      <xdr:row>79</xdr:row>
      <xdr:rowOff>39266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8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55793</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5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9514</xdr:rowOff>
    </xdr:from>
    <xdr:to>
      <xdr:col>85</xdr:col>
      <xdr:colOff>127000</xdr:colOff>
      <xdr:row>97</xdr:row>
      <xdr:rowOff>38381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40164"/>
          <a:ext cx="838200" cy="2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9514</xdr:rowOff>
    </xdr:from>
    <xdr:to>
      <xdr:col>81</xdr:col>
      <xdr:colOff>50800</xdr:colOff>
      <xdr:row>97</xdr:row>
      <xdr:rowOff>26363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40164"/>
          <a:ext cx="889000" cy="1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26363</xdr:rowOff>
    </xdr:from>
    <xdr:to>
      <xdr:col>76</xdr:col>
      <xdr:colOff>114300</xdr:colOff>
      <xdr:row>97</xdr:row>
      <xdr:rowOff>64444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57013"/>
          <a:ext cx="8890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64444</xdr:rowOff>
    </xdr:from>
    <xdr:to>
      <xdr:col>71</xdr:col>
      <xdr:colOff>177800</xdr:colOff>
      <xdr:row>97</xdr:row>
      <xdr:rowOff>97462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95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159031</xdr:rowOff>
    </xdr:from>
    <xdr:to>
      <xdr:col>85</xdr:col>
      <xdr:colOff>177800</xdr:colOff>
      <xdr:row>97</xdr:row>
      <xdr:rowOff>89181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1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10458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6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130164</xdr:rowOff>
    </xdr:from>
    <xdr:to>
      <xdr:col>81</xdr:col>
      <xdr:colOff>101600</xdr:colOff>
      <xdr:row>97</xdr:row>
      <xdr:rowOff>60314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76841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6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147013</xdr:rowOff>
    </xdr:from>
    <xdr:to>
      <xdr:col>76</xdr:col>
      <xdr:colOff>165100</xdr:colOff>
      <xdr:row>97</xdr:row>
      <xdr:rowOff>77163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0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93690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8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13644</xdr:rowOff>
    </xdr:from>
    <xdr:to>
      <xdr:col>72</xdr:col>
      <xdr:colOff>38100</xdr:colOff>
      <xdr:row>97</xdr:row>
      <xdr:rowOff>115244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4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131771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41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46662</xdr:rowOff>
    </xdr:from>
    <xdr:to>
      <xdr:col>67</xdr:col>
      <xdr:colOff>101600</xdr:colOff>
      <xdr:row>97</xdr:row>
      <xdr:rowOff>148262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164789</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5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総務費は、新庁舎建設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に伴う</a:t>
          </a:r>
          <a:r>
            <a:rPr kumimoji="1" lang="ja-JP" altLang="en-US" sz="1100">
              <a:solidFill>
                <a:schemeClr val="dk1"/>
              </a:solidFill>
              <a:effectLst/>
              <a:latin typeface="+mn-lt"/>
              <a:ea typeface="+mn-ea"/>
              <a:cs typeface="+mn-cs"/>
            </a:rPr>
            <a:t>用地増資工事等の実施により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433,560</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134,954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と大幅に増加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民生費は、定額減税調整給付金及び物価高騰対応重点支援給付金</a:t>
          </a:r>
          <a:r>
            <a:rPr kumimoji="1" lang="ja-JP" altLang="ja-JP" sz="1100">
              <a:solidFill>
                <a:schemeClr val="dk1"/>
              </a:solidFill>
              <a:effectLst/>
              <a:latin typeface="+mn-lt"/>
              <a:ea typeface="+mn-ea"/>
              <a:cs typeface="+mn-cs"/>
            </a:rPr>
            <a:t>の増加により、住民一人当たり</a:t>
          </a:r>
          <a:r>
            <a:rPr kumimoji="1" lang="en-US" altLang="ja-JP" sz="1100">
              <a:solidFill>
                <a:schemeClr val="dk1"/>
              </a:solidFill>
              <a:effectLst/>
              <a:latin typeface="+mn-lt"/>
              <a:ea typeface="+mn-ea"/>
              <a:cs typeface="+mn-cs"/>
            </a:rPr>
            <a:t>221,276</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17,404</a:t>
          </a:r>
          <a:r>
            <a:rPr kumimoji="1" lang="ja-JP" altLang="ja-JP" sz="1100">
              <a:solidFill>
                <a:schemeClr val="dk1"/>
              </a:solidFill>
              <a:effectLst/>
              <a:latin typeface="+mn-lt"/>
              <a:ea typeface="+mn-ea"/>
              <a:cs typeface="+mn-cs"/>
            </a:rPr>
            <a:t>円増加している。</a:t>
          </a:r>
          <a:r>
            <a:rPr kumimoji="1" lang="ja-JP" altLang="en-US" sz="1100">
              <a:solidFill>
                <a:schemeClr val="dk1"/>
              </a:solidFill>
              <a:effectLst/>
              <a:latin typeface="+mn-lt"/>
              <a:ea typeface="+mn-ea"/>
              <a:cs typeface="+mn-cs"/>
            </a:rPr>
            <a:t>衛生費は、</a:t>
          </a:r>
          <a:r>
            <a:rPr kumimoji="1" lang="ja-JP" altLang="ja-JP" sz="1100">
              <a:solidFill>
                <a:schemeClr val="dk1"/>
              </a:solidFill>
              <a:effectLst/>
              <a:latin typeface="+mn-lt"/>
              <a:ea typeface="+mn-ea"/>
              <a:cs typeface="+mn-cs"/>
            </a:rPr>
            <a:t>へき地診療所特別会計分が含まれているため、類似団体平均を</a:t>
          </a:r>
          <a:r>
            <a:rPr kumimoji="1" lang="en-US" altLang="ja-JP" sz="1100">
              <a:solidFill>
                <a:schemeClr val="dk1"/>
              </a:solidFill>
              <a:effectLst/>
              <a:latin typeface="+mn-lt"/>
              <a:ea typeface="+mn-ea"/>
              <a:cs typeface="+mn-cs"/>
            </a:rPr>
            <a:t>24,755</a:t>
          </a:r>
          <a:r>
            <a:rPr kumimoji="1" lang="ja-JP" altLang="ja-JP" sz="1100">
              <a:solidFill>
                <a:schemeClr val="dk1"/>
              </a:solidFill>
              <a:effectLst/>
              <a:latin typeface="+mn-lt"/>
              <a:ea typeface="+mn-ea"/>
              <a:cs typeface="+mn-cs"/>
            </a:rPr>
            <a:t>円上回っている。農林水産業費は、県営農地整備事業負担金の増加により、住民一人当たり</a:t>
          </a:r>
          <a:r>
            <a:rPr kumimoji="1" lang="en-US" altLang="ja-JP" sz="1100">
              <a:solidFill>
                <a:schemeClr val="dk1"/>
              </a:solidFill>
              <a:effectLst/>
              <a:latin typeface="+mn-lt"/>
              <a:ea typeface="+mn-ea"/>
              <a:cs typeface="+mn-cs"/>
            </a:rPr>
            <a:t>106,239</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11,381</a:t>
          </a:r>
          <a:r>
            <a:rPr kumimoji="1" lang="ja-JP" altLang="ja-JP" sz="1100">
              <a:solidFill>
                <a:schemeClr val="dk1"/>
              </a:solidFill>
              <a:effectLst/>
              <a:latin typeface="+mn-lt"/>
              <a:ea typeface="+mn-ea"/>
              <a:cs typeface="+mn-cs"/>
            </a:rPr>
            <a:t>円増加している。土木費は、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年度における大雪の影響</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村道除排雪経費</a:t>
          </a:r>
          <a:r>
            <a:rPr kumimoji="1" lang="ja-JP" altLang="en-US" sz="1100">
              <a:solidFill>
                <a:schemeClr val="dk1"/>
              </a:solidFill>
              <a:effectLst/>
              <a:latin typeface="+mn-lt"/>
              <a:ea typeface="+mn-ea"/>
              <a:cs typeface="+mn-cs"/>
            </a:rPr>
            <a:t>の増加により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269,167</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41,152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災害復旧費は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月豪雨の影響により農業施設及び公共土木施設に係る災害復旧事業費が大幅に増加したことにより、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80,020</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69,669</a:t>
          </a:r>
          <a:r>
            <a:rPr kumimoji="1" lang="ja-JP" altLang="ja-JP" sz="1100">
              <a:solidFill>
                <a:schemeClr val="dk1"/>
              </a:solidFill>
              <a:effectLst/>
              <a:latin typeface="+mn-lt"/>
              <a:ea typeface="+mn-ea"/>
              <a:cs typeface="+mn-cs"/>
            </a:rPr>
            <a:t>円増加している。公債費は、住民一人当たり</a:t>
          </a:r>
          <a:r>
            <a:rPr kumimoji="1" lang="en-US" altLang="ja-JP" sz="1100">
              <a:solidFill>
                <a:schemeClr val="dk1"/>
              </a:solidFill>
              <a:effectLst/>
              <a:latin typeface="+mn-lt"/>
              <a:ea typeface="+mn-ea"/>
              <a:cs typeface="+mn-cs"/>
            </a:rPr>
            <a:t>183,186</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15,153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しているが、今後も新庁舎建設事業をはじめとする大規模事業に伴う償還が控えているため、高い水準で推移していくと見込んでいる。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年度以降においては積み立てを実施している</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月豪雨に伴う災害復旧関連事業の影響等により財政調整基金の取り崩しを余儀なくされた。</a:t>
          </a:r>
          <a:r>
            <a:rPr kumimoji="1" lang="ja-JP" altLang="ja-JP" sz="1100">
              <a:solidFill>
                <a:schemeClr val="dk1"/>
              </a:solidFill>
              <a:effectLst/>
              <a:latin typeface="+mn-lt"/>
              <a:ea typeface="+mn-ea"/>
              <a:cs typeface="+mn-cs"/>
            </a:rPr>
            <a:t>財政基盤の弱い本村ではあるが、地方交付税の動向によって財政運営が左右されることのないよう、行政運営の効率化や中長期的な財政計画のもとで財政の健全化を図っていく。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一般会計を含む全会計で黒字となっている。標準財政規模比は、</a:t>
          </a:r>
          <a:r>
            <a:rPr kumimoji="1" lang="ja-JP" altLang="en-US" sz="1100">
              <a:solidFill>
                <a:schemeClr val="dk1"/>
              </a:solidFill>
              <a:effectLst/>
              <a:latin typeface="+mn-lt"/>
              <a:ea typeface="+mn-ea"/>
              <a:cs typeface="+mn-cs"/>
            </a:rPr>
            <a:t>一般</a:t>
          </a:r>
          <a:r>
            <a:rPr kumimoji="1" lang="ja-JP" altLang="ja-JP" sz="1100">
              <a:solidFill>
                <a:schemeClr val="dk1"/>
              </a:solidFill>
              <a:effectLst/>
              <a:latin typeface="+mn-lt"/>
              <a:ea typeface="+mn-ea"/>
              <a:cs typeface="+mn-cs"/>
            </a:rPr>
            <a:t>会計、</a:t>
          </a:r>
          <a:r>
            <a:rPr kumimoji="1" lang="ja-JP" altLang="en-US" sz="1100">
              <a:solidFill>
                <a:schemeClr val="dk1"/>
              </a:solidFill>
              <a:effectLst/>
              <a:latin typeface="+mn-lt"/>
              <a:ea typeface="+mn-ea"/>
              <a:cs typeface="+mn-cs"/>
            </a:rPr>
            <a:t>国民健康保険</a:t>
          </a:r>
          <a:r>
            <a:rPr kumimoji="1" lang="ja-JP" altLang="ja-JP" sz="1100">
              <a:solidFill>
                <a:schemeClr val="dk1"/>
              </a:solidFill>
              <a:effectLst/>
              <a:latin typeface="+mn-lt"/>
              <a:ea typeface="+mn-ea"/>
              <a:cs typeface="+mn-cs"/>
            </a:rPr>
            <a:t>特別会計</a:t>
          </a:r>
          <a:r>
            <a:rPr kumimoji="1" lang="ja-JP" altLang="en-US" sz="1100">
              <a:solidFill>
                <a:schemeClr val="dk1"/>
              </a:solidFill>
              <a:effectLst/>
              <a:latin typeface="+mn-lt"/>
              <a:ea typeface="+mn-ea"/>
              <a:cs typeface="+mn-cs"/>
            </a:rPr>
            <a:t>、へき地診療所特別会計</a:t>
          </a:r>
          <a:r>
            <a:rPr kumimoji="1" lang="ja-JP" altLang="ja-JP" sz="1100">
              <a:solidFill>
                <a:schemeClr val="dk1"/>
              </a:solidFill>
              <a:effectLst/>
              <a:latin typeface="+mn-lt"/>
              <a:ea typeface="+mn-ea"/>
              <a:cs typeface="+mn-cs"/>
            </a:rPr>
            <a:t>で前年度と比べ減少したが、その他の会計では増加又は増減なしとなっている。簡易水道事業特別会計、特定環境保全公共下水道事業特別会計、浄化槽整備事業特別会計の公営企業会計は、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年度から法適化により公営企業会計に移行し、</a:t>
          </a:r>
          <a:r>
            <a:rPr kumimoji="1" lang="ja-JP" altLang="ja-JP" sz="1100">
              <a:solidFill>
                <a:schemeClr val="dk1"/>
              </a:solidFill>
              <a:effectLst/>
              <a:latin typeface="+mn-lt"/>
              <a:ea typeface="+mn-ea"/>
              <a:cs typeface="+mn-cs"/>
            </a:rPr>
            <a:t>黒字額も少なく、厳しい経営を迫られている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一般会計からの繰出金が増加傾向にあ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、財政運営上</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大きな課題となって</a:t>
          </a:r>
          <a:r>
            <a:rPr kumimoji="1" lang="ja-JP" altLang="en-US" sz="1100">
              <a:solidFill>
                <a:schemeClr val="dk1"/>
              </a:solidFill>
              <a:effectLst/>
              <a:latin typeface="+mn-lt"/>
              <a:ea typeface="+mn-ea"/>
              <a:cs typeface="+mn-cs"/>
            </a:rPr>
            <a:t>いる。今後は</a:t>
          </a:r>
          <a:r>
            <a:rPr kumimoji="1" lang="ja-JP" altLang="ja-JP" sz="1100">
              <a:solidFill>
                <a:schemeClr val="dk1"/>
              </a:solidFill>
              <a:effectLst/>
              <a:latin typeface="+mn-lt"/>
              <a:ea typeface="+mn-ea"/>
              <a:cs typeface="+mn-cs"/>
            </a:rPr>
            <a:t>料金等の見直しによる財源確保を喫緊の課題とし、独立採算制の基本原則に則り、基準外繰出の縮減に努めていく。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元利償還金は、公債管理適正化及び平準化を図るため、平成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年度に減債基金を財源として</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百万円の繰上償還を行った。令和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年度の元利償還金は、平成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年度実施の過疎対策事業債（農産物加工施設建設事業）及び平成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年度～令和元年度実施の緊急防災・減災事業債（防災拠点施設整備事業）、平成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年度実施の過疎対策事業債（村道合海大坪線道路改良事業）といった大規模事業の元金償還により、</a:t>
          </a:r>
          <a:r>
            <a:rPr kumimoji="1" lang="en-US" altLang="ja-JP" sz="1100">
              <a:solidFill>
                <a:schemeClr val="dk1"/>
              </a:solidFill>
              <a:effectLst/>
              <a:latin typeface="+mn-lt"/>
              <a:ea typeface="+mn-ea"/>
              <a:cs typeface="+mn-cs"/>
            </a:rPr>
            <a:t>505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と依然として高い水準状況となった</a:t>
          </a:r>
          <a:r>
            <a:rPr kumimoji="1" lang="ja-JP" altLang="ja-JP" sz="1100">
              <a:solidFill>
                <a:schemeClr val="dk1"/>
              </a:solidFill>
              <a:effectLst/>
              <a:latin typeface="+mn-lt"/>
              <a:ea typeface="+mn-ea"/>
              <a:cs typeface="+mn-cs"/>
            </a:rPr>
            <a:t>。今後についても</a:t>
          </a:r>
          <a:r>
            <a:rPr kumimoji="1" lang="ja-JP" altLang="en-US" sz="1100">
              <a:solidFill>
                <a:schemeClr val="dk1"/>
              </a:solidFill>
              <a:effectLst/>
              <a:latin typeface="+mn-lt"/>
              <a:ea typeface="+mn-ea"/>
              <a:cs typeface="+mn-cs"/>
            </a:rPr>
            <a:t>新庁舎建設事業等をはじめとする</a:t>
          </a:r>
          <a:r>
            <a:rPr kumimoji="1" lang="ja-JP" altLang="ja-JP" sz="1100">
              <a:solidFill>
                <a:schemeClr val="dk1"/>
              </a:solidFill>
              <a:effectLst/>
              <a:latin typeface="+mn-lt"/>
              <a:ea typeface="+mn-ea"/>
              <a:cs typeface="+mn-cs"/>
            </a:rPr>
            <a:t>大規模事業の償還を控えており、公債費の増加が見込まれるため、交付税措置の有利な地方債を活用しながらも、極力投資的経費の抑制に努める。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満期一括償還地方債の借り入れに係る積み立てはない。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年以降、将来負担額を充当可能財源等が上回っている状況である。一般会計等に係る地方債の現在高は、平成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年度からの村内中学校統合事業の償還終了により減少している。基準財政需要額算入見込額は平成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年以降に実施した大規模事業に係る償還の</a:t>
          </a:r>
          <a:r>
            <a:rPr kumimoji="1" lang="ja-JP" altLang="en-US" sz="1100">
              <a:solidFill>
                <a:schemeClr val="dk1"/>
              </a:solidFill>
              <a:effectLst/>
              <a:latin typeface="+mn-lt"/>
              <a:ea typeface="+mn-ea"/>
              <a:cs typeface="+mn-cs"/>
            </a:rPr>
            <a:t>終了</a:t>
          </a:r>
          <a:r>
            <a:rPr kumimoji="1" lang="ja-JP" altLang="ja-JP" sz="1100">
              <a:solidFill>
                <a:schemeClr val="dk1"/>
              </a:solidFill>
              <a:effectLst/>
              <a:latin typeface="+mn-lt"/>
              <a:ea typeface="+mn-ea"/>
              <a:cs typeface="+mn-cs"/>
            </a:rPr>
            <a:t>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年度と比べ</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地方債ついては、これまで過疎対策事業債や辺地対策事業債などの交付税算入率が高い地方債を活用してきたが、今後についても、健全な財政運営のために、引き続き交付税措置の有利な地方債を活用しながらも、極力投資的経費を抑制し、地方債発行額の縮減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年度末の基金残高は、普通会計で</a:t>
          </a:r>
          <a:r>
            <a:rPr kumimoji="1" lang="en-US" altLang="ja-JP" sz="1100">
              <a:solidFill>
                <a:schemeClr val="dk1"/>
              </a:solidFill>
              <a:effectLst/>
              <a:latin typeface="+mn-lt"/>
              <a:ea typeface="+mn-ea"/>
              <a:cs typeface="+mn-cs"/>
            </a:rPr>
            <a:t>3,434</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398</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月豪雨に伴う災害復旧関連事業の</a:t>
          </a:r>
          <a:r>
            <a:rPr kumimoji="1" lang="ja-JP" altLang="en-US" sz="1100">
              <a:solidFill>
                <a:schemeClr val="dk1"/>
              </a:solidFill>
              <a:effectLst/>
              <a:latin typeface="+mn-lt"/>
              <a:ea typeface="+mn-ea"/>
              <a:cs typeface="+mn-cs"/>
            </a:rPr>
            <a:t>実施等の影響による</a:t>
          </a:r>
          <a:r>
            <a:rPr kumimoji="1" lang="ja-JP" altLang="ja-JP" sz="1100">
              <a:solidFill>
                <a:schemeClr val="dk1"/>
              </a:solidFill>
              <a:effectLst/>
              <a:latin typeface="+mn-lt"/>
              <a:ea typeface="+mn-ea"/>
              <a:cs typeface="+mn-cs"/>
            </a:rPr>
            <a:t>財政調整基金</a:t>
          </a:r>
          <a:r>
            <a:rPr kumimoji="1" lang="en-US" altLang="ja-JP" sz="1100">
              <a:solidFill>
                <a:schemeClr val="dk1"/>
              </a:solidFill>
              <a:effectLst/>
              <a:latin typeface="+mn-lt"/>
              <a:ea typeface="+mn-ea"/>
              <a:cs typeface="+mn-cs"/>
            </a:rPr>
            <a:t>153</a:t>
          </a:r>
          <a:r>
            <a:rPr kumimoji="1" lang="ja-JP" altLang="en-US" sz="1100">
              <a:solidFill>
                <a:schemeClr val="dk1"/>
              </a:solidFill>
              <a:effectLst/>
              <a:latin typeface="+mn-lt"/>
              <a:ea typeface="+mn-ea"/>
              <a:cs typeface="+mn-cs"/>
            </a:rPr>
            <a:t>百万円、新庁舎建設事業等の実施に伴う公共施設等整備振興</a:t>
          </a:r>
          <a:r>
            <a:rPr kumimoji="1" lang="ja-JP" altLang="ja-JP" sz="1100">
              <a:solidFill>
                <a:schemeClr val="dk1"/>
              </a:solidFill>
              <a:effectLst/>
              <a:latin typeface="+mn-lt"/>
              <a:ea typeface="+mn-ea"/>
              <a:cs typeface="+mn-cs"/>
            </a:rPr>
            <a:t>基金</a:t>
          </a:r>
          <a:r>
            <a:rPr kumimoji="1" lang="en-US" altLang="ja-JP" sz="1100">
              <a:solidFill>
                <a:schemeClr val="dk1"/>
              </a:solidFill>
              <a:effectLst/>
              <a:latin typeface="+mn-lt"/>
              <a:ea typeface="+mn-ea"/>
              <a:cs typeface="+mn-cs"/>
            </a:rPr>
            <a:t>275</a:t>
          </a:r>
          <a:r>
            <a:rPr kumimoji="1" lang="ja-JP" altLang="en-US" sz="1100">
              <a:solidFill>
                <a:schemeClr val="dk1"/>
              </a:solidFill>
              <a:effectLst/>
              <a:latin typeface="+mn-lt"/>
              <a:ea typeface="+mn-ea"/>
              <a:cs typeface="+mn-cs"/>
            </a:rPr>
            <a:t>百万円の繰り入れを行ったことが</a:t>
          </a:r>
          <a:r>
            <a:rPr kumimoji="1" lang="ja-JP" altLang="ja-JP" sz="1100">
              <a:solidFill>
                <a:schemeClr val="dk1"/>
              </a:solidFill>
              <a:effectLst/>
              <a:latin typeface="+mn-lt"/>
              <a:ea typeface="+mn-ea"/>
              <a:cs typeface="+mn-cs"/>
            </a:rPr>
            <a:t>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災害等の不測の事態への対応に加え、公共施設の老朽化対策など、今後の財政需要の増大にも適切に対応していけるように一定額を確保していく。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・公共施設等整備振興基金：村財政の健全化を図りながら、公共施設等の整備を図る。</a:t>
          </a:r>
          <a:endParaRPr lang="ja-JP" altLang="ja-JP" sz="1400">
            <a:effectLst/>
          </a:endParaRPr>
        </a:p>
        <a:p>
          <a:r>
            <a:rPr kumimoji="1" lang="ja-JP" altLang="ja-JP" sz="1100">
              <a:solidFill>
                <a:schemeClr val="dk1"/>
              </a:solidFill>
              <a:effectLst/>
              <a:latin typeface="+mn-lt"/>
              <a:ea typeface="+mn-ea"/>
              <a:cs typeface="+mn-cs"/>
            </a:rPr>
            <a:t>・再生可能エネルギー導入促進事業基金：村内における再生可能エネルギーの導入を促進。</a:t>
          </a:r>
          <a:endParaRPr lang="ja-JP" altLang="ja-JP" sz="1400">
            <a:effectLst/>
          </a:endParaRPr>
        </a:p>
        <a:p>
          <a:r>
            <a:rPr kumimoji="1" lang="ja-JP" altLang="ja-JP" sz="1100">
              <a:solidFill>
                <a:schemeClr val="dk1"/>
              </a:solidFill>
              <a:effectLst/>
              <a:latin typeface="+mn-lt"/>
              <a:ea typeface="+mn-ea"/>
              <a:cs typeface="+mn-cs"/>
            </a:rPr>
            <a:t>・国分辰夫教育振興基金：医療従事者等を志す者の経済的理由により就学が困難な学生の支援。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新庁舎建設事業等の実施に伴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公共施設等整備振興基金</a:t>
          </a:r>
          <a:r>
            <a:rPr kumimoji="1" lang="en-US" altLang="ja-JP" sz="1100">
              <a:solidFill>
                <a:schemeClr val="dk1"/>
              </a:solidFill>
              <a:effectLst/>
              <a:latin typeface="+mn-lt"/>
              <a:ea typeface="+mn-ea"/>
              <a:cs typeface="+mn-cs"/>
            </a:rPr>
            <a:t>275</a:t>
          </a:r>
          <a:r>
            <a:rPr kumimoji="1" lang="ja-JP" altLang="ja-JP" sz="1100">
              <a:solidFill>
                <a:schemeClr val="dk1"/>
              </a:solidFill>
              <a:effectLst/>
              <a:latin typeface="+mn-lt"/>
              <a:ea typeface="+mn-ea"/>
              <a:cs typeface="+mn-cs"/>
            </a:rPr>
            <a:t>百万円の繰り入れを行ったこと</a:t>
          </a:r>
          <a:r>
            <a:rPr kumimoji="1" lang="ja-JP" altLang="en-US" sz="1100">
              <a:solidFill>
                <a:schemeClr val="dk1"/>
              </a:solidFill>
              <a:effectLst/>
              <a:latin typeface="+mn-lt"/>
              <a:ea typeface="+mn-ea"/>
              <a:cs typeface="+mn-cs"/>
            </a:rPr>
            <a:t>から減少となった。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公共施設等整備振興基金について、新庁舎建設等を行うにあたり</a:t>
          </a:r>
          <a:r>
            <a:rPr kumimoji="1" lang="ja-JP" altLang="en-US" sz="1100">
              <a:solidFill>
                <a:schemeClr val="dk1"/>
              </a:solidFill>
              <a:effectLst/>
              <a:latin typeface="+mn-lt"/>
              <a:ea typeface="+mn-ea"/>
              <a:cs typeface="+mn-cs"/>
            </a:rPr>
            <a:t>次年度以降も繰り入れを行うことになるが、他の公共施設の老朽化対策にあたり、今後も</a:t>
          </a:r>
          <a:r>
            <a:rPr kumimoji="1" lang="ja-JP" altLang="ja-JP" sz="1100">
              <a:solidFill>
                <a:schemeClr val="dk1"/>
              </a:solidFill>
              <a:effectLst/>
              <a:latin typeface="+mn-lt"/>
              <a:ea typeface="+mn-ea"/>
              <a:cs typeface="+mn-cs"/>
            </a:rPr>
            <a:t>計画的に積み立てを行い、必要な財源の確保に努める。ふるさと活性化事業基金については、地域の自主的な取組を今後も支援していくため、必要に応じて積み立てを実施していく。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871</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121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月豪雨に伴う災害復旧関連事業の実施等の影響によ</a:t>
          </a:r>
          <a:r>
            <a:rPr kumimoji="1" lang="ja-JP" altLang="en-US" sz="1100">
              <a:solidFill>
                <a:schemeClr val="dk1"/>
              </a:solidFill>
              <a:effectLst/>
              <a:latin typeface="+mn-lt"/>
              <a:ea typeface="+mn-ea"/>
              <a:cs typeface="+mn-cs"/>
            </a:rPr>
            <a:t>り繰り入れを</a:t>
          </a:r>
          <a:r>
            <a:rPr kumimoji="1" lang="ja-JP" altLang="ja-JP" sz="1100">
              <a:solidFill>
                <a:schemeClr val="dk1"/>
              </a:solidFill>
              <a:effectLst/>
              <a:latin typeface="+mn-lt"/>
              <a:ea typeface="+mn-ea"/>
              <a:cs typeface="+mn-cs"/>
            </a:rPr>
            <a:t>行ったことが主な要因である。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災害や突発的な財政需要に応えるためにも、一般会計予算規模の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372</a:t>
          </a:r>
          <a:r>
            <a:rPr kumimoji="1" lang="ja-JP" altLang="ja-JP" sz="1100">
              <a:solidFill>
                <a:schemeClr val="dk1"/>
              </a:solidFill>
              <a:effectLst/>
              <a:latin typeface="+mn-lt"/>
              <a:ea typeface="+mn-ea"/>
              <a:cs typeface="+mn-cs"/>
            </a:rPr>
            <a:t>百万円で前年とほぼ同額となっている。</a:t>
          </a:r>
          <a:endParaRPr kumimoji="0"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今後も高水準で</a:t>
          </a:r>
          <a:r>
            <a:rPr kumimoji="1" lang="ja-JP" altLang="ja-JP" sz="1100">
              <a:solidFill>
                <a:schemeClr val="dk1"/>
              </a:solidFill>
              <a:effectLst/>
              <a:latin typeface="+mn-lt"/>
              <a:ea typeface="+mn-ea"/>
              <a:cs typeface="+mn-cs"/>
            </a:rPr>
            <a:t>地方債の償還が</a:t>
          </a:r>
          <a:r>
            <a:rPr kumimoji="1" lang="ja-JP" altLang="en-US" sz="1100">
              <a:solidFill>
                <a:schemeClr val="dk1"/>
              </a:solidFill>
              <a:effectLst/>
              <a:latin typeface="+mn-lt"/>
              <a:ea typeface="+mn-ea"/>
              <a:cs typeface="+mn-cs"/>
            </a:rPr>
            <a:t>推移する見込みで</a:t>
          </a:r>
          <a:r>
            <a:rPr kumimoji="1" lang="ja-JP" altLang="ja-JP" sz="1100">
              <a:solidFill>
                <a:schemeClr val="dk1"/>
              </a:solidFill>
              <a:effectLst/>
              <a:latin typeface="+mn-lt"/>
              <a:ea typeface="+mn-ea"/>
              <a:cs typeface="+mn-cs"/>
            </a:rPr>
            <a:t>あることから、地方債償還の財源として順次取崩しを行う。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9716409-DBB7-4D39-927A-12A30F2613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FBB9AC5-2ABC-45B6-917F-349639C65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BA6ACDD-515A-4CF1-AF1D-8E5DCB0628B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4532B11-7E16-4EAC-B58C-2FBE8AD4AD0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F321355-B985-4914-B3A0-A0BDA67A52E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D8A4776-ED92-44A1-AC8B-1386FF0F046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124BEF8-D3FA-4BA9-87C4-ADD8CD1DBCA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2DB05AE-EAA9-4A9B-A4F6-10897CBF2AD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9C1AD98-B13D-47FD-975C-83B8FBF288B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521B472-31B4-4D87-BCAE-AB7C30FB59E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A05FD51-6B1A-40BD-A00B-83AFF3B79EF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A6273CB-E993-4C0F-B197-41763798EB3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8CEDD34-AD4E-48F5-8A76-4313159DD3C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3A4F8B4-6B06-480F-973C-AB7F8304BE1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801EFF2-5CC8-4221-8806-A588FCDBDC8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E08E422-AB12-4925-9E1D-E52BA1DD9F6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AE390CC-F4FE-4291-B9B4-04945B3FEB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581820-18F8-47EC-A6C5-267DB566C9A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99FC2E8-56B6-42CA-B75B-9EEE7A52E09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E8098DB-077A-4C88-8DCF-42EB951376E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6D5203E-070A-4D92-97C6-AFFCB4969DE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34BB7DA-D270-4FB0-86B7-9941F257ADC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D2C8B5D-A5C2-4C24-8516-C85CF05C7C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61C9374-9F1D-4245-8232-ECA4EBC5A33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1079843-F3C6-4A2F-B370-181787FCC5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81BA49D-BEF4-47CF-ADC5-80B6E420708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F33A23F-F59D-47FB-A72E-79CAF2C009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6BD2F87-A34A-4594-99E7-64CB0EDDA23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C6A4C8F-D1D4-4AE7-B7E0-3646CE0B339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D43E96B-CC6B-4503-AF53-12C076AD1C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978B91D-3C42-445C-92C2-441F47DF803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55153D3-EA66-498B-B7F8-14E0D95AE00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02F6BED-7E3D-4D95-975A-7C4D28609B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72E672A-1428-4712-8FEA-CE04E070154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FEB6D94-421E-49AE-8761-6C2FA0D4273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F10FE3B-9801-4F8E-AD19-26273ECE428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45BA68F-934C-4AA2-B58D-FF9EB8B3A1D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80924B9-7A2C-4439-A47F-3520846A5B3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E1A42DC-531A-45EE-B33F-DD620A65AB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F2E4A71-C5E5-4DD8-B91D-D35DA0FD64F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09344DA-FD95-4F83-AE1F-5340CB2D7CE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E45E98F-B64F-42F1-9199-CD67F603359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F1774C7-BFA9-44E7-8B96-E7691BB05D5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109AE7B-D735-404C-92ED-9CC9D7AD0F2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9A3CBB-7E93-410C-B4EC-645DB6B1DE0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BB50DEE-CD8F-4C9A-82AE-02A0F5E7BD7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ADFA217-E343-443C-9777-4EE2F347AF9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19B8AD3-40A8-4367-B94A-FDDC7E0D6CD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0E158F5-F771-4471-9362-69795A45619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0090BC5-8990-43AB-BE9C-1773319E970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55E910D-8BB1-49FC-B494-9282F295450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79DC9E9-FB5D-4F1B-8006-56C49A8C5FA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4DE094A-D246-4FDD-B6A6-8C234D8341E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CF3D122-46F8-46B8-B5D0-D793AACACF4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DB85F44-3C03-4A76-8ED7-090ACD673DE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F2ADFE-1CC9-45C4-9CD4-41FD7DEF0EF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1515A5D-89E5-4CCA-A057-C2D80D0CF6A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年度では類似団体内平均値より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低くなっている。比較的大規模な施設更新がなく、庁舎や学校施設等の老朽化が要因となっているが、それぞれの公共施設について個別施設計画を策定済みであり、当該計画に基づいた施設の維持管理を適切に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9FAAF2E-C4D4-47B7-85FE-13B36D14E71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8A70AA0-CDEE-4E2F-A845-E264AAFDC1D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5A47061-1393-4111-9A6E-E9590D7859F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72377C5-F064-4C6D-BDEF-6AC39A6B24B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AA896072-DA5A-41E7-8AB7-5FDCA89C917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6ECC36B-464B-47C9-ABE8-4024B7906DA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21369BC-6947-4B72-ACB7-4D5FA394BEB3}"/>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5F96F6B-3AE2-4727-BD1E-EDD9D4442AF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B3241A4-C446-41EB-90A6-E7D86BDE7F0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767F53F-84FE-4FA0-A022-0E16986A7F1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C1F3EA9-40F0-4471-9C01-E631A2130A6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DA8D5F9-710B-4332-AF16-16CA5797319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981D6DC-29A3-4E33-AB9C-B5EED069143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C8C0843-B1EE-4F24-A157-E713A0AFB27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C3C97EE-9F35-431B-94A0-0DEB5A431AD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1866540-F45E-4E34-9B2C-CDF3B6223C1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B266D2F-886F-4932-B49C-BAF38B5E4FD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6D36898-8DFD-4A78-92D8-013B8562A5F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7C1570CA-3A52-4640-8BB2-5139829C76D7}"/>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91175B6-2DBE-42D3-B884-294EBA4B9237}"/>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1DC7C37-9780-44B8-A316-84CD7156B4BF}"/>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14CC21B7-0FF1-4893-9604-6F93EDBC918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962AA1E-C007-45E4-922E-FFC0AB44A5B9}"/>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C095331B-864C-4384-8412-9BE2B5F70E0A}"/>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8B8201EC-D801-47CE-AE67-53C9DCF7A8A6}"/>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1D69BD3A-A3E6-45C6-AEA4-57839287F166}"/>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D3F11132-9597-4BC4-A220-C97BCAB4943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1815D62-7348-41F9-B457-48581C73F128}"/>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D0A8B37F-2A4F-49B0-862D-39B524B5398F}"/>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E5F5535-D8D0-4131-ADD2-3877FC667D2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E246D09-BC01-48C2-AABA-995531F717B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5B5A6A-8FC5-4F41-ADE9-B323BCF21DB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626B135-D51B-4BF2-94A8-2D613F9AD8A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5FCD9F7-9D5D-459D-9913-1D58091EAB0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112939</xdr:rowOff>
    </xdr:from>
    <xdr:to>
      <xdr:col>23</xdr:col>
      <xdr:colOff>136525</xdr:colOff>
      <xdr:row>31</xdr:row>
      <xdr:rowOff>43089</xdr:rowOff>
    </xdr:to>
    <xdr:sp macro="" textlink="">
      <xdr:nvSpPr>
        <xdr:cNvPr id="93" name="楕円 92">
          <a:extLst>
            <a:ext uri="{FF2B5EF4-FFF2-40B4-BE49-F238E27FC236}">
              <a16:creationId xmlns:a16="http://schemas.microsoft.com/office/drawing/2014/main" id="{D7035468-3509-4FDF-B1F7-C0088D442FD5}"/>
            </a:ext>
          </a:extLst>
        </xdr:cNvPr>
        <xdr:cNvSpPr/>
      </xdr:nvSpPr>
      <xdr:spPr>
        <a:xfrm>
          <a:off x="47117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135816</xdr:rowOff>
    </xdr:from>
    <xdr:ext cx="405111" cy="259045"/>
    <xdr:sp macro="" textlink="">
      <xdr:nvSpPr>
        <xdr:cNvPr id="94" name="有形固定資産減価償却率該当値テキスト">
          <a:extLst>
            <a:ext uri="{FF2B5EF4-FFF2-40B4-BE49-F238E27FC236}">
              <a16:creationId xmlns:a16="http://schemas.microsoft.com/office/drawing/2014/main" id="{55EEA096-6B2D-4315-8686-855EFB6419AD}"/>
            </a:ext>
          </a:extLst>
        </xdr:cNvPr>
        <xdr:cNvSpPr txBox="1"/>
      </xdr:nvSpPr>
      <xdr:spPr>
        <a:xfrm>
          <a:off x="4813300" y="587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60506</xdr:rowOff>
    </xdr:from>
    <xdr:to>
      <xdr:col>19</xdr:col>
      <xdr:colOff>187325</xdr:colOff>
      <xdr:row>30</xdr:row>
      <xdr:rowOff>162106</xdr:rowOff>
    </xdr:to>
    <xdr:sp macro="" textlink="">
      <xdr:nvSpPr>
        <xdr:cNvPr id="95" name="楕円 94">
          <a:extLst>
            <a:ext uri="{FF2B5EF4-FFF2-40B4-BE49-F238E27FC236}">
              <a16:creationId xmlns:a16="http://schemas.microsoft.com/office/drawing/2014/main" id="{4F2B6893-4A9E-4D80-A27D-9C4086690D10}"/>
            </a:ext>
          </a:extLst>
        </xdr:cNvPr>
        <xdr:cNvSpPr/>
      </xdr:nvSpPr>
      <xdr:spPr>
        <a:xfrm>
          <a:off x="4000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111306</xdr:rowOff>
    </xdr:from>
    <xdr:to>
      <xdr:col>23</xdr:col>
      <xdr:colOff>85725</xdr:colOff>
      <xdr:row>30</xdr:row>
      <xdr:rowOff>163739</xdr:rowOff>
    </xdr:to>
    <xdr:cxnSp macro="">
      <xdr:nvCxnSpPr>
        <xdr:cNvPr id="96" name="直線コネクタ 95">
          <a:extLst>
            <a:ext uri="{FF2B5EF4-FFF2-40B4-BE49-F238E27FC236}">
              <a16:creationId xmlns:a16="http://schemas.microsoft.com/office/drawing/2014/main" id="{C17AEE8B-3FAA-4DF3-83AF-1F61B2D27C8A}"/>
            </a:ext>
          </a:extLst>
        </xdr:cNvPr>
        <xdr:cNvCxnSpPr/>
      </xdr:nvCxnSpPr>
      <xdr:spPr>
        <a:xfrm>
          <a:off x="4051300" y="6026331"/>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20411</xdr:rowOff>
    </xdr:from>
    <xdr:to>
      <xdr:col>15</xdr:col>
      <xdr:colOff>187325</xdr:colOff>
      <xdr:row>30</xdr:row>
      <xdr:rowOff>122011</xdr:rowOff>
    </xdr:to>
    <xdr:sp macro="" textlink="">
      <xdr:nvSpPr>
        <xdr:cNvPr id="97" name="楕円 96">
          <a:extLst>
            <a:ext uri="{FF2B5EF4-FFF2-40B4-BE49-F238E27FC236}">
              <a16:creationId xmlns:a16="http://schemas.microsoft.com/office/drawing/2014/main" id="{8238A4F6-AD36-4117-BB9A-F43EDC496EA3}"/>
            </a:ext>
          </a:extLst>
        </xdr:cNvPr>
        <xdr:cNvSpPr/>
      </xdr:nvSpPr>
      <xdr:spPr>
        <a:xfrm>
          <a:off x="3238500" y="593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71211</xdr:rowOff>
    </xdr:from>
    <xdr:to>
      <xdr:col>19</xdr:col>
      <xdr:colOff>136525</xdr:colOff>
      <xdr:row>30</xdr:row>
      <xdr:rowOff>111306</xdr:rowOff>
    </xdr:to>
    <xdr:cxnSp macro="">
      <xdr:nvCxnSpPr>
        <xdr:cNvPr id="98" name="直線コネクタ 97">
          <a:extLst>
            <a:ext uri="{FF2B5EF4-FFF2-40B4-BE49-F238E27FC236}">
              <a16:creationId xmlns:a16="http://schemas.microsoft.com/office/drawing/2014/main" id="{5ED73BA3-C748-41D4-8F28-A7E4A5A1C91A}"/>
            </a:ext>
          </a:extLst>
        </xdr:cNvPr>
        <xdr:cNvCxnSpPr/>
      </xdr:nvCxnSpPr>
      <xdr:spPr>
        <a:xfrm>
          <a:off x="3289300" y="5986236"/>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8074</xdr:rowOff>
    </xdr:from>
    <xdr:to>
      <xdr:col>11</xdr:col>
      <xdr:colOff>187325</xdr:colOff>
      <xdr:row>30</xdr:row>
      <xdr:rowOff>109674</xdr:rowOff>
    </xdr:to>
    <xdr:sp macro="" textlink="">
      <xdr:nvSpPr>
        <xdr:cNvPr id="99" name="楕円 98">
          <a:extLst>
            <a:ext uri="{FF2B5EF4-FFF2-40B4-BE49-F238E27FC236}">
              <a16:creationId xmlns:a16="http://schemas.microsoft.com/office/drawing/2014/main" id="{679B557A-06BF-45F5-8E59-31027B0F2CA6}"/>
            </a:ext>
          </a:extLst>
        </xdr:cNvPr>
        <xdr:cNvSpPr/>
      </xdr:nvSpPr>
      <xdr:spPr>
        <a:xfrm>
          <a:off x="2476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58874</xdr:rowOff>
    </xdr:from>
    <xdr:to>
      <xdr:col>15</xdr:col>
      <xdr:colOff>136525</xdr:colOff>
      <xdr:row>30</xdr:row>
      <xdr:rowOff>71211</xdr:rowOff>
    </xdr:to>
    <xdr:cxnSp macro="">
      <xdr:nvCxnSpPr>
        <xdr:cNvPr id="100" name="直線コネクタ 99">
          <a:extLst>
            <a:ext uri="{FF2B5EF4-FFF2-40B4-BE49-F238E27FC236}">
              <a16:creationId xmlns:a16="http://schemas.microsoft.com/office/drawing/2014/main" id="{94FFF7E8-D5BE-4969-9C49-1D81E5A0AAF9}"/>
            </a:ext>
          </a:extLst>
        </xdr:cNvPr>
        <xdr:cNvCxnSpPr/>
      </xdr:nvCxnSpPr>
      <xdr:spPr>
        <a:xfrm>
          <a:off x="2527300" y="5973899"/>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139428</xdr:rowOff>
    </xdr:from>
    <xdr:to>
      <xdr:col>7</xdr:col>
      <xdr:colOff>187325</xdr:colOff>
      <xdr:row>30</xdr:row>
      <xdr:rowOff>69578</xdr:rowOff>
    </xdr:to>
    <xdr:sp macro="" textlink="">
      <xdr:nvSpPr>
        <xdr:cNvPr id="101" name="楕円 100">
          <a:extLst>
            <a:ext uri="{FF2B5EF4-FFF2-40B4-BE49-F238E27FC236}">
              <a16:creationId xmlns:a16="http://schemas.microsoft.com/office/drawing/2014/main" id="{B64343AB-09B5-4D95-ADCF-DB7A9E6C1AD3}"/>
            </a:ext>
          </a:extLst>
        </xdr:cNvPr>
        <xdr:cNvSpPr/>
      </xdr:nvSpPr>
      <xdr:spPr>
        <a:xfrm>
          <a:off x="17145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18778</xdr:rowOff>
    </xdr:from>
    <xdr:to>
      <xdr:col>11</xdr:col>
      <xdr:colOff>136525</xdr:colOff>
      <xdr:row>30</xdr:row>
      <xdr:rowOff>58874</xdr:rowOff>
    </xdr:to>
    <xdr:cxnSp macro="">
      <xdr:nvCxnSpPr>
        <xdr:cNvPr id="102" name="直線コネクタ 101">
          <a:extLst>
            <a:ext uri="{FF2B5EF4-FFF2-40B4-BE49-F238E27FC236}">
              <a16:creationId xmlns:a16="http://schemas.microsoft.com/office/drawing/2014/main" id="{AABE21C8-062F-437F-8613-5DABC7E7C06C}"/>
            </a:ext>
          </a:extLst>
        </xdr:cNvPr>
        <xdr:cNvCxnSpPr/>
      </xdr:nvCxnSpPr>
      <xdr:spPr>
        <a:xfrm>
          <a:off x="1765300" y="5933803"/>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CA6B78A4-B736-4C55-802B-B24E4CA35920}"/>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9E0AADA4-D3D2-4272-A484-D77078F0B5F7}"/>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456A30A0-E8B5-4C8B-8A1F-7A29BE015498}"/>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86B1F93D-2AF2-4F34-A4DC-2939572FF81D}"/>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7183</xdr:rowOff>
    </xdr:from>
    <xdr:ext cx="405111" cy="259045"/>
    <xdr:sp macro="" textlink="">
      <xdr:nvSpPr>
        <xdr:cNvPr id="107" name="n_1mainValue有形固定資産減価償却率">
          <a:extLst>
            <a:ext uri="{FF2B5EF4-FFF2-40B4-BE49-F238E27FC236}">
              <a16:creationId xmlns:a16="http://schemas.microsoft.com/office/drawing/2014/main" id="{37E0F41F-5089-40EC-B4A4-EF6E405FB10E}"/>
            </a:ext>
          </a:extLst>
        </xdr:cNvPr>
        <xdr:cNvSpPr txBox="1"/>
      </xdr:nvSpPr>
      <xdr:spPr>
        <a:xfrm>
          <a:off x="38360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138538</xdr:rowOff>
    </xdr:from>
    <xdr:ext cx="405111" cy="259045"/>
    <xdr:sp macro="" textlink="">
      <xdr:nvSpPr>
        <xdr:cNvPr id="108" name="n_2mainValue有形固定資産減価償却率">
          <a:extLst>
            <a:ext uri="{FF2B5EF4-FFF2-40B4-BE49-F238E27FC236}">
              <a16:creationId xmlns:a16="http://schemas.microsoft.com/office/drawing/2014/main" id="{41FC33D1-14E6-43D3-9785-9D62B1077A17}"/>
            </a:ext>
          </a:extLst>
        </xdr:cNvPr>
        <xdr:cNvSpPr txBox="1"/>
      </xdr:nvSpPr>
      <xdr:spPr>
        <a:xfrm>
          <a:off x="3086744" y="5710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100801</xdr:rowOff>
    </xdr:from>
    <xdr:ext cx="405111" cy="259045"/>
    <xdr:sp macro="" textlink="">
      <xdr:nvSpPr>
        <xdr:cNvPr id="109" name="n_3mainValue有形固定資産減価償却率">
          <a:extLst>
            <a:ext uri="{FF2B5EF4-FFF2-40B4-BE49-F238E27FC236}">
              <a16:creationId xmlns:a16="http://schemas.microsoft.com/office/drawing/2014/main" id="{BC787DD9-BD9F-4A10-94FC-D291A127F8D7}"/>
            </a:ext>
          </a:extLst>
        </xdr:cNvPr>
        <xdr:cNvSpPr txBox="1"/>
      </xdr:nvSpPr>
      <xdr:spPr>
        <a:xfrm>
          <a:off x="23247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60705</xdr:rowOff>
    </xdr:from>
    <xdr:ext cx="405111" cy="259045"/>
    <xdr:sp macro="" textlink="">
      <xdr:nvSpPr>
        <xdr:cNvPr id="110" name="n_4mainValue有形固定資産減価償却率">
          <a:extLst>
            <a:ext uri="{FF2B5EF4-FFF2-40B4-BE49-F238E27FC236}">
              <a16:creationId xmlns:a16="http://schemas.microsoft.com/office/drawing/2014/main" id="{5F9CD93B-5FED-4842-B8A9-339A1B5FB649}"/>
            </a:ext>
          </a:extLst>
        </xdr:cNvPr>
        <xdr:cNvSpPr txBox="1"/>
      </xdr:nvSpPr>
      <xdr:spPr>
        <a:xfrm>
          <a:off x="1562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AD1E32C-2A97-4495-97B5-8B318273B94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4390CE3-B3B2-423B-9A28-FC4C7BE7AEE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89711A6-3F1F-42BA-9586-0998BEFA6CE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878F413-1EB2-4668-895C-51C504AA380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614C952-C600-43E9-867F-8E6C8FD3818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6F459BA-014E-4D7A-9568-087F724438B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439B3E6-D072-426F-84A3-B5EDEB7D8B2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C360B0C-BD63-43E4-ACB4-5A8B775D1C1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E0AB411-FA1E-43DF-A15E-0D294FCC490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ADEA10B-42F8-48AF-9F06-1B7EFCF7D2E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38A5B5C-5399-4507-BA62-B5E1B572183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62470E3-1953-4DF5-9EF5-BB6955ABAB3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FBCC441-9891-4695-AD20-298014EFF49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年度では類似団体内平均値を</a:t>
          </a:r>
          <a:r>
            <a:rPr kumimoji="1" lang="en-US" altLang="ja-JP" sz="1100">
              <a:solidFill>
                <a:schemeClr val="dk1"/>
              </a:solidFill>
              <a:effectLst/>
              <a:latin typeface="+mn-lt"/>
              <a:ea typeface="+mn-ea"/>
              <a:cs typeface="+mn-cs"/>
            </a:rPr>
            <a:t>27.5</a:t>
          </a:r>
          <a:r>
            <a:rPr kumimoji="1" lang="ja-JP" altLang="ja-JP" sz="1100">
              <a:solidFill>
                <a:schemeClr val="dk1"/>
              </a:solidFill>
              <a:effectLst/>
              <a:latin typeface="+mn-lt"/>
              <a:ea typeface="+mn-ea"/>
              <a:cs typeface="+mn-cs"/>
            </a:rPr>
            <a:t>ポイント下回っている。要因としては、地方債現在高の減少により将来負担額が減少し、普通交付税再算定により経常一般財源等が増加したためである。今後も、公債管理の適正化を図り、財政運営の健全化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D824549-9D6A-41EA-9869-758053AAD2C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86D0593-949E-499E-A0F7-9538DB1E48A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6D4D84C-160B-4F32-A7A5-15397A3FA2B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0A3EDA8-CC7B-4E1D-8C5E-3C2AD3AF630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19E378F1-49F2-401E-BBC0-C16DDA5EA02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D14B3238-D1EC-4B49-BABA-C0AD29EC55B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24A59C7-5AF4-4BBC-9F99-76662217C34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08994DD-90AB-4A44-AEF5-D8D4D0AD580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DE80C50F-45D1-4EAC-9E54-67A43DB7F7B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09B02DA-03A5-47C1-B8FC-34FACA6A318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B3B4B8C-FD5B-47BE-A380-E6B0CA9710A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9642EE4-26D1-4216-886F-826621F8295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2858D06-9335-455C-992C-6FB3621E1FB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6FE869E-6A24-47CE-AE4E-DBFBC4D0951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D35D79A-016D-4726-89F6-1A12A91828E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DE4164E4-6624-4995-A1E2-8261ABCC0AA4}"/>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9B29846F-28EF-4354-B18C-352E85E29C32}"/>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6C3DD461-0D67-4A04-A5FA-89272E0543B1}"/>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FA88D7FF-30C2-42D9-8D2C-F6B7D57F879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C4FD1188-5A5D-4F83-8CE0-E5784153F3F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DAE4A891-0C6A-40AB-98AA-C544FAAD7718}"/>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E966D8E4-D0EE-40F0-85FD-DA0679769153}"/>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AEC9FF86-F8D5-4290-8C96-AD00C2C51D3D}"/>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4E3DF774-DB72-4619-980A-C8675A526178}"/>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3FE14BA3-BC5A-4DE0-BD90-077B53792BF7}"/>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EBF03851-BDF9-49F1-A68E-1C55DADC3CD2}"/>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3849C9C-D542-4521-BE19-14615A1EB57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9DB857D-BA72-43EA-A237-53558F5110C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7C1392F-B8F2-4BEF-920C-0C09D114447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0C6AA7A-6EBB-45E4-9D0B-FEA37AB3731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ECDDD4A-6138-4833-8CE1-42C41AB6A87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15737</xdr:rowOff>
    </xdr:from>
    <xdr:to>
      <xdr:col>76</xdr:col>
      <xdr:colOff>73025</xdr:colOff>
      <xdr:row>28</xdr:row>
      <xdr:rowOff>117337</xdr:rowOff>
    </xdr:to>
    <xdr:sp macro="" textlink="">
      <xdr:nvSpPr>
        <xdr:cNvPr id="155" name="楕円 154">
          <a:extLst>
            <a:ext uri="{FF2B5EF4-FFF2-40B4-BE49-F238E27FC236}">
              <a16:creationId xmlns:a16="http://schemas.microsoft.com/office/drawing/2014/main" id="{D38803F0-0821-45F8-9B9D-813ECDB2F011}"/>
            </a:ext>
          </a:extLst>
        </xdr:cNvPr>
        <xdr:cNvSpPr/>
      </xdr:nvSpPr>
      <xdr:spPr>
        <a:xfrm>
          <a:off x="14744700" y="558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38614</xdr:rowOff>
    </xdr:from>
    <xdr:ext cx="469744" cy="259045"/>
    <xdr:sp macro="" textlink="">
      <xdr:nvSpPr>
        <xdr:cNvPr id="156" name="債務償還比率該当値テキスト">
          <a:extLst>
            <a:ext uri="{FF2B5EF4-FFF2-40B4-BE49-F238E27FC236}">
              <a16:creationId xmlns:a16="http://schemas.microsoft.com/office/drawing/2014/main" id="{3510E57E-CA60-42B5-9335-E17F192DFBDF}"/>
            </a:ext>
          </a:extLst>
        </xdr:cNvPr>
        <xdr:cNvSpPr txBox="1"/>
      </xdr:nvSpPr>
      <xdr:spPr>
        <a:xfrm>
          <a:off x="14846300" y="543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149945</xdr:rowOff>
    </xdr:from>
    <xdr:to>
      <xdr:col>72</xdr:col>
      <xdr:colOff>123825</xdr:colOff>
      <xdr:row>28</xdr:row>
      <xdr:rowOff>80095</xdr:rowOff>
    </xdr:to>
    <xdr:sp macro="" textlink="">
      <xdr:nvSpPr>
        <xdr:cNvPr id="157" name="楕円 156">
          <a:extLst>
            <a:ext uri="{FF2B5EF4-FFF2-40B4-BE49-F238E27FC236}">
              <a16:creationId xmlns:a16="http://schemas.microsoft.com/office/drawing/2014/main" id="{A1AD3036-DB76-4C73-A326-C073E9BECFF4}"/>
            </a:ext>
          </a:extLst>
        </xdr:cNvPr>
        <xdr:cNvSpPr/>
      </xdr:nvSpPr>
      <xdr:spPr>
        <a:xfrm>
          <a:off x="14033500" y="55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29295</xdr:rowOff>
    </xdr:from>
    <xdr:to>
      <xdr:col>76</xdr:col>
      <xdr:colOff>22225</xdr:colOff>
      <xdr:row>28</xdr:row>
      <xdr:rowOff>66537</xdr:rowOff>
    </xdr:to>
    <xdr:cxnSp macro="">
      <xdr:nvCxnSpPr>
        <xdr:cNvPr id="158" name="直線コネクタ 157">
          <a:extLst>
            <a:ext uri="{FF2B5EF4-FFF2-40B4-BE49-F238E27FC236}">
              <a16:creationId xmlns:a16="http://schemas.microsoft.com/office/drawing/2014/main" id="{EC95E84B-765E-4DF5-A541-FEDBF6B8FCB1}"/>
            </a:ext>
          </a:extLst>
        </xdr:cNvPr>
        <xdr:cNvCxnSpPr/>
      </xdr:nvCxnSpPr>
      <xdr:spPr>
        <a:xfrm>
          <a:off x="14084300" y="5601420"/>
          <a:ext cx="711200" cy="3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157861</xdr:rowOff>
    </xdr:from>
    <xdr:to>
      <xdr:col>68</xdr:col>
      <xdr:colOff>123825</xdr:colOff>
      <xdr:row>28</xdr:row>
      <xdr:rowOff>88011</xdr:rowOff>
    </xdr:to>
    <xdr:sp macro="" textlink="">
      <xdr:nvSpPr>
        <xdr:cNvPr id="159" name="楕円 158">
          <a:extLst>
            <a:ext uri="{FF2B5EF4-FFF2-40B4-BE49-F238E27FC236}">
              <a16:creationId xmlns:a16="http://schemas.microsoft.com/office/drawing/2014/main" id="{B3FC221D-9030-4466-9AB5-AEB65F59D2C2}"/>
            </a:ext>
          </a:extLst>
        </xdr:cNvPr>
        <xdr:cNvSpPr/>
      </xdr:nvSpPr>
      <xdr:spPr>
        <a:xfrm>
          <a:off x="13271500" y="555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29295</xdr:rowOff>
    </xdr:from>
    <xdr:to>
      <xdr:col>72</xdr:col>
      <xdr:colOff>73025</xdr:colOff>
      <xdr:row>28</xdr:row>
      <xdr:rowOff>37211</xdr:rowOff>
    </xdr:to>
    <xdr:cxnSp macro="">
      <xdr:nvCxnSpPr>
        <xdr:cNvPr id="160" name="直線コネクタ 159">
          <a:extLst>
            <a:ext uri="{FF2B5EF4-FFF2-40B4-BE49-F238E27FC236}">
              <a16:creationId xmlns:a16="http://schemas.microsoft.com/office/drawing/2014/main" id="{D23421A1-6C62-404C-8D8C-0A63DBBAA47B}"/>
            </a:ext>
          </a:extLst>
        </xdr:cNvPr>
        <xdr:cNvCxnSpPr/>
      </xdr:nvCxnSpPr>
      <xdr:spPr>
        <a:xfrm flipV="1">
          <a:off x="13322300" y="5601420"/>
          <a:ext cx="7620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18976</xdr:rowOff>
    </xdr:from>
    <xdr:to>
      <xdr:col>64</xdr:col>
      <xdr:colOff>123825</xdr:colOff>
      <xdr:row>28</xdr:row>
      <xdr:rowOff>120576</xdr:rowOff>
    </xdr:to>
    <xdr:sp macro="" textlink="">
      <xdr:nvSpPr>
        <xdr:cNvPr id="161" name="楕円 160">
          <a:extLst>
            <a:ext uri="{FF2B5EF4-FFF2-40B4-BE49-F238E27FC236}">
              <a16:creationId xmlns:a16="http://schemas.microsoft.com/office/drawing/2014/main" id="{43EB30D2-2799-4DE6-B380-0C5F3D5EF4FA}"/>
            </a:ext>
          </a:extLst>
        </xdr:cNvPr>
        <xdr:cNvSpPr/>
      </xdr:nvSpPr>
      <xdr:spPr>
        <a:xfrm>
          <a:off x="12509500" y="55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37211</xdr:rowOff>
    </xdr:from>
    <xdr:to>
      <xdr:col>68</xdr:col>
      <xdr:colOff>73025</xdr:colOff>
      <xdr:row>28</xdr:row>
      <xdr:rowOff>69776</xdr:rowOff>
    </xdr:to>
    <xdr:cxnSp macro="">
      <xdr:nvCxnSpPr>
        <xdr:cNvPr id="162" name="直線コネクタ 161">
          <a:extLst>
            <a:ext uri="{FF2B5EF4-FFF2-40B4-BE49-F238E27FC236}">
              <a16:creationId xmlns:a16="http://schemas.microsoft.com/office/drawing/2014/main" id="{47C4079B-D990-4DA1-BE2F-B36C4C19677A}"/>
            </a:ext>
          </a:extLst>
        </xdr:cNvPr>
        <xdr:cNvCxnSpPr/>
      </xdr:nvCxnSpPr>
      <xdr:spPr>
        <a:xfrm flipV="1">
          <a:off x="12560300" y="5609336"/>
          <a:ext cx="7620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59108</xdr:rowOff>
    </xdr:from>
    <xdr:to>
      <xdr:col>60</xdr:col>
      <xdr:colOff>123825</xdr:colOff>
      <xdr:row>29</xdr:row>
      <xdr:rowOff>160708</xdr:rowOff>
    </xdr:to>
    <xdr:sp macro="" textlink="">
      <xdr:nvSpPr>
        <xdr:cNvPr id="163" name="楕円 162">
          <a:extLst>
            <a:ext uri="{FF2B5EF4-FFF2-40B4-BE49-F238E27FC236}">
              <a16:creationId xmlns:a16="http://schemas.microsoft.com/office/drawing/2014/main" id="{BDC6E79A-C5A0-4F5E-861F-A7C271C45777}"/>
            </a:ext>
          </a:extLst>
        </xdr:cNvPr>
        <xdr:cNvSpPr/>
      </xdr:nvSpPr>
      <xdr:spPr>
        <a:xfrm>
          <a:off x="11747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69776</xdr:rowOff>
    </xdr:from>
    <xdr:to>
      <xdr:col>64</xdr:col>
      <xdr:colOff>73025</xdr:colOff>
      <xdr:row>29</xdr:row>
      <xdr:rowOff>109908</xdr:rowOff>
    </xdr:to>
    <xdr:cxnSp macro="">
      <xdr:nvCxnSpPr>
        <xdr:cNvPr id="164" name="直線コネクタ 163">
          <a:extLst>
            <a:ext uri="{FF2B5EF4-FFF2-40B4-BE49-F238E27FC236}">
              <a16:creationId xmlns:a16="http://schemas.microsoft.com/office/drawing/2014/main" id="{D880C2BF-DFFC-4270-BB1F-B77B3C69868D}"/>
            </a:ext>
          </a:extLst>
        </xdr:cNvPr>
        <xdr:cNvCxnSpPr/>
      </xdr:nvCxnSpPr>
      <xdr:spPr>
        <a:xfrm flipV="1">
          <a:off x="11798300" y="5641901"/>
          <a:ext cx="762000" cy="2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27ED34AB-862D-403E-9622-F6571C1BE624}"/>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25C2EC2F-AA8B-4067-B40C-E282D866F35D}"/>
            </a:ext>
          </a:extLst>
        </xdr:cNvPr>
        <xdr:cNvSpPr txBox="1"/>
      </xdr:nvSpPr>
      <xdr:spPr>
        <a:xfrm>
          <a:off x="13087427" y="57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34D7C37C-6554-44AC-8231-D7C3DE7DDE8C}"/>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DC19B87B-5031-4688-9822-BE9C30BB1C85}"/>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96622</xdr:rowOff>
    </xdr:from>
    <xdr:ext cx="469744" cy="259045"/>
    <xdr:sp macro="" textlink="">
      <xdr:nvSpPr>
        <xdr:cNvPr id="169" name="n_1mainValue債務償還比率">
          <a:extLst>
            <a:ext uri="{FF2B5EF4-FFF2-40B4-BE49-F238E27FC236}">
              <a16:creationId xmlns:a16="http://schemas.microsoft.com/office/drawing/2014/main" id="{A4A6DB14-CE8F-4F87-ABCC-B1F179535D52}"/>
            </a:ext>
          </a:extLst>
        </xdr:cNvPr>
        <xdr:cNvSpPr txBox="1"/>
      </xdr:nvSpPr>
      <xdr:spPr>
        <a:xfrm>
          <a:off x="13836727" y="532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104538</xdr:rowOff>
    </xdr:from>
    <xdr:ext cx="469744" cy="259045"/>
    <xdr:sp macro="" textlink="">
      <xdr:nvSpPr>
        <xdr:cNvPr id="170" name="n_2mainValue債務償還比率">
          <a:extLst>
            <a:ext uri="{FF2B5EF4-FFF2-40B4-BE49-F238E27FC236}">
              <a16:creationId xmlns:a16="http://schemas.microsoft.com/office/drawing/2014/main" id="{B7A5DBCD-B40E-487A-AB5E-79C49DD32C6C}"/>
            </a:ext>
          </a:extLst>
        </xdr:cNvPr>
        <xdr:cNvSpPr txBox="1"/>
      </xdr:nvSpPr>
      <xdr:spPr>
        <a:xfrm>
          <a:off x="13087427" y="53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137103</xdr:rowOff>
    </xdr:from>
    <xdr:ext cx="469744" cy="259045"/>
    <xdr:sp macro="" textlink="">
      <xdr:nvSpPr>
        <xdr:cNvPr id="171" name="n_3mainValue債務償還比率">
          <a:extLst>
            <a:ext uri="{FF2B5EF4-FFF2-40B4-BE49-F238E27FC236}">
              <a16:creationId xmlns:a16="http://schemas.microsoft.com/office/drawing/2014/main" id="{145E26A3-22C3-4E43-86F7-1BB1238D021A}"/>
            </a:ext>
          </a:extLst>
        </xdr:cNvPr>
        <xdr:cNvSpPr txBox="1"/>
      </xdr:nvSpPr>
      <xdr:spPr>
        <a:xfrm>
          <a:off x="12325427" y="536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151835</xdr:rowOff>
    </xdr:from>
    <xdr:ext cx="469744" cy="259045"/>
    <xdr:sp macro="" textlink="">
      <xdr:nvSpPr>
        <xdr:cNvPr id="172" name="n_4mainValue債務償還比率">
          <a:extLst>
            <a:ext uri="{FF2B5EF4-FFF2-40B4-BE49-F238E27FC236}">
              <a16:creationId xmlns:a16="http://schemas.microsoft.com/office/drawing/2014/main" id="{609ABB7E-C453-4854-AFBD-B3CF4845646A}"/>
            </a:ext>
          </a:extLst>
        </xdr:cNvPr>
        <xdr:cNvSpPr txBox="1"/>
      </xdr:nvSpPr>
      <xdr:spPr>
        <a:xfrm>
          <a:off x="115634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A2BA764-83DE-46F6-B8FB-C4469F7559B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F52E1605-3733-422E-8009-8C35B006E67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288D4B93-EB62-4365-A191-930731BA917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5BDCB8E-E043-42BC-9054-B12A093FA03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4FA42BC-602B-4BD4-A51D-B008A90A1EB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790FCC6-1446-4F54-92C7-05BDC03BC8E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A9CF9AE-4473-4343-AEE5-B2E2E64050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2857C5-0551-490E-8B91-E0B5A268C58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B74760-9B96-42FA-992E-1DC4D7401B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0355099-49B4-4D8E-90D8-3648DE3FDBB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2D2CC7-A170-44E4-9410-B91D645A87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A43FD8-B18C-4179-90D0-B3D418F4F14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91F84B-5DF9-46C0-9C0B-4D062DA452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8499F7-FEA9-417C-A4CB-0A9A6E3C5C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64B022-F6C4-4A22-98BE-B35239E94A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8F5F3A-69C2-4DB4-8F98-650F459197B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B5D3C52-DF69-4CA9-B2CC-A3AD813667F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98A9FB-2A3B-438E-AD57-58CDC77059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1F5795B-50F5-43E1-9D2F-88A2F4311E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F12F38-9F65-45BC-8E38-7569E30A001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F77493-748F-4160-A843-44386BEA38D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889363-A62B-4F57-87B4-148CA5CF918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A59BDF-6848-496C-B3E0-950C14BEF7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9CC39B-4FC2-41D2-9D70-2594D269412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EA82E2-B3E2-473C-A245-00C4BA80110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7EA381-4793-4ACB-8AA5-4550D45359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48E7B6-3578-4C71-8E66-95E1A41E24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31053F-D848-4875-991A-55DB134BAE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E6AB4A-F2AE-49F9-B619-35DB42AF500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B9BD6A-DF20-4EC4-A812-C0B717126C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37D9D9-3C47-4830-8F76-973BB4C034F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834EA9-C391-4E36-B07F-7E6D21ABCB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B00919-96B2-451F-931B-8DC3C2CA6DA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DE36D4-5D0F-4F2C-ADEC-9C3B49B8A2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4A0CC3-548B-483E-BC0A-A5BB38919D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0E97F17-F4C7-42BA-9495-2780ABFF56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315A0A-90EA-487B-AB57-1CB8CF7A46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D6722A8-732B-48B5-966D-06ED3AF361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989BFD-8D2C-47BA-875B-256047434C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6C1E441-4D83-41FF-8033-0061FF2191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325524-0E0F-4A94-82C6-6D2687CA10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841DBA-85A4-4C35-938E-7CFDC5B69E4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2ACE9F-75C3-4456-B8FE-24DF067EA9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4D088E-6416-44FE-BE61-0AD459563B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9596E2-D640-4DE2-9153-4E33D08A932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B8CC6B-4EBB-4B3B-88DB-2FBC5B1AFBA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A1463A7-2F4C-4161-B6C5-6897958D812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E89A09-5119-4632-BB28-D44800A4D3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370CA2-C7D0-454A-9E3D-6A2B6B5D47D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F0DBD6B-AD4F-4466-90C6-BAD203B26A1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0E8DE42-4FBB-4840-B330-B6ABCDBAE8C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C03D31A-AB91-4478-9769-4BE816203E5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C755881-B404-43F2-B092-B486DD2B44F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77B206A-C007-4B62-9DA9-2466A13F8A9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03AFEE6-796C-4B07-BE4B-9F1D302B649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B18E50F-513B-497C-A327-E10EC01F231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D69005E-B715-45F8-A833-39E6EC6C67F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9D2C630-CF19-4721-A087-A445DBECC9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9C0EE72-73BD-4A55-8C19-962605BB5C7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B1163F5-5C81-402C-B6AC-8F00C64FFAB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6BA7CC3-4854-44F4-88EC-07DFA85F736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D75520E-FC74-490E-9B44-EB7469C6BC3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8890184C-CD3D-4F01-825B-66250AEC6BA6}"/>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A519F449-9CFE-4DB0-9D21-5E1DB4DBC83F}"/>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D370E416-E126-4E88-B166-36F5F230E3D4}"/>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39A1599-6423-43DD-96DC-2394342DA62D}"/>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7C9506F-1690-481D-994E-14246A76F2C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67547A50-5E3D-4510-9601-D2F681C320AD}"/>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B401D808-C496-412F-963C-BE4A9E29EBC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861ECA7D-B14F-4265-AF6B-64AD4C60CC02}"/>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8ABB5F69-3FC9-470A-B336-97F547F80AA3}"/>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21273181-1B97-42AF-B15E-48D243A42C08}"/>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69266C9-B077-4592-817A-208AB4F21FE5}"/>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E69B9B-4379-4132-842D-39CAF5DEAD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6821F0A-C513-4789-994D-6B003E9DCF6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C91ECA-DAB1-4BC2-95D7-4B30FAED256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808643-6D60-44F5-9378-DFF0C88D82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CE39EF8-263F-4B66-8132-92D8493253A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74" name="楕円 73">
          <a:extLst>
            <a:ext uri="{FF2B5EF4-FFF2-40B4-BE49-F238E27FC236}">
              <a16:creationId xmlns:a16="http://schemas.microsoft.com/office/drawing/2014/main" id="{7214D8A0-409F-45FF-AF88-44C1CA8315F1}"/>
            </a:ext>
          </a:extLst>
        </xdr:cNvPr>
        <xdr:cNvSpPr/>
      </xdr:nvSpPr>
      <xdr:spPr>
        <a:xfrm>
          <a:off x="45847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41746</xdr:rowOff>
    </xdr:from>
    <xdr:ext cx="405111" cy="259045"/>
    <xdr:sp macro="" textlink="">
      <xdr:nvSpPr>
        <xdr:cNvPr id="75" name="【道路】&#10;有形固定資産減価償却率該当値テキスト">
          <a:extLst>
            <a:ext uri="{FF2B5EF4-FFF2-40B4-BE49-F238E27FC236}">
              <a16:creationId xmlns:a16="http://schemas.microsoft.com/office/drawing/2014/main" id="{88566458-4E50-4B6C-9E1A-3C2C32F9249E}"/>
            </a:ext>
          </a:extLst>
        </xdr:cNvPr>
        <xdr:cNvSpPr txBox="1"/>
      </xdr:nvSpPr>
      <xdr:spPr>
        <a:xfrm>
          <a:off x="4673600" y="638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149497</xdr:rowOff>
    </xdr:from>
    <xdr:to>
      <xdr:col>20</xdr:col>
      <xdr:colOff>38100</xdr:colOff>
      <xdr:row>38</xdr:row>
      <xdr:rowOff>79647</xdr:rowOff>
    </xdr:to>
    <xdr:sp macro="" textlink="">
      <xdr:nvSpPr>
        <xdr:cNvPr id="76" name="楕円 75">
          <a:extLst>
            <a:ext uri="{FF2B5EF4-FFF2-40B4-BE49-F238E27FC236}">
              <a16:creationId xmlns:a16="http://schemas.microsoft.com/office/drawing/2014/main" id="{8D8AD464-DE43-4E37-A21A-71D9CA8089BC}"/>
            </a:ext>
          </a:extLst>
        </xdr:cNvPr>
        <xdr:cNvSpPr/>
      </xdr:nvSpPr>
      <xdr:spPr>
        <a:xfrm>
          <a:off x="37465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28847</xdr:rowOff>
    </xdr:from>
    <xdr:to>
      <xdr:col>24</xdr:col>
      <xdr:colOff>63500</xdr:colOff>
      <xdr:row>38</xdr:row>
      <xdr:rowOff>69669</xdr:rowOff>
    </xdr:to>
    <xdr:cxnSp macro="">
      <xdr:nvCxnSpPr>
        <xdr:cNvPr id="77" name="直線コネクタ 76">
          <a:extLst>
            <a:ext uri="{FF2B5EF4-FFF2-40B4-BE49-F238E27FC236}">
              <a16:creationId xmlns:a16="http://schemas.microsoft.com/office/drawing/2014/main" id="{C0B7EF0D-8873-4485-ACE6-FBD62CD76BCC}"/>
            </a:ext>
          </a:extLst>
        </xdr:cNvPr>
        <xdr:cNvCxnSpPr/>
      </xdr:nvCxnSpPr>
      <xdr:spPr>
        <a:xfrm>
          <a:off x="3797300" y="6543947"/>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116840</xdr:rowOff>
    </xdr:from>
    <xdr:to>
      <xdr:col>15</xdr:col>
      <xdr:colOff>101600</xdr:colOff>
      <xdr:row>38</xdr:row>
      <xdr:rowOff>46990</xdr:rowOff>
    </xdr:to>
    <xdr:sp macro="" textlink="">
      <xdr:nvSpPr>
        <xdr:cNvPr id="78" name="楕円 77">
          <a:extLst>
            <a:ext uri="{FF2B5EF4-FFF2-40B4-BE49-F238E27FC236}">
              <a16:creationId xmlns:a16="http://schemas.microsoft.com/office/drawing/2014/main" id="{FE1C1172-0322-485F-A711-170B67BF053C}"/>
            </a:ext>
          </a:extLst>
        </xdr:cNvPr>
        <xdr:cNvSpPr/>
      </xdr:nvSpPr>
      <xdr:spPr>
        <a:xfrm>
          <a:off x="2857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167640</xdr:rowOff>
    </xdr:from>
    <xdr:to>
      <xdr:col>19</xdr:col>
      <xdr:colOff>177800</xdr:colOff>
      <xdr:row>38</xdr:row>
      <xdr:rowOff>28847</xdr:rowOff>
    </xdr:to>
    <xdr:cxnSp macro="">
      <xdr:nvCxnSpPr>
        <xdr:cNvPr id="79" name="直線コネクタ 78">
          <a:extLst>
            <a:ext uri="{FF2B5EF4-FFF2-40B4-BE49-F238E27FC236}">
              <a16:creationId xmlns:a16="http://schemas.microsoft.com/office/drawing/2014/main" id="{C76D406A-8FDD-4F19-8018-F21DFC58EEEB}"/>
            </a:ext>
          </a:extLst>
        </xdr:cNvPr>
        <xdr:cNvCxnSpPr/>
      </xdr:nvCxnSpPr>
      <xdr:spPr>
        <a:xfrm>
          <a:off x="2908300" y="65112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126637</xdr:rowOff>
    </xdr:from>
    <xdr:to>
      <xdr:col>10</xdr:col>
      <xdr:colOff>165100</xdr:colOff>
      <xdr:row>38</xdr:row>
      <xdr:rowOff>56787</xdr:rowOff>
    </xdr:to>
    <xdr:sp macro="" textlink="">
      <xdr:nvSpPr>
        <xdr:cNvPr id="80" name="楕円 79">
          <a:extLst>
            <a:ext uri="{FF2B5EF4-FFF2-40B4-BE49-F238E27FC236}">
              <a16:creationId xmlns:a16="http://schemas.microsoft.com/office/drawing/2014/main" id="{9069C28D-78E2-4822-94FD-9F3D72C2B7F1}"/>
            </a:ext>
          </a:extLst>
        </xdr:cNvPr>
        <xdr:cNvSpPr/>
      </xdr:nvSpPr>
      <xdr:spPr>
        <a:xfrm>
          <a:off x="1968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167640</xdr:rowOff>
    </xdr:from>
    <xdr:to>
      <xdr:col>15</xdr:col>
      <xdr:colOff>50800</xdr:colOff>
      <xdr:row>38</xdr:row>
      <xdr:rowOff>5987</xdr:rowOff>
    </xdr:to>
    <xdr:cxnSp macro="">
      <xdr:nvCxnSpPr>
        <xdr:cNvPr id="81" name="直線コネクタ 80">
          <a:extLst>
            <a:ext uri="{FF2B5EF4-FFF2-40B4-BE49-F238E27FC236}">
              <a16:creationId xmlns:a16="http://schemas.microsoft.com/office/drawing/2014/main" id="{ABC9DB78-0F70-48A4-9D3D-0CF7FCF6BE74}"/>
            </a:ext>
          </a:extLst>
        </xdr:cNvPr>
        <xdr:cNvCxnSpPr/>
      </xdr:nvCxnSpPr>
      <xdr:spPr>
        <a:xfrm flipV="1">
          <a:off x="2019300" y="651129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123372</xdr:rowOff>
    </xdr:from>
    <xdr:to>
      <xdr:col>6</xdr:col>
      <xdr:colOff>38100</xdr:colOff>
      <xdr:row>38</xdr:row>
      <xdr:rowOff>53522</xdr:rowOff>
    </xdr:to>
    <xdr:sp macro="" textlink="">
      <xdr:nvSpPr>
        <xdr:cNvPr id="82" name="楕円 81">
          <a:extLst>
            <a:ext uri="{FF2B5EF4-FFF2-40B4-BE49-F238E27FC236}">
              <a16:creationId xmlns:a16="http://schemas.microsoft.com/office/drawing/2014/main" id="{DCC41924-DED1-4C10-9FFC-32D5C152B809}"/>
            </a:ext>
          </a:extLst>
        </xdr:cNvPr>
        <xdr:cNvSpPr/>
      </xdr:nvSpPr>
      <xdr:spPr>
        <a:xfrm>
          <a:off x="1079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2722</xdr:rowOff>
    </xdr:from>
    <xdr:to>
      <xdr:col>10</xdr:col>
      <xdr:colOff>114300</xdr:colOff>
      <xdr:row>38</xdr:row>
      <xdr:rowOff>5987</xdr:rowOff>
    </xdr:to>
    <xdr:cxnSp macro="">
      <xdr:nvCxnSpPr>
        <xdr:cNvPr id="83" name="直線コネクタ 82">
          <a:extLst>
            <a:ext uri="{FF2B5EF4-FFF2-40B4-BE49-F238E27FC236}">
              <a16:creationId xmlns:a16="http://schemas.microsoft.com/office/drawing/2014/main" id="{36B2EC37-6FFE-4263-8ED5-00304218B781}"/>
            </a:ext>
          </a:extLst>
        </xdr:cNvPr>
        <xdr:cNvCxnSpPr/>
      </xdr:nvCxnSpPr>
      <xdr:spPr>
        <a:xfrm>
          <a:off x="1130300" y="651782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A02C04BE-FC3E-4DF2-B3B0-C640EAC2D525}"/>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55A27D65-5A18-4BD0-B52F-CEAABE9E124F}"/>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544DF946-5C3A-4AFA-9C64-CE1A9C12B0E0}"/>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07E7DBD3-0BC8-4EE9-8564-9508F9876C5A}"/>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96174</xdr:rowOff>
    </xdr:from>
    <xdr:ext cx="405111" cy="259045"/>
    <xdr:sp macro="" textlink="">
      <xdr:nvSpPr>
        <xdr:cNvPr id="88" name="n_1mainValue【道路】&#10;有形固定資産減価償却率">
          <a:extLst>
            <a:ext uri="{FF2B5EF4-FFF2-40B4-BE49-F238E27FC236}">
              <a16:creationId xmlns:a16="http://schemas.microsoft.com/office/drawing/2014/main" id="{F58B690A-A27E-4BBA-98EB-FA1D9FF6D6E0}"/>
            </a:ext>
          </a:extLst>
        </xdr:cNvPr>
        <xdr:cNvSpPr txBox="1"/>
      </xdr:nvSpPr>
      <xdr:spPr>
        <a:xfrm>
          <a:off x="3582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63517</xdr:rowOff>
    </xdr:from>
    <xdr:ext cx="405111" cy="259045"/>
    <xdr:sp macro="" textlink="">
      <xdr:nvSpPr>
        <xdr:cNvPr id="89" name="n_2mainValue【道路】&#10;有形固定資産減価償却率">
          <a:extLst>
            <a:ext uri="{FF2B5EF4-FFF2-40B4-BE49-F238E27FC236}">
              <a16:creationId xmlns:a16="http://schemas.microsoft.com/office/drawing/2014/main" id="{A5AC05CF-48DD-450E-9CFB-DD6574C5FAF5}"/>
            </a:ext>
          </a:extLst>
        </xdr:cNvPr>
        <xdr:cNvSpPr txBox="1"/>
      </xdr:nvSpPr>
      <xdr:spPr>
        <a:xfrm>
          <a:off x="2705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73314</xdr:rowOff>
    </xdr:from>
    <xdr:ext cx="405111" cy="259045"/>
    <xdr:sp macro="" textlink="">
      <xdr:nvSpPr>
        <xdr:cNvPr id="90" name="n_3mainValue【道路】&#10;有形固定資産減価償却率">
          <a:extLst>
            <a:ext uri="{FF2B5EF4-FFF2-40B4-BE49-F238E27FC236}">
              <a16:creationId xmlns:a16="http://schemas.microsoft.com/office/drawing/2014/main" id="{2A1356B5-159E-459C-B89B-3A064323F8C2}"/>
            </a:ext>
          </a:extLst>
        </xdr:cNvPr>
        <xdr:cNvSpPr txBox="1"/>
      </xdr:nvSpPr>
      <xdr:spPr>
        <a:xfrm>
          <a:off x="1816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70049</xdr:rowOff>
    </xdr:from>
    <xdr:ext cx="405111" cy="259045"/>
    <xdr:sp macro="" textlink="">
      <xdr:nvSpPr>
        <xdr:cNvPr id="91" name="n_4mainValue【道路】&#10;有形固定資産減価償却率">
          <a:extLst>
            <a:ext uri="{FF2B5EF4-FFF2-40B4-BE49-F238E27FC236}">
              <a16:creationId xmlns:a16="http://schemas.microsoft.com/office/drawing/2014/main" id="{92F9FA85-F4B9-4562-A4AB-4BA9CEDA6A1E}"/>
            </a:ext>
          </a:extLst>
        </xdr:cNvPr>
        <xdr:cNvSpPr txBox="1"/>
      </xdr:nvSpPr>
      <xdr:spPr>
        <a:xfrm>
          <a:off x="927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9FE42B1-96C5-47B4-A796-CC4BF0964C9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D796C8E-60DB-4ED0-A0A0-F0C627FF363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A768D31-FC61-440D-86CD-A418284BE4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BD2C98C-04B2-472D-A72F-4657194E92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D7352B-CF80-49C5-B53D-1635D3D3CF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DFF1C8C-D11C-4D83-8DEC-F97D1729E8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772F116-4932-4F90-AAE3-AEF982763DB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A5B51B7-F89D-4E85-A435-DF9941CEFB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2053ABE-6CDF-4E3A-90E4-637A1FF3ED7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B29F91B-4017-4F04-A0C0-2C9020E974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D8D1B37-CF30-40E8-BA12-543AA94F7BB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419D75A-D8AF-4FDD-B99C-CF7C2FDB821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A542B93-159F-4126-BE35-A45D78F150F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FBC1F5E3-A2C2-495B-BB16-CC5263170258}"/>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17D02C8-009E-4FF0-A701-502F9A7B55B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FD3FD5C2-2B5E-4BBD-892D-1406341E542B}"/>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50857FD-D33D-4CD0-9BAA-03B078220C8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CD1A79CE-D1D2-420E-A129-7B0A0DE76FD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64119B1-4B75-477B-9BAF-7081F392835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450386BD-6872-4019-9546-C99BF20BC1F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14A44F93-4C9E-4FB5-81DD-67C8C96401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C0A4F232-F5C3-4001-B135-F03E15B916FE}"/>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E4B00368-F2E6-47CC-8980-7EC10973B602}"/>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76A1391-B8E5-471E-8D87-678AC7603A61}"/>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54CBC4B3-8113-42D0-BD91-DF1AA64AF64B}"/>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69A1B3AE-FA47-452E-B3C3-3848B8441195}"/>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E702D231-A4FE-41F5-A522-81333F7C37F9}"/>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EDED6726-DC42-423C-A581-F1CA0B672985}"/>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3C1E948C-5223-4ABE-A8F1-9F10CC3345D1}"/>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64F6787-E9AD-40E5-BB1A-1606B3B2DF16}"/>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22F0790E-30CE-4CCA-A1D5-00CEB9F02961}"/>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71AAA3DF-39FD-404A-88B6-D9184DB3506A}"/>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B571D6-F135-4A3F-849C-59A9E32CE59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353B6F-ABFB-435A-AC43-FD926C78C64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3A00E1A-464C-4723-AE04-9406FDD6CC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54793D-AFB2-446C-92CE-E425CDCAB27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1476DCD-6DBE-44E0-9E8C-6E9E8E050C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119738</xdr:rowOff>
    </xdr:from>
    <xdr:to>
      <xdr:col>55</xdr:col>
      <xdr:colOff>50800</xdr:colOff>
      <xdr:row>41</xdr:row>
      <xdr:rowOff>49888</xdr:rowOff>
    </xdr:to>
    <xdr:sp macro="" textlink="">
      <xdr:nvSpPr>
        <xdr:cNvPr id="129" name="楕円 128">
          <a:extLst>
            <a:ext uri="{FF2B5EF4-FFF2-40B4-BE49-F238E27FC236}">
              <a16:creationId xmlns:a16="http://schemas.microsoft.com/office/drawing/2014/main" id="{15207736-8009-45B2-B646-C9E7B4BB09EB}"/>
            </a:ext>
          </a:extLst>
        </xdr:cNvPr>
        <xdr:cNvSpPr/>
      </xdr:nvSpPr>
      <xdr:spPr>
        <a:xfrm>
          <a:off x="10426700" y="697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45514</xdr:rowOff>
    </xdr:from>
    <xdr:ext cx="534377" cy="259045"/>
    <xdr:sp macro="" textlink="">
      <xdr:nvSpPr>
        <xdr:cNvPr id="130" name="【道路】&#10;一人当たり延長該当値テキスト">
          <a:extLst>
            <a:ext uri="{FF2B5EF4-FFF2-40B4-BE49-F238E27FC236}">
              <a16:creationId xmlns:a16="http://schemas.microsoft.com/office/drawing/2014/main" id="{BD47A3D7-8215-4219-B5AC-A3FF97C5CCE7}"/>
            </a:ext>
          </a:extLst>
        </xdr:cNvPr>
        <xdr:cNvSpPr txBox="1"/>
      </xdr:nvSpPr>
      <xdr:spPr>
        <a:xfrm>
          <a:off x="10515600" y="690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123060</xdr:rowOff>
    </xdr:from>
    <xdr:to>
      <xdr:col>50</xdr:col>
      <xdr:colOff>165100</xdr:colOff>
      <xdr:row>41</xdr:row>
      <xdr:rowOff>53210</xdr:rowOff>
    </xdr:to>
    <xdr:sp macro="" textlink="">
      <xdr:nvSpPr>
        <xdr:cNvPr id="131" name="楕円 130">
          <a:extLst>
            <a:ext uri="{FF2B5EF4-FFF2-40B4-BE49-F238E27FC236}">
              <a16:creationId xmlns:a16="http://schemas.microsoft.com/office/drawing/2014/main" id="{DF0A3954-DBFD-4013-8799-5CB3CE3E5C65}"/>
            </a:ext>
          </a:extLst>
        </xdr:cNvPr>
        <xdr:cNvSpPr/>
      </xdr:nvSpPr>
      <xdr:spPr>
        <a:xfrm>
          <a:off x="9588500" y="69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170538</xdr:rowOff>
    </xdr:from>
    <xdr:to>
      <xdr:col>55</xdr:col>
      <xdr:colOff>0</xdr:colOff>
      <xdr:row>41</xdr:row>
      <xdr:rowOff>2410</xdr:rowOff>
    </xdr:to>
    <xdr:cxnSp macro="">
      <xdr:nvCxnSpPr>
        <xdr:cNvPr id="132" name="直線コネクタ 131">
          <a:extLst>
            <a:ext uri="{FF2B5EF4-FFF2-40B4-BE49-F238E27FC236}">
              <a16:creationId xmlns:a16="http://schemas.microsoft.com/office/drawing/2014/main" id="{1AA32A90-C917-440B-BAD0-ED218EEA4544}"/>
            </a:ext>
          </a:extLst>
        </xdr:cNvPr>
        <xdr:cNvCxnSpPr/>
      </xdr:nvCxnSpPr>
      <xdr:spPr>
        <a:xfrm flipV="1">
          <a:off x="9639300" y="7028538"/>
          <a:ext cx="838200" cy="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127911</xdr:rowOff>
    </xdr:from>
    <xdr:to>
      <xdr:col>46</xdr:col>
      <xdr:colOff>38100</xdr:colOff>
      <xdr:row>41</xdr:row>
      <xdr:rowOff>58061</xdr:rowOff>
    </xdr:to>
    <xdr:sp macro="" textlink="">
      <xdr:nvSpPr>
        <xdr:cNvPr id="133" name="楕円 132">
          <a:extLst>
            <a:ext uri="{FF2B5EF4-FFF2-40B4-BE49-F238E27FC236}">
              <a16:creationId xmlns:a16="http://schemas.microsoft.com/office/drawing/2014/main" id="{580A12BF-9C40-4E1D-BD40-F37355177DFA}"/>
            </a:ext>
          </a:extLst>
        </xdr:cNvPr>
        <xdr:cNvSpPr/>
      </xdr:nvSpPr>
      <xdr:spPr>
        <a:xfrm>
          <a:off x="8699500" y="698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2410</xdr:rowOff>
    </xdr:from>
    <xdr:to>
      <xdr:col>50</xdr:col>
      <xdr:colOff>114300</xdr:colOff>
      <xdr:row>41</xdr:row>
      <xdr:rowOff>7261</xdr:rowOff>
    </xdr:to>
    <xdr:cxnSp macro="">
      <xdr:nvCxnSpPr>
        <xdr:cNvPr id="134" name="直線コネクタ 133">
          <a:extLst>
            <a:ext uri="{FF2B5EF4-FFF2-40B4-BE49-F238E27FC236}">
              <a16:creationId xmlns:a16="http://schemas.microsoft.com/office/drawing/2014/main" id="{0FC71687-3B23-4523-BEF9-7F7A3055CFE1}"/>
            </a:ext>
          </a:extLst>
        </xdr:cNvPr>
        <xdr:cNvCxnSpPr/>
      </xdr:nvCxnSpPr>
      <xdr:spPr>
        <a:xfrm flipV="1">
          <a:off x="8750300" y="7031860"/>
          <a:ext cx="889000" cy="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131772</xdr:rowOff>
    </xdr:from>
    <xdr:to>
      <xdr:col>41</xdr:col>
      <xdr:colOff>101600</xdr:colOff>
      <xdr:row>41</xdr:row>
      <xdr:rowOff>61922</xdr:rowOff>
    </xdr:to>
    <xdr:sp macro="" textlink="">
      <xdr:nvSpPr>
        <xdr:cNvPr id="135" name="楕円 134">
          <a:extLst>
            <a:ext uri="{FF2B5EF4-FFF2-40B4-BE49-F238E27FC236}">
              <a16:creationId xmlns:a16="http://schemas.microsoft.com/office/drawing/2014/main" id="{37D0CCC0-EDD8-479C-870C-83795CBDFF45}"/>
            </a:ext>
          </a:extLst>
        </xdr:cNvPr>
        <xdr:cNvSpPr/>
      </xdr:nvSpPr>
      <xdr:spPr>
        <a:xfrm>
          <a:off x="7810500" y="698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7261</xdr:rowOff>
    </xdr:from>
    <xdr:to>
      <xdr:col>45</xdr:col>
      <xdr:colOff>177800</xdr:colOff>
      <xdr:row>41</xdr:row>
      <xdr:rowOff>11122</xdr:rowOff>
    </xdr:to>
    <xdr:cxnSp macro="">
      <xdr:nvCxnSpPr>
        <xdr:cNvPr id="136" name="直線コネクタ 135">
          <a:extLst>
            <a:ext uri="{FF2B5EF4-FFF2-40B4-BE49-F238E27FC236}">
              <a16:creationId xmlns:a16="http://schemas.microsoft.com/office/drawing/2014/main" id="{D4F32835-F79D-4EC6-842D-DBA79A3BEC85}"/>
            </a:ext>
          </a:extLst>
        </xdr:cNvPr>
        <xdr:cNvCxnSpPr/>
      </xdr:nvCxnSpPr>
      <xdr:spPr>
        <a:xfrm flipV="1">
          <a:off x="7861300" y="7036711"/>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134801</xdr:rowOff>
    </xdr:from>
    <xdr:to>
      <xdr:col>36</xdr:col>
      <xdr:colOff>165100</xdr:colOff>
      <xdr:row>41</xdr:row>
      <xdr:rowOff>64951</xdr:rowOff>
    </xdr:to>
    <xdr:sp macro="" textlink="">
      <xdr:nvSpPr>
        <xdr:cNvPr id="137" name="楕円 136">
          <a:extLst>
            <a:ext uri="{FF2B5EF4-FFF2-40B4-BE49-F238E27FC236}">
              <a16:creationId xmlns:a16="http://schemas.microsoft.com/office/drawing/2014/main" id="{E6650F04-531F-4172-89FF-0C37DB90A4EB}"/>
            </a:ext>
          </a:extLst>
        </xdr:cNvPr>
        <xdr:cNvSpPr/>
      </xdr:nvSpPr>
      <xdr:spPr>
        <a:xfrm>
          <a:off x="69215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11122</xdr:rowOff>
    </xdr:from>
    <xdr:to>
      <xdr:col>41</xdr:col>
      <xdr:colOff>50800</xdr:colOff>
      <xdr:row>41</xdr:row>
      <xdr:rowOff>14151</xdr:rowOff>
    </xdr:to>
    <xdr:cxnSp macro="">
      <xdr:nvCxnSpPr>
        <xdr:cNvPr id="138" name="直線コネクタ 137">
          <a:extLst>
            <a:ext uri="{FF2B5EF4-FFF2-40B4-BE49-F238E27FC236}">
              <a16:creationId xmlns:a16="http://schemas.microsoft.com/office/drawing/2014/main" id="{7D11FDA7-7853-446B-8C8F-6BD8BDD84B89}"/>
            </a:ext>
          </a:extLst>
        </xdr:cNvPr>
        <xdr:cNvCxnSpPr/>
      </xdr:nvCxnSpPr>
      <xdr:spPr>
        <a:xfrm flipV="1">
          <a:off x="6972300" y="7040572"/>
          <a:ext cx="8890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AD5DF3B4-5BCD-4CC8-A407-A25926DE4DAB}"/>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CE0A1B5E-6531-4B17-A39D-84577302A1A8}"/>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649AD50F-8980-44E6-9135-2F2001D3F8C3}"/>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CF095C5E-4817-4657-99CA-3049C4FF1659}"/>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44337</xdr:rowOff>
    </xdr:from>
    <xdr:ext cx="534377" cy="259045"/>
    <xdr:sp macro="" textlink="">
      <xdr:nvSpPr>
        <xdr:cNvPr id="143" name="n_1mainValue【道路】&#10;一人当たり延長">
          <a:extLst>
            <a:ext uri="{FF2B5EF4-FFF2-40B4-BE49-F238E27FC236}">
              <a16:creationId xmlns:a16="http://schemas.microsoft.com/office/drawing/2014/main" id="{A1C87528-D196-41B3-9FB2-CB9D66338BC7}"/>
            </a:ext>
          </a:extLst>
        </xdr:cNvPr>
        <xdr:cNvSpPr txBox="1"/>
      </xdr:nvSpPr>
      <xdr:spPr>
        <a:xfrm>
          <a:off x="9359411" y="707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49188</xdr:rowOff>
    </xdr:from>
    <xdr:ext cx="534377" cy="259045"/>
    <xdr:sp macro="" textlink="">
      <xdr:nvSpPr>
        <xdr:cNvPr id="144" name="n_2mainValue【道路】&#10;一人当たり延長">
          <a:extLst>
            <a:ext uri="{FF2B5EF4-FFF2-40B4-BE49-F238E27FC236}">
              <a16:creationId xmlns:a16="http://schemas.microsoft.com/office/drawing/2014/main" id="{824167F9-1ECF-4A12-B148-D15B58E41A1E}"/>
            </a:ext>
          </a:extLst>
        </xdr:cNvPr>
        <xdr:cNvSpPr txBox="1"/>
      </xdr:nvSpPr>
      <xdr:spPr>
        <a:xfrm>
          <a:off x="8483111" y="707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53049</xdr:rowOff>
    </xdr:from>
    <xdr:ext cx="534377" cy="259045"/>
    <xdr:sp macro="" textlink="">
      <xdr:nvSpPr>
        <xdr:cNvPr id="145" name="n_3mainValue【道路】&#10;一人当たり延長">
          <a:extLst>
            <a:ext uri="{FF2B5EF4-FFF2-40B4-BE49-F238E27FC236}">
              <a16:creationId xmlns:a16="http://schemas.microsoft.com/office/drawing/2014/main" id="{12003267-F598-4B5A-AAE9-78524F1CD6CF}"/>
            </a:ext>
          </a:extLst>
        </xdr:cNvPr>
        <xdr:cNvSpPr txBox="1"/>
      </xdr:nvSpPr>
      <xdr:spPr>
        <a:xfrm>
          <a:off x="7594111" y="708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56078</xdr:rowOff>
    </xdr:from>
    <xdr:ext cx="534377" cy="259045"/>
    <xdr:sp macro="" textlink="">
      <xdr:nvSpPr>
        <xdr:cNvPr id="146" name="n_4mainValue【道路】&#10;一人当たり延長">
          <a:extLst>
            <a:ext uri="{FF2B5EF4-FFF2-40B4-BE49-F238E27FC236}">
              <a16:creationId xmlns:a16="http://schemas.microsoft.com/office/drawing/2014/main" id="{FE279351-D863-43CA-A6C6-59681F641CC9}"/>
            </a:ext>
          </a:extLst>
        </xdr:cNvPr>
        <xdr:cNvSpPr txBox="1"/>
      </xdr:nvSpPr>
      <xdr:spPr>
        <a:xfrm>
          <a:off x="6705111" y="708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B6ACDAB-54A2-4E3A-8656-143CA3867F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8B2D53E-EA2B-4683-AF15-C0D6BBBB5C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8311355-04ED-4B76-A6DE-8EE36B3EBC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83CBAB8-2B7F-42CD-B51C-AB2CCFF84E0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D123CBD-7987-4D5D-8B88-AAB69A6331A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A035A9C-790D-4EF5-8B73-724A2D2F73E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BF927DD-5475-4FB2-966F-2BBD2B1A4E1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75B1F3D-D0C6-4B4C-81CC-4C02A1F35A6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8D86B5C-ACC1-44FF-A043-01B4D403BC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3B61A75-FE7D-4BDE-85E4-AF0A2EDE114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2EDF170-4C42-4645-A685-8336A631F91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5F1F402-566C-4E5D-A2EE-3773EDF3ADF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47C3CF3C-2621-4486-88F4-C82C744E290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2F8EF65-5E2E-4E3E-B030-2AD1D35688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C552DD80-658C-4163-889D-5643D0144B0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91575873-75E8-4056-98CD-DB53AB92581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50BFDB9-624C-4FE7-BF72-2F3AD5597C9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4E3B38DC-D9EB-4858-88FF-361E13FC1D9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B943CA5B-43FF-4873-80F9-F92BCC15769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34A902A4-64A6-47B3-B957-D86C6345F1F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4A45372-4F19-4969-9205-4C68A661A33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953FDD96-7741-4A41-90A4-6108BA1934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9BB0D14-120B-4D6F-AC45-B150F86C4D7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2B441E6-75AF-4E59-BAED-2DD527314C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B409BCF-7D58-4009-8806-B874786B5B8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F4BAAC3F-BBBB-40E0-911E-95A4BBA2A065}"/>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9F51ACD-E2B6-4111-81BA-35E20F6FD61F}"/>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2B1A847D-B230-4BFC-89DA-1BA7AEE02D54}"/>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E61333C-3C8E-4E7F-916C-6BAA7AAC7552}"/>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111452B-642F-45C1-854E-5C8F698C8BE9}"/>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1C7B80C-CA12-4EF1-B367-07191E33A69D}"/>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C0D4DB4C-DCCE-4B50-8B9B-3C4CFAF618F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A00F6812-58AA-42C6-9344-14F139D696E7}"/>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9B884AF0-F520-465D-BC31-E190CE2EA2B2}"/>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9EFADF41-4AC5-4F55-821F-8442486BC17C}"/>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60C291EC-9D58-4B07-A90D-1D7C0F00275E}"/>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B677C2-4B02-4095-8850-55BF1EB707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92355DE-40CE-4DC0-A6DE-A8997691A1E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2A6C3F8-466D-4A8F-9531-04A4BFDAE73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D0FA65A-B190-4C67-8405-A8AE1ECA49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8E3104E-9227-4F2C-9986-FDACE31FC4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150041</xdr:rowOff>
    </xdr:from>
    <xdr:to>
      <xdr:col>24</xdr:col>
      <xdr:colOff>114300</xdr:colOff>
      <xdr:row>56</xdr:row>
      <xdr:rowOff>80191</xdr:rowOff>
    </xdr:to>
    <xdr:sp macro="" textlink="">
      <xdr:nvSpPr>
        <xdr:cNvPr id="188" name="楕円 187">
          <a:extLst>
            <a:ext uri="{FF2B5EF4-FFF2-40B4-BE49-F238E27FC236}">
              <a16:creationId xmlns:a16="http://schemas.microsoft.com/office/drawing/2014/main" id="{5256562F-0D7A-4600-813E-200992CB54E3}"/>
            </a:ext>
          </a:extLst>
        </xdr:cNvPr>
        <xdr:cNvSpPr/>
      </xdr:nvSpPr>
      <xdr:spPr>
        <a:xfrm>
          <a:off x="4584700" y="957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96537</xdr:rowOff>
    </xdr:from>
    <xdr:ext cx="340478" cy="259045"/>
    <xdr:sp macro="" textlink="">
      <xdr:nvSpPr>
        <xdr:cNvPr id="189" name="【橋りょう・トンネル】&#10;有形固定資産減価償却率該当値テキスト">
          <a:extLst>
            <a:ext uri="{FF2B5EF4-FFF2-40B4-BE49-F238E27FC236}">
              <a16:creationId xmlns:a16="http://schemas.microsoft.com/office/drawing/2014/main" id="{3EF88CFA-9B75-4E36-BB80-3D1C006D9610}"/>
            </a:ext>
          </a:extLst>
        </xdr:cNvPr>
        <xdr:cNvSpPr txBox="1"/>
      </xdr:nvSpPr>
      <xdr:spPr>
        <a:xfrm>
          <a:off x="4673600" y="9526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122283</xdr:rowOff>
    </xdr:from>
    <xdr:to>
      <xdr:col>20</xdr:col>
      <xdr:colOff>38100</xdr:colOff>
      <xdr:row>56</xdr:row>
      <xdr:rowOff>52433</xdr:rowOff>
    </xdr:to>
    <xdr:sp macro="" textlink="">
      <xdr:nvSpPr>
        <xdr:cNvPr id="190" name="楕円 189">
          <a:extLst>
            <a:ext uri="{FF2B5EF4-FFF2-40B4-BE49-F238E27FC236}">
              <a16:creationId xmlns:a16="http://schemas.microsoft.com/office/drawing/2014/main" id="{FB53CAD1-263C-4198-9E60-16CE14CB1F55}"/>
            </a:ext>
          </a:extLst>
        </xdr:cNvPr>
        <xdr:cNvSpPr/>
      </xdr:nvSpPr>
      <xdr:spPr>
        <a:xfrm>
          <a:off x="3746500" y="9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1633</xdr:rowOff>
    </xdr:from>
    <xdr:to>
      <xdr:col>24</xdr:col>
      <xdr:colOff>63500</xdr:colOff>
      <xdr:row>56</xdr:row>
      <xdr:rowOff>29391</xdr:rowOff>
    </xdr:to>
    <xdr:cxnSp macro="">
      <xdr:nvCxnSpPr>
        <xdr:cNvPr id="191" name="直線コネクタ 190">
          <a:extLst>
            <a:ext uri="{FF2B5EF4-FFF2-40B4-BE49-F238E27FC236}">
              <a16:creationId xmlns:a16="http://schemas.microsoft.com/office/drawing/2014/main" id="{C33485BE-7FD9-4045-BD72-D4EE309A381F}"/>
            </a:ext>
          </a:extLst>
        </xdr:cNvPr>
        <xdr:cNvCxnSpPr/>
      </xdr:nvCxnSpPr>
      <xdr:spPr>
        <a:xfrm>
          <a:off x="3797300" y="960283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105954</xdr:rowOff>
    </xdr:from>
    <xdr:to>
      <xdr:col>15</xdr:col>
      <xdr:colOff>101600</xdr:colOff>
      <xdr:row>56</xdr:row>
      <xdr:rowOff>36104</xdr:rowOff>
    </xdr:to>
    <xdr:sp macro="" textlink="">
      <xdr:nvSpPr>
        <xdr:cNvPr id="192" name="楕円 191">
          <a:extLst>
            <a:ext uri="{FF2B5EF4-FFF2-40B4-BE49-F238E27FC236}">
              <a16:creationId xmlns:a16="http://schemas.microsoft.com/office/drawing/2014/main" id="{CA0A54A0-6A7D-4BAE-B2A4-D57D4B70C1D8}"/>
            </a:ext>
          </a:extLst>
        </xdr:cNvPr>
        <xdr:cNvSpPr/>
      </xdr:nvSpPr>
      <xdr:spPr>
        <a:xfrm>
          <a:off x="2857500" y="95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156754</xdr:rowOff>
    </xdr:from>
    <xdr:to>
      <xdr:col>19</xdr:col>
      <xdr:colOff>177800</xdr:colOff>
      <xdr:row>56</xdr:row>
      <xdr:rowOff>1633</xdr:rowOff>
    </xdr:to>
    <xdr:cxnSp macro="">
      <xdr:nvCxnSpPr>
        <xdr:cNvPr id="193" name="直線コネクタ 192">
          <a:extLst>
            <a:ext uri="{FF2B5EF4-FFF2-40B4-BE49-F238E27FC236}">
              <a16:creationId xmlns:a16="http://schemas.microsoft.com/office/drawing/2014/main" id="{01A34A1A-7E41-488A-BA06-5F82211691E0}"/>
            </a:ext>
          </a:extLst>
        </xdr:cNvPr>
        <xdr:cNvCxnSpPr/>
      </xdr:nvCxnSpPr>
      <xdr:spPr>
        <a:xfrm>
          <a:off x="2908300" y="958650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99423</xdr:rowOff>
    </xdr:from>
    <xdr:to>
      <xdr:col>10</xdr:col>
      <xdr:colOff>165100</xdr:colOff>
      <xdr:row>56</xdr:row>
      <xdr:rowOff>29573</xdr:rowOff>
    </xdr:to>
    <xdr:sp macro="" textlink="">
      <xdr:nvSpPr>
        <xdr:cNvPr id="194" name="楕円 193">
          <a:extLst>
            <a:ext uri="{FF2B5EF4-FFF2-40B4-BE49-F238E27FC236}">
              <a16:creationId xmlns:a16="http://schemas.microsoft.com/office/drawing/2014/main" id="{9BA066B8-BC17-4ADB-9467-5C131EF0F6FC}"/>
            </a:ext>
          </a:extLst>
        </xdr:cNvPr>
        <xdr:cNvSpPr/>
      </xdr:nvSpPr>
      <xdr:spPr>
        <a:xfrm>
          <a:off x="19685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150223</xdr:rowOff>
    </xdr:from>
    <xdr:to>
      <xdr:col>15</xdr:col>
      <xdr:colOff>50800</xdr:colOff>
      <xdr:row>55</xdr:row>
      <xdr:rowOff>156754</xdr:rowOff>
    </xdr:to>
    <xdr:cxnSp macro="">
      <xdr:nvCxnSpPr>
        <xdr:cNvPr id="195" name="直線コネクタ 194">
          <a:extLst>
            <a:ext uri="{FF2B5EF4-FFF2-40B4-BE49-F238E27FC236}">
              <a16:creationId xmlns:a16="http://schemas.microsoft.com/office/drawing/2014/main" id="{916D575D-3869-4DCB-88AC-256203768C8C}"/>
            </a:ext>
          </a:extLst>
        </xdr:cNvPr>
        <xdr:cNvCxnSpPr/>
      </xdr:nvCxnSpPr>
      <xdr:spPr>
        <a:xfrm>
          <a:off x="2019300" y="95799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71665</xdr:rowOff>
    </xdr:from>
    <xdr:to>
      <xdr:col>6</xdr:col>
      <xdr:colOff>38100</xdr:colOff>
      <xdr:row>56</xdr:row>
      <xdr:rowOff>1815</xdr:rowOff>
    </xdr:to>
    <xdr:sp macro="" textlink="">
      <xdr:nvSpPr>
        <xdr:cNvPr id="196" name="楕円 195">
          <a:extLst>
            <a:ext uri="{FF2B5EF4-FFF2-40B4-BE49-F238E27FC236}">
              <a16:creationId xmlns:a16="http://schemas.microsoft.com/office/drawing/2014/main" id="{2FBD11DF-4763-43A9-88E2-213FAC32DEE4}"/>
            </a:ext>
          </a:extLst>
        </xdr:cNvPr>
        <xdr:cNvSpPr/>
      </xdr:nvSpPr>
      <xdr:spPr>
        <a:xfrm>
          <a:off x="1079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122465</xdr:rowOff>
    </xdr:from>
    <xdr:to>
      <xdr:col>10</xdr:col>
      <xdr:colOff>114300</xdr:colOff>
      <xdr:row>55</xdr:row>
      <xdr:rowOff>150223</xdr:rowOff>
    </xdr:to>
    <xdr:cxnSp macro="">
      <xdr:nvCxnSpPr>
        <xdr:cNvPr id="197" name="直線コネクタ 196">
          <a:extLst>
            <a:ext uri="{FF2B5EF4-FFF2-40B4-BE49-F238E27FC236}">
              <a16:creationId xmlns:a16="http://schemas.microsoft.com/office/drawing/2014/main" id="{B1B89DAC-4EF4-4D3D-B618-F8FF7E5B9903}"/>
            </a:ext>
          </a:extLst>
        </xdr:cNvPr>
        <xdr:cNvCxnSpPr/>
      </xdr:nvCxnSpPr>
      <xdr:spPr>
        <a:xfrm>
          <a:off x="1130300" y="955221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250DFB9-D0A4-46ED-B5E9-71876BBBAE3C}"/>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441E5A5-6DAD-41F2-B74A-2DCBAE4AC0ED}"/>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81D0022-1AF8-418B-873F-86F0AC7976BC}"/>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E13E8A4-0764-41AC-A2CE-E66CDE84393B}"/>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68960</xdr:rowOff>
    </xdr:from>
    <xdr:ext cx="340478" cy="259045"/>
    <xdr:sp macro="" textlink="">
      <xdr:nvSpPr>
        <xdr:cNvPr id="202" name="n_1mainValue【橋りょう・トンネル】&#10;有形固定資産減価償却率">
          <a:extLst>
            <a:ext uri="{FF2B5EF4-FFF2-40B4-BE49-F238E27FC236}">
              <a16:creationId xmlns:a16="http://schemas.microsoft.com/office/drawing/2014/main" id="{D27F696B-09B4-4A0A-BFD2-D00BB66511F1}"/>
            </a:ext>
          </a:extLst>
        </xdr:cNvPr>
        <xdr:cNvSpPr txBox="1"/>
      </xdr:nvSpPr>
      <xdr:spPr>
        <a:xfrm>
          <a:off x="3614361" y="932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52631</xdr:rowOff>
    </xdr:from>
    <xdr:ext cx="340478" cy="259045"/>
    <xdr:sp macro="" textlink="">
      <xdr:nvSpPr>
        <xdr:cNvPr id="203" name="n_2mainValue【橋りょう・トンネル】&#10;有形固定資産減価償却率">
          <a:extLst>
            <a:ext uri="{FF2B5EF4-FFF2-40B4-BE49-F238E27FC236}">
              <a16:creationId xmlns:a16="http://schemas.microsoft.com/office/drawing/2014/main" id="{FE7CDC2A-6E1A-4999-B218-6C5D3BFDBE91}"/>
            </a:ext>
          </a:extLst>
        </xdr:cNvPr>
        <xdr:cNvSpPr txBox="1"/>
      </xdr:nvSpPr>
      <xdr:spPr>
        <a:xfrm>
          <a:off x="2738061" y="9310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46100</xdr:rowOff>
    </xdr:from>
    <xdr:ext cx="340478" cy="259045"/>
    <xdr:sp macro="" textlink="">
      <xdr:nvSpPr>
        <xdr:cNvPr id="204" name="n_3mainValue【橋りょう・トンネル】&#10;有形固定資産減価償却率">
          <a:extLst>
            <a:ext uri="{FF2B5EF4-FFF2-40B4-BE49-F238E27FC236}">
              <a16:creationId xmlns:a16="http://schemas.microsoft.com/office/drawing/2014/main" id="{628F6DBF-3148-4B5A-A797-06EE768EA9E8}"/>
            </a:ext>
          </a:extLst>
        </xdr:cNvPr>
        <xdr:cNvSpPr txBox="1"/>
      </xdr:nvSpPr>
      <xdr:spPr>
        <a:xfrm>
          <a:off x="1849061" y="9304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18342</xdr:rowOff>
    </xdr:from>
    <xdr:ext cx="340478" cy="259045"/>
    <xdr:sp macro="" textlink="">
      <xdr:nvSpPr>
        <xdr:cNvPr id="205" name="n_4mainValue【橋りょう・トンネル】&#10;有形固定資産減価償却率">
          <a:extLst>
            <a:ext uri="{FF2B5EF4-FFF2-40B4-BE49-F238E27FC236}">
              <a16:creationId xmlns:a16="http://schemas.microsoft.com/office/drawing/2014/main" id="{4F6A4B7E-C139-41C1-97F8-17205EF6E48D}"/>
            </a:ext>
          </a:extLst>
        </xdr:cNvPr>
        <xdr:cNvSpPr txBox="1"/>
      </xdr:nvSpPr>
      <xdr:spPr>
        <a:xfrm>
          <a:off x="9600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510BA94-5139-4496-ACDD-8D266699FF8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C46E813-9A1B-46EA-B580-81213EB5C21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CFEAA75-5A5B-4829-A38A-5C748159A7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DEC9E07-0BDA-4F0D-ACFF-0A1BA6A6A5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E9494BF-155F-4B69-9664-382D98C53B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FA5FE15-5201-43EE-BDDA-E214A6C7E03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C2E8D4B-30B0-405A-BF07-E05A68BFB9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C1AC4C0-0B15-471B-8B41-8381E339D6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58D64D9-D30B-47FF-8518-1034B1FD814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D8A4604-9963-4AD1-837D-63D27640B6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EF22FB23-5BB6-45FE-8994-3F62B29F88B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896F40B-0232-47B4-AE2C-E43DC49748C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417E5037-0480-4DCE-9456-8996DB75106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DB854500-AB1C-4FCD-A09B-634A5172EE0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0AF776C-FCE4-4204-AEEB-5D4DF23CF6D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93A34B3D-4779-484E-BB79-6F85F366707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28DA73C-0FA9-4184-9739-AAE1DFD0EFC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8058A225-D358-47EE-99A8-C6418FB59F1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F19034D-7D66-4D10-BADC-01CBF5B0D1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7707801-0010-4D4F-A698-48E2CDF2927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0B3C935-0A0A-4141-A51C-B0B2FC272D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A5D1091A-8A71-49EF-B377-F922ADB45D8C}"/>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3A2BFDF-4BF3-4B00-987F-9D826A84DF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C8BFFF74-0482-4B2E-AFFC-CD9104746BB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204C229-E4A0-4F60-8F5B-46513D94CFFF}"/>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95903C89-4C88-4F3D-9C36-E6A578470DB5}"/>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3807506-D602-4442-995B-9D0DC604430E}"/>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3E7D6531-C146-46ED-B5F5-D9FA8765DBE6}"/>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33455880-4CDB-4574-842C-BC4E4AD3673C}"/>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DE8CA912-8B97-46AC-B146-57E10889B26B}"/>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D553F8F7-D736-46E7-B2E0-829A534E6256}"/>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D7080BEB-8D35-4FF1-A2B3-4C0D6C0D4B3F}"/>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C2ECFE3A-D872-49CA-849B-95E65A08F4AD}"/>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88BDCAF5-77A0-4F1B-B661-137316B9E057}"/>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855E27-A693-4F65-8D2F-FEA4DE0B66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E4E254-C1DF-4985-8368-581794EA61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FD9858-5F4C-437C-9717-3BB1763EA7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0E5606-1738-4551-A718-03CAF4C0CD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66F4712-33EE-4E76-AA64-0715F30486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1825</xdr:rowOff>
    </xdr:from>
    <xdr:to>
      <xdr:col>55</xdr:col>
      <xdr:colOff>50800</xdr:colOff>
      <xdr:row>64</xdr:row>
      <xdr:rowOff>103425</xdr:rowOff>
    </xdr:to>
    <xdr:sp macro="" textlink="">
      <xdr:nvSpPr>
        <xdr:cNvPr id="245" name="楕円 244">
          <a:extLst>
            <a:ext uri="{FF2B5EF4-FFF2-40B4-BE49-F238E27FC236}">
              <a16:creationId xmlns:a16="http://schemas.microsoft.com/office/drawing/2014/main" id="{16563347-052F-4BEB-A190-7A24C70E7672}"/>
            </a:ext>
          </a:extLst>
        </xdr:cNvPr>
        <xdr:cNvSpPr/>
      </xdr:nvSpPr>
      <xdr:spPr>
        <a:xfrm>
          <a:off x="10426700" y="1097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88202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7A9C427-4A80-4CAC-8926-308A00E66210}"/>
            </a:ext>
          </a:extLst>
        </xdr:cNvPr>
        <xdr:cNvSpPr txBox="1"/>
      </xdr:nvSpPr>
      <xdr:spPr>
        <a:xfrm>
          <a:off x="10515600" y="1088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2408</xdr:rowOff>
    </xdr:from>
    <xdr:to>
      <xdr:col>50</xdr:col>
      <xdr:colOff>165100</xdr:colOff>
      <xdr:row>64</xdr:row>
      <xdr:rowOff>104008</xdr:rowOff>
    </xdr:to>
    <xdr:sp macro="" textlink="">
      <xdr:nvSpPr>
        <xdr:cNvPr id="247" name="楕円 246">
          <a:extLst>
            <a:ext uri="{FF2B5EF4-FFF2-40B4-BE49-F238E27FC236}">
              <a16:creationId xmlns:a16="http://schemas.microsoft.com/office/drawing/2014/main" id="{A21D8603-80E4-455C-B0D6-A76DF26D8A3B}"/>
            </a:ext>
          </a:extLst>
        </xdr:cNvPr>
        <xdr:cNvSpPr/>
      </xdr:nvSpPr>
      <xdr:spPr>
        <a:xfrm>
          <a:off x="9588500" y="109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52625</xdr:rowOff>
    </xdr:from>
    <xdr:to>
      <xdr:col>55</xdr:col>
      <xdr:colOff>0</xdr:colOff>
      <xdr:row>64</xdr:row>
      <xdr:rowOff>53208</xdr:rowOff>
    </xdr:to>
    <xdr:cxnSp macro="">
      <xdr:nvCxnSpPr>
        <xdr:cNvPr id="248" name="直線コネクタ 247">
          <a:extLst>
            <a:ext uri="{FF2B5EF4-FFF2-40B4-BE49-F238E27FC236}">
              <a16:creationId xmlns:a16="http://schemas.microsoft.com/office/drawing/2014/main" id="{A92C5F02-4A4D-4561-B4B3-738863CB61F3}"/>
            </a:ext>
          </a:extLst>
        </xdr:cNvPr>
        <xdr:cNvCxnSpPr/>
      </xdr:nvCxnSpPr>
      <xdr:spPr>
        <a:xfrm flipV="1">
          <a:off x="9639300" y="11025425"/>
          <a:ext cx="8382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5111</xdr:rowOff>
    </xdr:from>
    <xdr:to>
      <xdr:col>46</xdr:col>
      <xdr:colOff>38100</xdr:colOff>
      <xdr:row>64</xdr:row>
      <xdr:rowOff>106711</xdr:rowOff>
    </xdr:to>
    <xdr:sp macro="" textlink="">
      <xdr:nvSpPr>
        <xdr:cNvPr id="249" name="楕円 248">
          <a:extLst>
            <a:ext uri="{FF2B5EF4-FFF2-40B4-BE49-F238E27FC236}">
              <a16:creationId xmlns:a16="http://schemas.microsoft.com/office/drawing/2014/main" id="{7420A793-F48A-4DA4-B512-F390553915D0}"/>
            </a:ext>
          </a:extLst>
        </xdr:cNvPr>
        <xdr:cNvSpPr/>
      </xdr:nvSpPr>
      <xdr:spPr>
        <a:xfrm>
          <a:off x="8699500" y="1097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53208</xdr:rowOff>
    </xdr:from>
    <xdr:to>
      <xdr:col>50</xdr:col>
      <xdr:colOff>114300</xdr:colOff>
      <xdr:row>64</xdr:row>
      <xdr:rowOff>55911</xdr:rowOff>
    </xdr:to>
    <xdr:cxnSp macro="">
      <xdr:nvCxnSpPr>
        <xdr:cNvPr id="250" name="直線コネクタ 249">
          <a:extLst>
            <a:ext uri="{FF2B5EF4-FFF2-40B4-BE49-F238E27FC236}">
              <a16:creationId xmlns:a16="http://schemas.microsoft.com/office/drawing/2014/main" id="{1D88DE92-F74B-4863-8365-D63F29960887}"/>
            </a:ext>
          </a:extLst>
        </xdr:cNvPr>
        <xdr:cNvCxnSpPr/>
      </xdr:nvCxnSpPr>
      <xdr:spPr>
        <a:xfrm flipV="1">
          <a:off x="8750300" y="11026008"/>
          <a:ext cx="889000" cy="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8603</xdr:rowOff>
    </xdr:from>
    <xdr:to>
      <xdr:col>41</xdr:col>
      <xdr:colOff>101600</xdr:colOff>
      <xdr:row>64</xdr:row>
      <xdr:rowOff>110203</xdr:rowOff>
    </xdr:to>
    <xdr:sp macro="" textlink="">
      <xdr:nvSpPr>
        <xdr:cNvPr id="251" name="楕円 250">
          <a:extLst>
            <a:ext uri="{FF2B5EF4-FFF2-40B4-BE49-F238E27FC236}">
              <a16:creationId xmlns:a16="http://schemas.microsoft.com/office/drawing/2014/main" id="{92E2E15F-667C-465B-9116-5919F12954AD}"/>
            </a:ext>
          </a:extLst>
        </xdr:cNvPr>
        <xdr:cNvSpPr/>
      </xdr:nvSpPr>
      <xdr:spPr>
        <a:xfrm>
          <a:off x="7810500" y="1098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55911</xdr:rowOff>
    </xdr:from>
    <xdr:to>
      <xdr:col>45</xdr:col>
      <xdr:colOff>177800</xdr:colOff>
      <xdr:row>64</xdr:row>
      <xdr:rowOff>59403</xdr:rowOff>
    </xdr:to>
    <xdr:cxnSp macro="">
      <xdr:nvCxnSpPr>
        <xdr:cNvPr id="252" name="直線コネクタ 251">
          <a:extLst>
            <a:ext uri="{FF2B5EF4-FFF2-40B4-BE49-F238E27FC236}">
              <a16:creationId xmlns:a16="http://schemas.microsoft.com/office/drawing/2014/main" id="{D98D4E24-9CA2-4AA0-9369-6F7500C98EB6}"/>
            </a:ext>
          </a:extLst>
        </xdr:cNvPr>
        <xdr:cNvCxnSpPr/>
      </xdr:nvCxnSpPr>
      <xdr:spPr>
        <a:xfrm flipV="1">
          <a:off x="7861300" y="11028711"/>
          <a:ext cx="8890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9020</xdr:rowOff>
    </xdr:from>
    <xdr:to>
      <xdr:col>36</xdr:col>
      <xdr:colOff>165100</xdr:colOff>
      <xdr:row>64</xdr:row>
      <xdr:rowOff>110620</xdr:rowOff>
    </xdr:to>
    <xdr:sp macro="" textlink="">
      <xdr:nvSpPr>
        <xdr:cNvPr id="253" name="楕円 252">
          <a:extLst>
            <a:ext uri="{FF2B5EF4-FFF2-40B4-BE49-F238E27FC236}">
              <a16:creationId xmlns:a16="http://schemas.microsoft.com/office/drawing/2014/main" id="{6657F786-C7DC-4DAE-A403-F4F426EFA8B0}"/>
            </a:ext>
          </a:extLst>
        </xdr:cNvPr>
        <xdr:cNvSpPr/>
      </xdr:nvSpPr>
      <xdr:spPr>
        <a:xfrm>
          <a:off x="6921500" y="1098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59403</xdr:rowOff>
    </xdr:from>
    <xdr:to>
      <xdr:col>41</xdr:col>
      <xdr:colOff>50800</xdr:colOff>
      <xdr:row>64</xdr:row>
      <xdr:rowOff>59820</xdr:rowOff>
    </xdr:to>
    <xdr:cxnSp macro="">
      <xdr:nvCxnSpPr>
        <xdr:cNvPr id="254" name="直線コネクタ 253">
          <a:extLst>
            <a:ext uri="{FF2B5EF4-FFF2-40B4-BE49-F238E27FC236}">
              <a16:creationId xmlns:a16="http://schemas.microsoft.com/office/drawing/2014/main" id="{82570B3C-70A0-41A7-B8A5-BB0EE98FC159}"/>
            </a:ext>
          </a:extLst>
        </xdr:cNvPr>
        <xdr:cNvCxnSpPr/>
      </xdr:nvCxnSpPr>
      <xdr:spPr>
        <a:xfrm flipV="1">
          <a:off x="6972300" y="11032203"/>
          <a:ext cx="8890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FDF32993-014A-43E3-A1D5-A9DF9EED6FCA}"/>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E0E15717-E792-4947-8B69-9A404E837B03}"/>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550389EC-840F-4E30-BAAB-8ECCB75657E8}"/>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D9B750F-C252-4036-BF0E-531F0AB550FC}"/>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95135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52B7865D-2988-4B01-855E-EA3F8B817331}"/>
            </a:ext>
          </a:extLst>
        </xdr:cNvPr>
        <xdr:cNvSpPr txBox="1"/>
      </xdr:nvSpPr>
      <xdr:spPr>
        <a:xfrm>
          <a:off x="9327095" y="1106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97838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2E3FB74-999C-4B85-8C2E-8F388410C03B}"/>
            </a:ext>
          </a:extLst>
        </xdr:cNvPr>
        <xdr:cNvSpPr txBox="1"/>
      </xdr:nvSpPr>
      <xdr:spPr>
        <a:xfrm>
          <a:off x="8450795" y="1107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101330</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1725205-7308-4174-868A-56250B22CFB3}"/>
            </a:ext>
          </a:extLst>
        </xdr:cNvPr>
        <xdr:cNvSpPr txBox="1"/>
      </xdr:nvSpPr>
      <xdr:spPr>
        <a:xfrm>
          <a:off x="7594111" y="1107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101747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EF1D7F7F-085E-4B52-A77A-EA18B1D3C4A3}"/>
            </a:ext>
          </a:extLst>
        </xdr:cNvPr>
        <xdr:cNvSpPr txBox="1"/>
      </xdr:nvSpPr>
      <xdr:spPr>
        <a:xfrm>
          <a:off x="6705111" y="1107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F9B5879-C4A1-4260-B364-178157EAFB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60DF830-B904-439A-9C6B-D349CEAF354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6FE4A2B6-3A68-4DCC-8E81-84FB9FFC39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12C2BC6-4031-482F-8B84-FB72AD96C1B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4FBDB9F-B23E-4323-8C14-8D45AC1FCF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C3F014AC-CFB7-4653-8DD8-8F2759F7658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E3C39F9-6047-4F65-AE30-0551821935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60BB8DC-98A2-404B-B922-FD0F318BD9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AE8C1CB-6E62-4534-82DE-E62B8A624A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5BA37AF-5034-4208-848F-56C4701802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21ABB76-A032-4C2D-AA66-82E870D4712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1BF00D0A-8652-4C42-8A8F-532D2BCC545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47EEF11C-EC1E-4BE9-A670-CE40C876041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68E3968-6A2C-44F0-BCF9-4FC309620D1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76EB674-311D-4544-81D0-192BC6A7559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E103646-0DB4-4188-82CC-F58FE848034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823B101-8A93-4D73-B1DF-01EC4F65FBB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651C4EC1-114A-4509-B73E-575A428B4DE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DD502507-0468-4039-84C8-9FA44C61E43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17CE53AD-A7F4-40C5-AE36-07A669BF1C8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72CD027-CF78-4A05-97E7-B5ECB6019C3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ED7B15F0-1339-404A-B277-FDA06F23766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4D3A562B-C419-4763-8222-5720B4B9536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2660DF3-5D5E-4836-B5B8-E4746CE35E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25AA198-5A1E-41FE-84B4-F495B4430D5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9D8C75F2-B4C0-4492-BFB1-33EA996FDB6D}"/>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3C7DEF1-F8B3-4166-870D-6670E84765A8}"/>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DF672CF7-4044-46D6-B69A-E555D7CC982C}"/>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9A40DA8B-172C-4672-B044-AA7FD802ED31}"/>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8DBD9BFE-0736-4BE9-9485-AF81D2AE7E8E}"/>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59D9982-5B6D-458F-9ED5-4FF7CD248E43}"/>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1E09038E-6F9B-4BCA-A035-37C5044BA49D}"/>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713071D0-1BB1-4F62-8F18-0574D388663D}"/>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A70A0433-6A54-40CD-86C4-A5E0F0EBE0D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28B28450-8FDA-40F1-8B2C-C1404D681CA8}"/>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D5295988-A172-4663-82C7-6D92767B3D7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B9D4EB0-F860-4E7E-8AE4-F0513842E0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8790B5F-CCE2-4EBB-A105-317B9739A81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B1146C-14E8-45EC-AD1F-1C14F4309A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99B956B-DF5E-4DED-8009-30076AEFEE5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D78BB3-2C3E-4C9E-9174-D60FE6DFDB6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113030</xdr:rowOff>
    </xdr:from>
    <xdr:to>
      <xdr:col>24</xdr:col>
      <xdr:colOff>114300</xdr:colOff>
      <xdr:row>84</xdr:row>
      <xdr:rowOff>43180</xdr:rowOff>
    </xdr:to>
    <xdr:sp macro="" textlink="">
      <xdr:nvSpPr>
        <xdr:cNvPr id="304" name="楕円 303">
          <a:extLst>
            <a:ext uri="{FF2B5EF4-FFF2-40B4-BE49-F238E27FC236}">
              <a16:creationId xmlns:a16="http://schemas.microsoft.com/office/drawing/2014/main" id="{7A5532D6-5668-4636-BC68-6638B06F6CE8}"/>
            </a:ext>
          </a:extLst>
        </xdr:cNvPr>
        <xdr:cNvSpPr/>
      </xdr:nvSpPr>
      <xdr:spPr>
        <a:xfrm>
          <a:off x="4584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91457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BEF24A1-658E-455E-9650-02D2D89F0857}"/>
            </a:ext>
          </a:extLst>
        </xdr:cNvPr>
        <xdr:cNvSpPr txBox="1"/>
      </xdr:nvSpPr>
      <xdr:spPr>
        <a:xfrm>
          <a:off x="46736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82006</xdr:rowOff>
    </xdr:from>
    <xdr:to>
      <xdr:col>20</xdr:col>
      <xdr:colOff>38100</xdr:colOff>
      <xdr:row>84</xdr:row>
      <xdr:rowOff>12156</xdr:rowOff>
    </xdr:to>
    <xdr:sp macro="" textlink="">
      <xdr:nvSpPr>
        <xdr:cNvPr id="306" name="楕円 305">
          <a:extLst>
            <a:ext uri="{FF2B5EF4-FFF2-40B4-BE49-F238E27FC236}">
              <a16:creationId xmlns:a16="http://schemas.microsoft.com/office/drawing/2014/main" id="{3EA1B0C4-5A34-4BD5-B59D-C7C8EFC50DF9}"/>
            </a:ext>
          </a:extLst>
        </xdr:cNvPr>
        <xdr:cNvSpPr/>
      </xdr:nvSpPr>
      <xdr:spPr>
        <a:xfrm>
          <a:off x="3746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132806</xdr:rowOff>
    </xdr:from>
    <xdr:to>
      <xdr:col>24</xdr:col>
      <xdr:colOff>63500</xdr:colOff>
      <xdr:row>83</xdr:row>
      <xdr:rowOff>163830</xdr:rowOff>
    </xdr:to>
    <xdr:cxnSp macro="">
      <xdr:nvCxnSpPr>
        <xdr:cNvPr id="307" name="直線コネクタ 306">
          <a:extLst>
            <a:ext uri="{FF2B5EF4-FFF2-40B4-BE49-F238E27FC236}">
              <a16:creationId xmlns:a16="http://schemas.microsoft.com/office/drawing/2014/main" id="{E94E995A-E768-4A43-8A00-9D158C2AB991}"/>
            </a:ext>
          </a:extLst>
        </xdr:cNvPr>
        <xdr:cNvCxnSpPr/>
      </xdr:nvCxnSpPr>
      <xdr:spPr>
        <a:xfrm>
          <a:off x="3797300" y="1436315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42818</xdr:rowOff>
    </xdr:from>
    <xdr:to>
      <xdr:col>15</xdr:col>
      <xdr:colOff>101600</xdr:colOff>
      <xdr:row>83</xdr:row>
      <xdr:rowOff>144418</xdr:rowOff>
    </xdr:to>
    <xdr:sp macro="" textlink="">
      <xdr:nvSpPr>
        <xdr:cNvPr id="308" name="楕円 307">
          <a:extLst>
            <a:ext uri="{FF2B5EF4-FFF2-40B4-BE49-F238E27FC236}">
              <a16:creationId xmlns:a16="http://schemas.microsoft.com/office/drawing/2014/main" id="{DF4ECD13-464A-4C87-B6A6-7FA65A3D6315}"/>
            </a:ext>
          </a:extLst>
        </xdr:cNvPr>
        <xdr:cNvSpPr/>
      </xdr:nvSpPr>
      <xdr:spPr>
        <a:xfrm>
          <a:off x="2857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93618</xdr:rowOff>
    </xdr:from>
    <xdr:to>
      <xdr:col>19</xdr:col>
      <xdr:colOff>177800</xdr:colOff>
      <xdr:row>83</xdr:row>
      <xdr:rowOff>132806</xdr:rowOff>
    </xdr:to>
    <xdr:cxnSp macro="">
      <xdr:nvCxnSpPr>
        <xdr:cNvPr id="309" name="直線コネクタ 308">
          <a:extLst>
            <a:ext uri="{FF2B5EF4-FFF2-40B4-BE49-F238E27FC236}">
              <a16:creationId xmlns:a16="http://schemas.microsoft.com/office/drawing/2014/main" id="{1A0B19E2-FE77-43A6-912B-EB2D5E54C982}"/>
            </a:ext>
          </a:extLst>
        </xdr:cNvPr>
        <xdr:cNvCxnSpPr/>
      </xdr:nvCxnSpPr>
      <xdr:spPr>
        <a:xfrm>
          <a:off x="2908300" y="1432396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363</xdr:rowOff>
    </xdr:from>
    <xdr:to>
      <xdr:col>10</xdr:col>
      <xdr:colOff>165100</xdr:colOff>
      <xdr:row>83</xdr:row>
      <xdr:rowOff>101963</xdr:rowOff>
    </xdr:to>
    <xdr:sp macro="" textlink="">
      <xdr:nvSpPr>
        <xdr:cNvPr id="310" name="楕円 309">
          <a:extLst>
            <a:ext uri="{FF2B5EF4-FFF2-40B4-BE49-F238E27FC236}">
              <a16:creationId xmlns:a16="http://schemas.microsoft.com/office/drawing/2014/main" id="{296C5CDC-9CC8-4EFA-A810-B0F0879E79E0}"/>
            </a:ext>
          </a:extLst>
        </xdr:cNvPr>
        <xdr:cNvSpPr/>
      </xdr:nvSpPr>
      <xdr:spPr>
        <a:xfrm>
          <a:off x="1968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51163</xdr:rowOff>
    </xdr:from>
    <xdr:to>
      <xdr:col>15</xdr:col>
      <xdr:colOff>50800</xdr:colOff>
      <xdr:row>83</xdr:row>
      <xdr:rowOff>93618</xdr:rowOff>
    </xdr:to>
    <xdr:cxnSp macro="">
      <xdr:nvCxnSpPr>
        <xdr:cNvPr id="311" name="直線コネクタ 310">
          <a:extLst>
            <a:ext uri="{FF2B5EF4-FFF2-40B4-BE49-F238E27FC236}">
              <a16:creationId xmlns:a16="http://schemas.microsoft.com/office/drawing/2014/main" id="{BA3018D9-BC15-4A06-87B4-DA09F116FF52}"/>
            </a:ext>
          </a:extLst>
        </xdr:cNvPr>
        <xdr:cNvCxnSpPr/>
      </xdr:nvCxnSpPr>
      <xdr:spPr>
        <a:xfrm>
          <a:off x="2019300" y="1428151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117929</xdr:rowOff>
    </xdr:from>
    <xdr:to>
      <xdr:col>6</xdr:col>
      <xdr:colOff>38100</xdr:colOff>
      <xdr:row>83</xdr:row>
      <xdr:rowOff>48079</xdr:rowOff>
    </xdr:to>
    <xdr:sp macro="" textlink="">
      <xdr:nvSpPr>
        <xdr:cNvPr id="312" name="楕円 311">
          <a:extLst>
            <a:ext uri="{FF2B5EF4-FFF2-40B4-BE49-F238E27FC236}">
              <a16:creationId xmlns:a16="http://schemas.microsoft.com/office/drawing/2014/main" id="{D05ABFC0-528D-42B8-84F3-E457A96F2EF0}"/>
            </a:ext>
          </a:extLst>
        </xdr:cNvPr>
        <xdr:cNvSpPr/>
      </xdr:nvSpPr>
      <xdr:spPr>
        <a:xfrm>
          <a:off x="1079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168729</xdr:rowOff>
    </xdr:from>
    <xdr:to>
      <xdr:col>10</xdr:col>
      <xdr:colOff>114300</xdr:colOff>
      <xdr:row>83</xdr:row>
      <xdr:rowOff>51163</xdr:rowOff>
    </xdr:to>
    <xdr:cxnSp macro="">
      <xdr:nvCxnSpPr>
        <xdr:cNvPr id="313" name="直線コネクタ 312">
          <a:extLst>
            <a:ext uri="{FF2B5EF4-FFF2-40B4-BE49-F238E27FC236}">
              <a16:creationId xmlns:a16="http://schemas.microsoft.com/office/drawing/2014/main" id="{A4E66836-038B-4C1D-8B91-229DB546C046}"/>
            </a:ext>
          </a:extLst>
        </xdr:cNvPr>
        <xdr:cNvCxnSpPr/>
      </xdr:nvCxnSpPr>
      <xdr:spPr>
        <a:xfrm>
          <a:off x="1130300" y="1422762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F468A033-EC0C-45D7-9A0D-89894B18C486}"/>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99CC2CC-C587-42FA-A0DE-6EAD2BF58058}"/>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3C664BD8-EEE5-4278-A7BD-74B5ACE7DB29}"/>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38F4188A-F9A5-4777-9444-2DCCAF7167C5}"/>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3283</xdr:rowOff>
    </xdr:from>
    <xdr:ext cx="405111" cy="259045"/>
    <xdr:sp macro="" textlink="">
      <xdr:nvSpPr>
        <xdr:cNvPr id="318" name="n_1mainValue【公営住宅】&#10;有形固定資産減価償却率">
          <a:extLst>
            <a:ext uri="{FF2B5EF4-FFF2-40B4-BE49-F238E27FC236}">
              <a16:creationId xmlns:a16="http://schemas.microsoft.com/office/drawing/2014/main" id="{BA50F778-0201-43CE-B927-358C9C25CBCC}"/>
            </a:ext>
          </a:extLst>
        </xdr:cNvPr>
        <xdr:cNvSpPr txBox="1"/>
      </xdr:nvSpPr>
      <xdr:spPr>
        <a:xfrm>
          <a:off x="35820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135545</xdr:rowOff>
    </xdr:from>
    <xdr:ext cx="405111" cy="259045"/>
    <xdr:sp macro="" textlink="">
      <xdr:nvSpPr>
        <xdr:cNvPr id="319" name="n_2mainValue【公営住宅】&#10;有形固定資産減価償却率">
          <a:extLst>
            <a:ext uri="{FF2B5EF4-FFF2-40B4-BE49-F238E27FC236}">
              <a16:creationId xmlns:a16="http://schemas.microsoft.com/office/drawing/2014/main" id="{E2E265F1-85E6-42F7-A80F-1EDE478C7955}"/>
            </a:ext>
          </a:extLst>
        </xdr:cNvPr>
        <xdr:cNvSpPr txBox="1"/>
      </xdr:nvSpPr>
      <xdr:spPr>
        <a:xfrm>
          <a:off x="2705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93090</xdr:rowOff>
    </xdr:from>
    <xdr:ext cx="405111" cy="259045"/>
    <xdr:sp macro="" textlink="">
      <xdr:nvSpPr>
        <xdr:cNvPr id="320" name="n_3mainValue【公営住宅】&#10;有形固定資産減価償却率">
          <a:extLst>
            <a:ext uri="{FF2B5EF4-FFF2-40B4-BE49-F238E27FC236}">
              <a16:creationId xmlns:a16="http://schemas.microsoft.com/office/drawing/2014/main" id="{D131FA5C-B5FB-4DBD-8A49-821C291FF5D4}"/>
            </a:ext>
          </a:extLst>
        </xdr:cNvPr>
        <xdr:cNvSpPr txBox="1"/>
      </xdr:nvSpPr>
      <xdr:spPr>
        <a:xfrm>
          <a:off x="1816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64606</xdr:rowOff>
    </xdr:from>
    <xdr:ext cx="405111" cy="259045"/>
    <xdr:sp macro="" textlink="">
      <xdr:nvSpPr>
        <xdr:cNvPr id="321" name="n_4mainValue【公営住宅】&#10;有形固定資産減価償却率">
          <a:extLst>
            <a:ext uri="{FF2B5EF4-FFF2-40B4-BE49-F238E27FC236}">
              <a16:creationId xmlns:a16="http://schemas.microsoft.com/office/drawing/2014/main" id="{556C167D-AF59-4FF7-8C1E-BD492234BDA0}"/>
            </a:ext>
          </a:extLst>
        </xdr:cNvPr>
        <xdr:cNvSpPr txBox="1"/>
      </xdr:nvSpPr>
      <xdr:spPr>
        <a:xfrm>
          <a:off x="927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E015DCA-72A0-4119-B4A7-4450F83793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781DDC0-385D-425B-8819-CF00596EBEF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C6380F1-C3BB-4EC5-B8C4-8EB6EB5BEBF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35A7630-87CC-4ECA-87A9-ECFFB4644E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1208B6A-77C8-4ADE-AB0E-D44584DEE5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5109F12-1382-464B-A374-66C0E91C1F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9A9591F-CE17-4684-A6B3-C6E27FC84D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0B8745F-A311-41BA-B90F-89A3306BED9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A17BC93-3549-4098-AA5E-B185433F21D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939367E-847D-442E-98D0-DBA88B044EC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4E2D1B0-1D2C-48AF-A162-D1449C6FB5D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FA0874F-124F-4D5C-9CDF-4EC92E225FC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A34E0A3-9AEF-4F5F-908E-43F90DB0655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D5F700CD-8DBA-499E-B7E0-444787F8614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7BA40A6-A0F7-42D0-96CC-9A4BC85758B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DC662EBE-E739-4641-866D-69DA22C87AF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6A693E7-EDB5-4848-AAF5-6105330F43C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E831DB4-81C8-4CB4-B9A2-32F2A79F6C55}"/>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D0A5EB5-BAD0-47A9-9165-E6FA72AB6AC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6980FF98-B389-483E-AF25-330C2EAFD4F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5B57B02-AF5F-4E57-B5C0-958C8FEC3D8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B78DC9C-2217-4526-851F-CF0F45873E8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600A460-8F86-4644-B41F-3A495D7DF2F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185E29A9-5FF2-44DD-81E2-8378B9951A1A}"/>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3C1A2C1F-DF7C-43D9-9C55-948D59A53041}"/>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8119FE87-A672-48F8-BAE8-36FC1E55FDD2}"/>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3881ABED-1D3B-4A2B-86B7-8FF141F2CC84}"/>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1023FA73-2B80-4509-A893-4E5D18ADCF0A}"/>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6C1684D7-F6A2-4235-B4DA-4816234C6E0B}"/>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3F32C94E-CBEB-4818-A80D-771344D8C76F}"/>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1E4B6DA4-4AD4-441D-B290-50E471B7A304}"/>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F5FEB816-D830-4B18-A166-EBD6907475B8}"/>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897C0718-105E-4D1E-8738-A93D85FC7995}"/>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3C777703-EFF0-4D60-B9D5-A12EB3D0285B}"/>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6AA87F7-81CB-41C6-8FF5-21AD3B0331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24CADD9-4C4B-45A9-A2CB-3607CD13457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0886010-9D41-43A8-ACD4-204688BB03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F61DD7B-3BF2-4FE2-AD3E-BC6B178018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59D9A41-1BCF-4B12-AFFE-A803F1FBD8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132917</xdr:rowOff>
    </xdr:from>
    <xdr:to>
      <xdr:col>55</xdr:col>
      <xdr:colOff>50800</xdr:colOff>
      <xdr:row>86</xdr:row>
      <xdr:rowOff>63067</xdr:rowOff>
    </xdr:to>
    <xdr:sp macro="" textlink="">
      <xdr:nvSpPr>
        <xdr:cNvPr id="361" name="楕円 360">
          <a:extLst>
            <a:ext uri="{FF2B5EF4-FFF2-40B4-BE49-F238E27FC236}">
              <a16:creationId xmlns:a16="http://schemas.microsoft.com/office/drawing/2014/main" id="{82E5560A-CB72-4780-A1B4-756CAF6BF745}"/>
            </a:ext>
          </a:extLst>
        </xdr:cNvPr>
        <xdr:cNvSpPr/>
      </xdr:nvSpPr>
      <xdr:spPr>
        <a:xfrm>
          <a:off x="10426700" y="1470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47844</xdr:rowOff>
    </xdr:from>
    <xdr:ext cx="469744" cy="259045"/>
    <xdr:sp macro="" textlink="">
      <xdr:nvSpPr>
        <xdr:cNvPr id="362" name="【公営住宅】&#10;一人当たり面積該当値テキスト">
          <a:extLst>
            <a:ext uri="{FF2B5EF4-FFF2-40B4-BE49-F238E27FC236}">
              <a16:creationId xmlns:a16="http://schemas.microsoft.com/office/drawing/2014/main" id="{A1BB0BA8-06C3-4D8D-8033-726E11C9ABFC}"/>
            </a:ext>
          </a:extLst>
        </xdr:cNvPr>
        <xdr:cNvSpPr txBox="1"/>
      </xdr:nvSpPr>
      <xdr:spPr>
        <a:xfrm>
          <a:off x="10515600" y="1462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135432</xdr:rowOff>
    </xdr:from>
    <xdr:to>
      <xdr:col>50</xdr:col>
      <xdr:colOff>165100</xdr:colOff>
      <xdr:row>86</xdr:row>
      <xdr:rowOff>65582</xdr:rowOff>
    </xdr:to>
    <xdr:sp macro="" textlink="">
      <xdr:nvSpPr>
        <xdr:cNvPr id="363" name="楕円 362">
          <a:extLst>
            <a:ext uri="{FF2B5EF4-FFF2-40B4-BE49-F238E27FC236}">
              <a16:creationId xmlns:a16="http://schemas.microsoft.com/office/drawing/2014/main" id="{25433CEA-34FC-40C3-A797-6CB19AAF4D3C}"/>
            </a:ext>
          </a:extLst>
        </xdr:cNvPr>
        <xdr:cNvSpPr/>
      </xdr:nvSpPr>
      <xdr:spPr>
        <a:xfrm>
          <a:off x="9588500" y="1470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12267</xdr:rowOff>
    </xdr:from>
    <xdr:to>
      <xdr:col>55</xdr:col>
      <xdr:colOff>0</xdr:colOff>
      <xdr:row>86</xdr:row>
      <xdr:rowOff>14782</xdr:rowOff>
    </xdr:to>
    <xdr:cxnSp macro="">
      <xdr:nvCxnSpPr>
        <xdr:cNvPr id="364" name="直線コネクタ 363">
          <a:extLst>
            <a:ext uri="{FF2B5EF4-FFF2-40B4-BE49-F238E27FC236}">
              <a16:creationId xmlns:a16="http://schemas.microsoft.com/office/drawing/2014/main" id="{91A86D5C-7097-4916-9EA3-2D4EFC0222D4}"/>
            </a:ext>
          </a:extLst>
        </xdr:cNvPr>
        <xdr:cNvCxnSpPr/>
      </xdr:nvCxnSpPr>
      <xdr:spPr>
        <a:xfrm flipV="1">
          <a:off x="9639300" y="14756967"/>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139167</xdr:rowOff>
    </xdr:from>
    <xdr:to>
      <xdr:col>46</xdr:col>
      <xdr:colOff>38100</xdr:colOff>
      <xdr:row>86</xdr:row>
      <xdr:rowOff>69317</xdr:rowOff>
    </xdr:to>
    <xdr:sp macro="" textlink="">
      <xdr:nvSpPr>
        <xdr:cNvPr id="365" name="楕円 364">
          <a:extLst>
            <a:ext uri="{FF2B5EF4-FFF2-40B4-BE49-F238E27FC236}">
              <a16:creationId xmlns:a16="http://schemas.microsoft.com/office/drawing/2014/main" id="{16E0921D-E395-442F-BCE1-320A00F82B1B}"/>
            </a:ext>
          </a:extLst>
        </xdr:cNvPr>
        <xdr:cNvSpPr/>
      </xdr:nvSpPr>
      <xdr:spPr>
        <a:xfrm>
          <a:off x="8699500" y="147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14782</xdr:rowOff>
    </xdr:from>
    <xdr:to>
      <xdr:col>50</xdr:col>
      <xdr:colOff>114300</xdr:colOff>
      <xdr:row>86</xdr:row>
      <xdr:rowOff>18517</xdr:rowOff>
    </xdr:to>
    <xdr:cxnSp macro="">
      <xdr:nvCxnSpPr>
        <xdr:cNvPr id="366" name="直線コネクタ 365">
          <a:extLst>
            <a:ext uri="{FF2B5EF4-FFF2-40B4-BE49-F238E27FC236}">
              <a16:creationId xmlns:a16="http://schemas.microsoft.com/office/drawing/2014/main" id="{1C24E3AC-77C3-4361-8EE0-9A41CA8F9106}"/>
            </a:ext>
          </a:extLst>
        </xdr:cNvPr>
        <xdr:cNvCxnSpPr/>
      </xdr:nvCxnSpPr>
      <xdr:spPr>
        <a:xfrm flipV="1">
          <a:off x="8750300" y="14759482"/>
          <a:ext cx="889000" cy="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142063</xdr:rowOff>
    </xdr:from>
    <xdr:to>
      <xdr:col>41</xdr:col>
      <xdr:colOff>101600</xdr:colOff>
      <xdr:row>86</xdr:row>
      <xdr:rowOff>72213</xdr:rowOff>
    </xdr:to>
    <xdr:sp macro="" textlink="">
      <xdr:nvSpPr>
        <xdr:cNvPr id="367" name="楕円 366">
          <a:extLst>
            <a:ext uri="{FF2B5EF4-FFF2-40B4-BE49-F238E27FC236}">
              <a16:creationId xmlns:a16="http://schemas.microsoft.com/office/drawing/2014/main" id="{5E551FA6-5D80-41BF-8314-130CAB306530}"/>
            </a:ext>
          </a:extLst>
        </xdr:cNvPr>
        <xdr:cNvSpPr/>
      </xdr:nvSpPr>
      <xdr:spPr>
        <a:xfrm>
          <a:off x="7810500" y="147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18517</xdr:rowOff>
    </xdr:from>
    <xdr:to>
      <xdr:col>45</xdr:col>
      <xdr:colOff>177800</xdr:colOff>
      <xdr:row>86</xdr:row>
      <xdr:rowOff>21413</xdr:rowOff>
    </xdr:to>
    <xdr:cxnSp macro="">
      <xdr:nvCxnSpPr>
        <xdr:cNvPr id="368" name="直線コネクタ 367">
          <a:extLst>
            <a:ext uri="{FF2B5EF4-FFF2-40B4-BE49-F238E27FC236}">
              <a16:creationId xmlns:a16="http://schemas.microsoft.com/office/drawing/2014/main" id="{B8839FF7-6BD5-44D4-B547-38710A8FFE1D}"/>
            </a:ext>
          </a:extLst>
        </xdr:cNvPr>
        <xdr:cNvCxnSpPr/>
      </xdr:nvCxnSpPr>
      <xdr:spPr>
        <a:xfrm flipV="1">
          <a:off x="7861300" y="14763217"/>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144348</xdr:rowOff>
    </xdr:from>
    <xdr:to>
      <xdr:col>36</xdr:col>
      <xdr:colOff>165100</xdr:colOff>
      <xdr:row>86</xdr:row>
      <xdr:rowOff>74498</xdr:rowOff>
    </xdr:to>
    <xdr:sp macro="" textlink="">
      <xdr:nvSpPr>
        <xdr:cNvPr id="369" name="楕円 368">
          <a:extLst>
            <a:ext uri="{FF2B5EF4-FFF2-40B4-BE49-F238E27FC236}">
              <a16:creationId xmlns:a16="http://schemas.microsoft.com/office/drawing/2014/main" id="{0078D382-6C53-4323-8A7B-EB132FF414F2}"/>
            </a:ext>
          </a:extLst>
        </xdr:cNvPr>
        <xdr:cNvSpPr/>
      </xdr:nvSpPr>
      <xdr:spPr>
        <a:xfrm>
          <a:off x="6921500" y="1471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21413</xdr:rowOff>
    </xdr:from>
    <xdr:to>
      <xdr:col>41</xdr:col>
      <xdr:colOff>50800</xdr:colOff>
      <xdr:row>86</xdr:row>
      <xdr:rowOff>23698</xdr:rowOff>
    </xdr:to>
    <xdr:cxnSp macro="">
      <xdr:nvCxnSpPr>
        <xdr:cNvPr id="370" name="直線コネクタ 369">
          <a:extLst>
            <a:ext uri="{FF2B5EF4-FFF2-40B4-BE49-F238E27FC236}">
              <a16:creationId xmlns:a16="http://schemas.microsoft.com/office/drawing/2014/main" id="{7A4D551D-271E-4917-B9F8-42194E358D7E}"/>
            </a:ext>
          </a:extLst>
        </xdr:cNvPr>
        <xdr:cNvCxnSpPr/>
      </xdr:nvCxnSpPr>
      <xdr:spPr>
        <a:xfrm flipV="1">
          <a:off x="6972300" y="147661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8886E11B-802A-4369-BABC-12BE06D6C118}"/>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E7AC571F-5EF7-4651-ABBF-A9BD61224B66}"/>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929F39BC-E574-4AE1-BFED-E15198B0B0D6}"/>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30C6AABD-868B-405C-AE03-C01B716393D9}"/>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56709</xdr:rowOff>
    </xdr:from>
    <xdr:ext cx="469744" cy="259045"/>
    <xdr:sp macro="" textlink="">
      <xdr:nvSpPr>
        <xdr:cNvPr id="375" name="n_1mainValue【公営住宅】&#10;一人当たり面積">
          <a:extLst>
            <a:ext uri="{FF2B5EF4-FFF2-40B4-BE49-F238E27FC236}">
              <a16:creationId xmlns:a16="http://schemas.microsoft.com/office/drawing/2014/main" id="{D5E1002C-8FA8-4DA4-AB78-9A081D6C417F}"/>
            </a:ext>
          </a:extLst>
        </xdr:cNvPr>
        <xdr:cNvSpPr txBox="1"/>
      </xdr:nvSpPr>
      <xdr:spPr>
        <a:xfrm>
          <a:off x="9391727" y="1480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60444</xdr:rowOff>
    </xdr:from>
    <xdr:ext cx="469744" cy="259045"/>
    <xdr:sp macro="" textlink="">
      <xdr:nvSpPr>
        <xdr:cNvPr id="376" name="n_2mainValue【公営住宅】&#10;一人当たり面積">
          <a:extLst>
            <a:ext uri="{FF2B5EF4-FFF2-40B4-BE49-F238E27FC236}">
              <a16:creationId xmlns:a16="http://schemas.microsoft.com/office/drawing/2014/main" id="{EB7288A9-554F-4127-90B3-C81D2787AABF}"/>
            </a:ext>
          </a:extLst>
        </xdr:cNvPr>
        <xdr:cNvSpPr txBox="1"/>
      </xdr:nvSpPr>
      <xdr:spPr>
        <a:xfrm>
          <a:off x="8515427" y="1480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63340</xdr:rowOff>
    </xdr:from>
    <xdr:ext cx="469744" cy="259045"/>
    <xdr:sp macro="" textlink="">
      <xdr:nvSpPr>
        <xdr:cNvPr id="377" name="n_3mainValue【公営住宅】&#10;一人当たり面積">
          <a:extLst>
            <a:ext uri="{FF2B5EF4-FFF2-40B4-BE49-F238E27FC236}">
              <a16:creationId xmlns:a16="http://schemas.microsoft.com/office/drawing/2014/main" id="{AAAB7E1D-7579-4D7A-BB00-0019A84372B3}"/>
            </a:ext>
          </a:extLst>
        </xdr:cNvPr>
        <xdr:cNvSpPr txBox="1"/>
      </xdr:nvSpPr>
      <xdr:spPr>
        <a:xfrm>
          <a:off x="7626427" y="148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65625</xdr:rowOff>
    </xdr:from>
    <xdr:ext cx="469744" cy="259045"/>
    <xdr:sp macro="" textlink="">
      <xdr:nvSpPr>
        <xdr:cNvPr id="378" name="n_4mainValue【公営住宅】&#10;一人当たり面積">
          <a:extLst>
            <a:ext uri="{FF2B5EF4-FFF2-40B4-BE49-F238E27FC236}">
              <a16:creationId xmlns:a16="http://schemas.microsoft.com/office/drawing/2014/main" id="{7680BDDA-FE34-4386-A586-7325C6D2F99C}"/>
            </a:ext>
          </a:extLst>
        </xdr:cNvPr>
        <xdr:cNvSpPr txBox="1"/>
      </xdr:nvSpPr>
      <xdr:spPr>
        <a:xfrm>
          <a:off x="6737427" y="1481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526C21E-97F6-480E-A04F-801B9AFC8AD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CBA8A17-2476-42F3-AAFA-A5D20D8942B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F912A24-9D70-4BAF-AF07-E23142CCDB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91403D2-8F3D-4A8C-9487-C1716172A4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5EBF069-D64B-48D0-97AF-64BA3D6C49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121AFA2-3832-40EB-9700-7361D47B60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5170F00-4B0E-4D10-9869-AE179804B3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F198BE4-6A79-4B67-99E9-32CB0FED45D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E8E5A57-A3BA-4481-ABE3-322B0FAA13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B2590F72-57EB-47FD-A425-64C5C4D58A6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3070408-B90C-4BB0-9C24-04FE4CC1D3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2B44D79-021F-49CA-84EC-C886A127A2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D254BFC-7C78-4A91-B0E0-3841DC8361D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D352668-8735-4856-9F46-E7C306CFF2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E68D0812-43D2-44FE-87E7-05F0E85070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88F1CE5-F77C-47AF-9788-7DD807707CD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5E26635-A0B3-4EF0-BB79-A11E0B1314D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7FC670F-EF55-49EA-874B-FC7AF5D927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2F15180-B65C-4AE5-B734-8283CA80B3A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5FDDD83-8962-419A-A6FC-C32F5987967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603B349-9052-4EF5-90E6-4164A2246D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9D70177-7C7B-4ECB-A482-5BAE008FB1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7C519143-D52B-45B1-B86B-EF23DE6FC1A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F6D06E5-DF83-4A14-906F-BB0F84C4B4E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45EF6F8-225C-4C18-A74F-6F9DDCA77A7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B95CEBE-7C24-4A7D-BD19-423C7CBE6F1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B5D75330-304F-492E-841C-1CF6B5A069E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F13357DF-82DD-423B-901A-27C08DE035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6821E25-F45F-4608-81AC-971D97BF145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7CEAB426-4B88-44ED-BD30-7677973CA08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A23123A1-E181-4A59-B3A6-CAC75C304C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E1CD574C-4087-4948-A24D-4D9F05947A3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64388096-F3E3-45D1-9D8A-6084A603D1C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232D897E-3E13-4C7B-A552-C00F5FAE83C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BD6EE586-A27F-4298-A134-F5F855591FA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B2F7A19-32C4-47E6-966A-284F2AC3B07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334E84EC-9A18-4B0A-A334-3A0986BDB9A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CB2D0862-7703-4B6C-94EE-DF3E32C36F6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F2A384FC-A652-4D86-BF9A-FEC42ED2A05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550BA453-71E1-4AB4-83A6-22812A66094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C8AB74C1-507E-4683-9835-5C7F8A8901F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3D3D7E3A-FE37-41CF-B595-1F51AC533B59}"/>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B95E280F-9897-430C-9815-D545AE37CC6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0D20DC6-8C9F-4ADA-8023-D6E4AC10195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E4420631-456E-4E2E-906D-60D028459E05}"/>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30D5BC83-78D8-4725-836A-D7F565C85187}"/>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D6917FC-0D1A-46E7-8EAB-06C3484DD79D}"/>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9C881C51-51C4-46ED-ACF1-C01D2981A1E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7C3144D6-E846-4376-B494-F9F5784493B3}"/>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B74AD9FB-A2B2-474A-847F-4980C530FC02}"/>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5DBA9EBF-C84C-4D98-8128-BFB9C8020EF1}"/>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150D4916-4BEF-4018-A79D-2B2173236669}"/>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12844D4-2141-46D8-BE6A-40CDA33F8C0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AA45839-E7D1-4E01-AB6B-9C0110CB8B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66F3AF9-3631-4D02-905F-5894A48466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FA0447D-754E-425D-B7EC-5FB70ADBDAC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A5BF1B2-8160-4631-9239-5A7F5026185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56424</xdr:rowOff>
    </xdr:from>
    <xdr:to>
      <xdr:col>85</xdr:col>
      <xdr:colOff>177800</xdr:colOff>
      <xdr:row>40</xdr:row>
      <xdr:rowOff>158024</xdr:rowOff>
    </xdr:to>
    <xdr:sp macro="" textlink="">
      <xdr:nvSpPr>
        <xdr:cNvPr id="436" name="楕円 435">
          <a:extLst>
            <a:ext uri="{FF2B5EF4-FFF2-40B4-BE49-F238E27FC236}">
              <a16:creationId xmlns:a16="http://schemas.microsoft.com/office/drawing/2014/main" id="{854CCFB9-33D8-471A-B31B-2D32AE7A69F4}"/>
            </a:ext>
          </a:extLst>
        </xdr:cNvPr>
        <xdr:cNvSpPr/>
      </xdr:nvSpPr>
      <xdr:spPr>
        <a:xfrm>
          <a:off x="16268700" y="69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34851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471FE952-193E-4ED6-8940-89413DCDE288}"/>
            </a:ext>
          </a:extLst>
        </xdr:cNvPr>
        <xdr:cNvSpPr txBox="1"/>
      </xdr:nvSpPr>
      <xdr:spPr>
        <a:xfrm>
          <a:off x="16357600"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17235</xdr:rowOff>
    </xdr:from>
    <xdr:to>
      <xdr:col>81</xdr:col>
      <xdr:colOff>101600</xdr:colOff>
      <xdr:row>40</xdr:row>
      <xdr:rowOff>118835</xdr:rowOff>
    </xdr:to>
    <xdr:sp macro="" textlink="">
      <xdr:nvSpPr>
        <xdr:cNvPr id="438" name="楕円 437">
          <a:extLst>
            <a:ext uri="{FF2B5EF4-FFF2-40B4-BE49-F238E27FC236}">
              <a16:creationId xmlns:a16="http://schemas.microsoft.com/office/drawing/2014/main" id="{D8B5A7BA-587E-400C-9AD4-B7525D95F05F}"/>
            </a:ext>
          </a:extLst>
        </xdr:cNvPr>
        <xdr:cNvSpPr/>
      </xdr:nvSpPr>
      <xdr:spPr>
        <a:xfrm>
          <a:off x="15430500" y="68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68035</xdr:rowOff>
    </xdr:from>
    <xdr:to>
      <xdr:col>85</xdr:col>
      <xdr:colOff>127000</xdr:colOff>
      <xdr:row>40</xdr:row>
      <xdr:rowOff>107224</xdr:rowOff>
    </xdr:to>
    <xdr:cxnSp macro="">
      <xdr:nvCxnSpPr>
        <xdr:cNvPr id="439" name="直線コネクタ 438">
          <a:extLst>
            <a:ext uri="{FF2B5EF4-FFF2-40B4-BE49-F238E27FC236}">
              <a16:creationId xmlns:a16="http://schemas.microsoft.com/office/drawing/2014/main" id="{3E79355F-7D58-4AAA-A0D3-0EA2BF8C8FA3}"/>
            </a:ext>
          </a:extLst>
        </xdr:cNvPr>
        <xdr:cNvCxnSpPr/>
      </xdr:nvCxnSpPr>
      <xdr:spPr>
        <a:xfrm>
          <a:off x="15481300" y="6926035"/>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149497</xdr:rowOff>
    </xdr:from>
    <xdr:to>
      <xdr:col>76</xdr:col>
      <xdr:colOff>165100</xdr:colOff>
      <xdr:row>40</xdr:row>
      <xdr:rowOff>79647</xdr:rowOff>
    </xdr:to>
    <xdr:sp macro="" textlink="">
      <xdr:nvSpPr>
        <xdr:cNvPr id="440" name="楕円 439">
          <a:extLst>
            <a:ext uri="{FF2B5EF4-FFF2-40B4-BE49-F238E27FC236}">
              <a16:creationId xmlns:a16="http://schemas.microsoft.com/office/drawing/2014/main" id="{FE19C266-3923-47EB-BB1A-1C615DCA88A3}"/>
            </a:ext>
          </a:extLst>
        </xdr:cNvPr>
        <xdr:cNvSpPr/>
      </xdr:nvSpPr>
      <xdr:spPr>
        <a:xfrm>
          <a:off x="14541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28847</xdr:rowOff>
    </xdr:from>
    <xdr:to>
      <xdr:col>81</xdr:col>
      <xdr:colOff>50800</xdr:colOff>
      <xdr:row>40</xdr:row>
      <xdr:rowOff>68035</xdr:rowOff>
    </xdr:to>
    <xdr:cxnSp macro="">
      <xdr:nvCxnSpPr>
        <xdr:cNvPr id="441" name="直線コネクタ 440">
          <a:extLst>
            <a:ext uri="{FF2B5EF4-FFF2-40B4-BE49-F238E27FC236}">
              <a16:creationId xmlns:a16="http://schemas.microsoft.com/office/drawing/2014/main" id="{F10B693C-4277-4430-9F97-37B40FCD2CFA}"/>
            </a:ext>
          </a:extLst>
        </xdr:cNvPr>
        <xdr:cNvCxnSpPr/>
      </xdr:nvCxnSpPr>
      <xdr:spPr>
        <a:xfrm>
          <a:off x="14592300" y="688684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42" name="楕円 441">
          <a:extLst>
            <a:ext uri="{FF2B5EF4-FFF2-40B4-BE49-F238E27FC236}">
              <a16:creationId xmlns:a16="http://schemas.microsoft.com/office/drawing/2014/main" id="{00DBD041-29CF-49DA-9D39-ABB8295023FD}"/>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28847</xdr:rowOff>
    </xdr:to>
    <xdr:cxnSp macro="">
      <xdr:nvCxnSpPr>
        <xdr:cNvPr id="443" name="直線コネクタ 442">
          <a:extLst>
            <a:ext uri="{FF2B5EF4-FFF2-40B4-BE49-F238E27FC236}">
              <a16:creationId xmlns:a16="http://schemas.microsoft.com/office/drawing/2014/main" id="{E3CB9DE4-6279-4665-A231-62650029BAA1}"/>
            </a:ext>
          </a:extLst>
        </xdr:cNvPr>
        <xdr:cNvCxnSpPr/>
      </xdr:nvCxnSpPr>
      <xdr:spPr>
        <a:xfrm>
          <a:off x="13703300" y="68541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907</xdr:rowOff>
    </xdr:from>
    <xdr:to>
      <xdr:col>67</xdr:col>
      <xdr:colOff>101600</xdr:colOff>
      <xdr:row>39</xdr:row>
      <xdr:rowOff>102507</xdr:rowOff>
    </xdr:to>
    <xdr:sp macro="" textlink="">
      <xdr:nvSpPr>
        <xdr:cNvPr id="444" name="楕円 443">
          <a:extLst>
            <a:ext uri="{FF2B5EF4-FFF2-40B4-BE49-F238E27FC236}">
              <a16:creationId xmlns:a16="http://schemas.microsoft.com/office/drawing/2014/main" id="{831B35E8-DF92-495F-86AB-98B897CEA836}"/>
            </a:ext>
          </a:extLst>
        </xdr:cNvPr>
        <xdr:cNvSpPr/>
      </xdr:nvSpPr>
      <xdr:spPr>
        <a:xfrm>
          <a:off x="12763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51707</xdr:rowOff>
    </xdr:from>
    <xdr:to>
      <xdr:col>71</xdr:col>
      <xdr:colOff>177800</xdr:colOff>
      <xdr:row>39</xdr:row>
      <xdr:rowOff>167640</xdr:rowOff>
    </xdr:to>
    <xdr:cxnSp macro="">
      <xdr:nvCxnSpPr>
        <xdr:cNvPr id="445" name="直線コネクタ 444">
          <a:extLst>
            <a:ext uri="{FF2B5EF4-FFF2-40B4-BE49-F238E27FC236}">
              <a16:creationId xmlns:a16="http://schemas.microsoft.com/office/drawing/2014/main" id="{D8F90E67-9129-4A83-BBCD-5A60277A9DE8}"/>
            </a:ext>
          </a:extLst>
        </xdr:cNvPr>
        <xdr:cNvCxnSpPr/>
      </xdr:nvCxnSpPr>
      <xdr:spPr>
        <a:xfrm>
          <a:off x="12814300" y="6738257"/>
          <a:ext cx="889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F2002E37-B2E7-4066-B7C3-08BE0419F233}"/>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3AD05AC2-9220-4F05-9610-25691E383465}"/>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659B3C5D-754D-47C9-94C1-9419B9081054}"/>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34768265-52C7-4491-A3FC-3F8C62E5A577}"/>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109962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721C7E51-A2AB-4759-8266-22E4CC8DCF2F}"/>
            </a:ext>
          </a:extLst>
        </xdr:cNvPr>
        <xdr:cNvSpPr txBox="1"/>
      </xdr:nvSpPr>
      <xdr:spPr>
        <a:xfrm>
          <a:off x="15266044"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70774</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89E82FF-0F54-4531-A3DE-971D57DCC35A}"/>
            </a:ext>
          </a:extLst>
        </xdr:cNvPr>
        <xdr:cNvSpPr txBox="1"/>
      </xdr:nvSpPr>
      <xdr:spPr>
        <a:xfrm>
          <a:off x="14389744"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2E7A8C1-855D-4435-9E8F-E2C06B3CCEA8}"/>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93634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D3053779-DC48-449D-9C85-4D9A998D795E}"/>
            </a:ext>
          </a:extLst>
        </xdr:cNvPr>
        <xdr:cNvSpPr txBox="1"/>
      </xdr:nvSpPr>
      <xdr:spPr>
        <a:xfrm>
          <a:off x="12611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9C7F9400-8D92-47B4-9622-77411157E23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337ECD98-D8F1-4BE4-8FCC-2E0FDCB1D65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E6037213-F2C5-4E22-9B67-84554E596C8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C47FBD3-7BB9-4887-92A1-928100238A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B25A54B-4792-4E03-8924-6B25B46242E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7C8E837E-B87A-4A9E-9742-4A2128957F9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BA7E71DF-0CE0-4880-BC44-787378A121A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8A609D0-EAFC-4AD9-91B5-3D3702E368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AAE65504-4E38-4B3E-A7B9-EB49809DA0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772DEF11-D1F4-4872-8641-C1803A36931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AF2FC91-2281-4506-8B6F-E93B6D328A8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8BC8A09B-D1DA-4243-9591-D278570BE2C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26F51333-7B8C-419C-9658-DDEE70FDB55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F15D3A0A-6CFA-46A5-9FC7-E1B6D75CC0A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A7F1809D-0857-49AA-AE07-99E3BF2E45D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D384F99-A1EE-4C2B-9567-51C6135AE89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618FDCD3-97BB-4FD8-A81E-CB49A98B10D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AD26D997-C025-4938-9D41-CAC4540BF0C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217B070-6D85-4686-A932-692AFABF9B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C34EEABF-C876-4134-ABC9-DC31F63530D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BEE52D9E-3E82-46DE-B382-247FCD7B36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F29BCDF8-3700-4C4C-AEFD-8480498C6CB5}"/>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7A3D4403-8C76-45FD-9B56-BDE8F2F883B4}"/>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DEE7C8C4-6744-412D-9A68-BE26D9A7514E}"/>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858013F-4448-49C9-AE5B-18E9F41F79C4}"/>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CC1E08B4-8DED-47DD-B3FF-3775EEA0F42E}"/>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4174AF9E-3AC4-4B08-874A-1E69349F6B25}"/>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9B79B5EB-B7FD-42E4-A892-2B2EB8E7A2D8}"/>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E47D3556-D2C1-4546-9615-6367EF3D2BE2}"/>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41963F1C-11C8-4BA8-A377-1FB653B143C7}"/>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D56FEBE-1069-4735-BF59-8A37177C4914}"/>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F1E1DBF1-D4FE-4498-A65F-226F4D0ACC7C}"/>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253E604-0385-4593-8F60-EA3E86B8648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25D1B15-4E11-47AE-A3CA-45C7D92814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3EE8412-A83E-47B2-827B-48DBC89EB7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10207A3-D042-450C-84B8-3C9F79F930A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B027C8E-7998-453D-90DA-2140FADBD4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xdr:rowOff>
    </xdr:from>
    <xdr:to>
      <xdr:col>116</xdr:col>
      <xdr:colOff>114300</xdr:colOff>
      <xdr:row>40</xdr:row>
      <xdr:rowOff>105054</xdr:rowOff>
    </xdr:to>
    <xdr:sp macro="" textlink="">
      <xdr:nvSpPr>
        <xdr:cNvPr id="491" name="楕円 490">
          <a:extLst>
            <a:ext uri="{FF2B5EF4-FFF2-40B4-BE49-F238E27FC236}">
              <a16:creationId xmlns:a16="http://schemas.microsoft.com/office/drawing/2014/main" id="{C0A291E3-05FB-4111-91DF-274D0C553744}"/>
            </a:ext>
          </a:extLst>
        </xdr:cNvPr>
        <xdr:cNvSpPr/>
      </xdr:nvSpPr>
      <xdr:spPr>
        <a:xfrm>
          <a:off x="22110700" y="686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26331</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E2268F88-A451-4DA8-9D93-B55EBC38CDCF}"/>
            </a:ext>
          </a:extLst>
        </xdr:cNvPr>
        <xdr:cNvSpPr txBox="1"/>
      </xdr:nvSpPr>
      <xdr:spPr>
        <a:xfrm>
          <a:off x="22199600" y="671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9855</xdr:rowOff>
    </xdr:from>
    <xdr:to>
      <xdr:col>112</xdr:col>
      <xdr:colOff>38100</xdr:colOff>
      <xdr:row>40</xdr:row>
      <xdr:rowOff>111455</xdr:rowOff>
    </xdr:to>
    <xdr:sp macro="" textlink="">
      <xdr:nvSpPr>
        <xdr:cNvPr id="493" name="楕円 492">
          <a:extLst>
            <a:ext uri="{FF2B5EF4-FFF2-40B4-BE49-F238E27FC236}">
              <a16:creationId xmlns:a16="http://schemas.microsoft.com/office/drawing/2014/main" id="{341D5551-3DF9-4BC0-9262-BA95E89F3EA9}"/>
            </a:ext>
          </a:extLst>
        </xdr:cNvPr>
        <xdr:cNvSpPr/>
      </xdr:nvSpPr>
      <xdr:spPr>
        <a:xfrm>
          <a:off x="21272500" y="686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54254</xdr:rowOff>
    </xdr:from>
    <xdr:to>
      <xdr:col>116</xdr:col>
      <xdr:colOff>63500</xdr:colOff>
      <xdr:row>40</xdr:row>
      <xdr:rowOff>60655</xdr:rowOff>
    </xdr:to>
    <xdr:cxnSp macro="">
      <xdr:nvCxnSpPr>
        <xdr:cNvPr id="494" name="直線コネクタ 493">
          <a:extLst>
            <a:ext uri="{FF2B5EF4-FFF2-40B4-BE49-F238E27FC236}">
              <a16:creationId xmlns:a16="http://schemas.microsoft.com/office/drawing/2014/main" id="{6717C4C6-EE5E-4ACE-A706-A89456FF8AF7}"/>
            </a:ext>
          </a:extLst>
        </xdr:cNvPr>
        <xdr:cNvCxnSpPr/>
      </xdr:nvCxnSpPr>
      <xdr:spPr>
        <a:xfrm flipV="1">
          <a:off x="21323300" y="6912254"/>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18999</xdr:rowOff>
    </xdr:from>
    <xdr:to>
      <xdr:col>107</xdr:col>
      <xdr:colOff>101600</xdr:colOff>
      <xdr:row>40</xdr:row>
      <xdr:rowOff>120599</xdr:rowOff>
    </xdr:to>
    <xdr:sp macro="" textlink="">
      <xdr:nvSpPr>
        <xdr:cNvPr id="495" name="楕円 494">
          <a:extLst>
            <a:ext uri="{FF2B5EF4-FFF2-40B4-BE49-F238E27FC236}">
              <a16:creationId xmlns:a16="http://schemas.microsoft.com/office/drawing/2014/main" id="{68EC46E0-7288-4852-8AAA-BFAD8D9E3D16}"/>
            </a:ext>
          </a:extLst>
        </xdr:cNvPr>
        <xdr:cNvSpPr/>
      </xdr:nvSpPr>
      <xdr:spPr>
        <a:xfrm>
          <a:off x="20383500" y="68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60655</xdr:rowOff>
    </xdr:from>
    <xdr:to>
      <xdr:col>111</xdr:col>
      <xdr:colOff>177800</xdr:colOff>
      <xdr:row>40</xdr:row>
      <xdr:rowOff>69799</xdr:rowOff>
    </xdr:to>
    <xdr:cxnSp macro="">
      <xdr:nvCxnSpPr>
        <xdr:cNvPr id="496" name="直線コネクタ 495">
          <a:extLst>
            <a:ext uri="{FF2B5EF4-FFF2-40B4-BE49-F238E27FC236}">
              <a16:creationId xmlns:a16="http://schemas.microsoft.com/office/drawing/2014/main" id="{B23BE0F9-B57C-4715-B9CB-721BA4C55DF3}"/>
            </a:ext>
          </a:extLst>
        </xdr:cNvPr>
        <xdr:cNvCxnSpPr/>
      </xdr:nvCxnSpPr>
      <xdr:spPr>
        <a:xfrm flipV="1">
          <a:off x="20434300" y="691865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25857</xdr:rowOff>
    </xdr:from>
    <xdr:to>
      <xdr:col>102</xdr:col>
      <xdr:colOff>165100</xdr:colOff>
      <xdr:row>40</xdr:row>
      <xdr:rowOff>127457</xdr:rowOff>
    </xdr:to>
    <xdr:sp macro="" textlink="">
      <xdr:nvSpPr>
        <xdr:cNvPr id="497" name="楕円 496">
          <a:extLst>
            <a:ext uri="{FF2B5EF4-FFF2-40B4-BE49-F238E27FC236}">
              <a16:creationId xmlns:a16="http://schemas.microsoft.com/office/drawing/2014/main" id="{07DB0855-081C-4AE4-A361-F159CD10CD3C}"/>
            </a:ext>
          </a:extLst>
        </xdr:cNvPr>
        <xdr:cNvSpPr/>
      </xdr:nvSpPr>
      <xdr:spPr>
        <a:xfrm>
          <a:off x="19494500" y="688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69799</xdr:rowOff>
    </xdr:from>
    <xdr:to>
      <xdr:col>107</xdr:col>
      <xdr:colOff>50800</xdr:colOff>
      <xdr:row>40</xdr:row>
      <xdr:rowOff>76657</xdr:rowOff>
    </xdr:to>
    <xdr:cxnSp macro="">
      <xdr:nvCxnSpPr>
        <xdr:cNvPr id="498" name="直線コネクタ 497">
          <a:extLst>
            <a:ext uri="{FF2B5EF4-FFF2-40B4-BE49-F238E27FC236}">
              <a16:creationId xmlns:a16="http://schemas.microsoft.com/office/drawing/2014/main" id="{7AF82F1E-EE43-4758-AD8F-34BB590CB757}"/>
            </a:ext>
          </a:extLst>
        </xdr:cNvPr>
        <xdr:cNvCxnSpPr/>
      </xdr:nvCxnSpPr>
      <xdr:spPr>
        <a:xfrm flipV="1">
          <a:off x="19545300" y="692779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31344</xdr:rowOff>
    </xdr:from>
    <xdr:to>
      <xdr:col>98</xdr:col>
      <xdr:colOff>38100</xdr:colOff>
      <xdr:row>40</xdr:row>
      <xdr:rowOff>132944</xdr:rowOff>
    </xdr:to>
    <xdr:sp macro="" textlink="">
      <xdr:nvSpPr>
        <xdr:cNvPr id="499" name="楕円 498">
          <a:extLst>
            <a:ext uri="{FF2B5EF4-FFF2-40B4-BE49-F238E27FC236}">
              <a16:creationId xmlns:a16="http://schemas.microsoft.com/office/drawing/2014/main" id="{5E00D430-1096-404F-85B2-9DADB29411D3}"/>
            </a:ext>
          </a:extLst>
        </xdr:cNvPr>
        <xdr:cNvSpPr/>
      </xdr:nvSpPr>
      <xdr:spPr>
        <a:xfrm>
          <a:off x="18605500" y="688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76657</xdr:rowOff>
    </xdr:from>
    <xdr:to>
      <xdr:col>102</xdr:col>
      <xdr:colOff>114300</xdr:colOff>
      <xdr:row>40</xdr:row>
      <xdr:rowOff>82144</xdr:rowOff>
    </xdr:to>
    <xdr:cxnSp macro="">
      <xdr:nvCxnSpPr>
        <xdr:cNvPr id="500" name="直線コネクタ 499">
          <a:extLst>
            <a:ext uri="{FF2B5EF4-FFF2-40B4-BE49-F238E27FC236}">
              <a16:creationId xmlns:a16="http://schemas.microsoft.com/office/drawing/2014/main" id="{038A1D00-46BD-4B4D-8575-4A9D94D70CC1}"/>
            </a:ext>
          </a:extLst>
        </xdr:cNvPr>
        <xdr:cNvCxnSpPr/>
      </xdr:nvCxnSpPr>
      <xdr:spPr>
        <a:xfrm flipV="1">
          <a:off x="18656300" y="693465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72EC2E8-AD5E-4419-A103-9CB536543FBA}"/>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A7E32120-A47C-404E-AD2C-780BB5D48A31}"/>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639EE05-772B-47C7-AAE9-CC3EF70B8385}"/>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DC115D8-F5E3-4846-B391-E578C40ABD19}"/>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127982</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AE928556-6D3B-4E55-BCBB-C2EFF25B857F}"/>
            </a:ext>
          </a:extLst>
        </xdr:cNvPr>
        <xdr:cNvSpPr txBox="1"/>
      </xdr:nvSpPr>
      <xdr:spPr>
        <a:xfrm>
          <a:off x="21075727" y="664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137126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35CB6B6-1408-47DE-9B97-709DB04941C9}"/>
            </a:ext>
          </a:extLst>
        </xdr:cNvPr>
        <xdr:cNvSpPr txBox="1"/>
      </xdr:nvSpPr>
      <xdr:spPr>
        <a:xfrm>
          <a:off x="20199427" y="665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143984</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EA27BFE-EA4C-4607-99A9-402C6AFD2B50}"/>
            </a:ext>
          </a:extLst>
        </xdr:cNvPr>
        <xdr:cNvSpPr txBox="1"/>
      </xdr:nvSpPr>
      <xdr:spPr>
        <a:xfrm>
          <a:off x="19310427" y="665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149471</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C97037A4-B8FD-43B1-B50F-65FD94090216}"/>
            </a:ext>
          </a:extLst>
        </xdr:cNvPr>
        <xdr:cNvSpPr txBox="1"/>
      </xdr:nvSpPr>
      <xdr:spPr>
        <a:xfrm>
          <a:off x="18421427" y="666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8F22670-A0B6-4D12-BA99-C5FE004816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B9B85EDC-BFCE-4801-ABB5-BEC3513E914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E29DCFC-68C8-4520-8F4C-43878610CE3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52868628-DD15-401C-98E1-ADF9B0CE9E1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62344BE7-273C-495A-AD21-AAE68D12BE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91D1BB8-80CF-419A-8899-E9D1F29532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44364BD-D03C-4FE5-8EF1-4852FD7E52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7B149852-9810-45EE-9369-2E4C0DA8FB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A2C12D5-2E9C-48E0-8F93-D3BE10D60D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A1B2B69C-B021-43F7-9B6D-B1ADBD2CA72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2476D9-BAB9-4B4D-AF6C-2AF5729EB5F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A7E36F67-7512-4416-AF4B-C04B915D5E4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C2614183-8AFF-4850-AF32-109BFBAFE11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2BCF8757-0FC2-4351-92B0-21CD9E8B192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50314016-6D4D-4925-873E-C9045F2C604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1A2F22EF-F371-48E4-BD07-6C73F9C3C28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8CAF1A94-0FBD-4E3B-9FBF-300E4198A62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1BFD4909-7771-420E-8641-7F95B3B0EE2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7FD51933-080E-45A0-989F-87A4DEF0010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ABEB461E-3503-43B8-9054-A6228BD9EE8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FFDE0874-F6B2-47D3-BD08-A3357E13FFC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F11E5D5E-49E3-4B6F-94C5-4BF1A776822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28F627C3-AC0F-49E7-9EF8-0B1EDD5BBED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46370A03-09F6-4735-A48A-E688B568561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F274775A-B43F-49A3-8117-F0A12196C78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E396076C-48FF-40E6-A6FB-F3BA875A6DDD}"/>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F9BB34A6-281C-4B20-8046-313C91B47D0F}"/>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6F8E6C97-81E5-4D72-965C-13C6DC5E3FD5}"/>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5620E55-D7D0-4009-9EF1-776F3E56CD7E}"/>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30922A6-5A0A-433E-A36C-A0E89D67A25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713DF54-0C2D-419F-ADC5-CD20CB85E94B}"/>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CD8ACB06-986F-4F28-B067-21BB152C498A}"/>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E321A86A-1ACE-4EF4-A910-755D470A3A79}"/>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A12C1FE9-106E-4929-B822-BE2E5CB711B2}"/>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26F59614-B4D3-49EE-ACF2-4373C93B8187}"/>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8F6D5F95-39A0-499D-A3F3-743E88EF4745}"/>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1B0892B-5A7B-4CF3-BEF7-9C0C4C70808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DAA8BAE-214D-4D92-8E91-76B056D2E69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DA9816D-FAD4-4AE7-B964-62C3D0CEF88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BF18893-2B29-41BE-BD52-C4592D6FC4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3789F8E-5FE4-4599-B07D-A2A06F8B7C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9616</xdr:rowOff>
    </xdr:from>
    <xdr:to>
      <xdr:col>85</xdr:col>
      <xdr:colOff>177800</xdr:colOff>
      <xdr:row>62</xdr:row>
      <xdr:rowOff>111216</xdr:rowOff>
    </xdr:to>
    <xdr:sp macro="" textlink="">
      <xdr:nvSpPr>
        <xdr:cNvPr id="550" name="楕円 549">
          <a:extLst>
            <a:ext uri="{FF2B5EF4-FFF2-40B4-BE49-F238E27FC236}">
              <a16:creationId xmlns:a16="http://schemas.microsoft.com/office/drawing/2014/main" id="{B589E934-2295-4178-ADA6-0763CC2AE38F}"/>
            </a:ext>
          </a:extLst>
        </xdr:cNvPr>
        <xdr:cNvSpPr/>
      </xdr:nvSpPr>
      <xdr:spPr>
        <a:xfrm>
          <a:off x="162687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159493</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52FDE847-1102-421D-9672-3BC24BAC7BFB}"/>
            </a:ext>
          </a:extLst>
        </xdr:cNvPr>
        <xdr:cNvSpPr txBox="1"/>
      </xdr:nvSpPr>
      <xdr:spPr>
        <a:xfrm>
          <a:off x="16357600"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159838</xdr:rowOff>
    </xdr:from>
    <xdr:to>
      <xdr:col>81</xdr:col>
      <xdr:colOff>101600</xdr:colOff>
      <xdr:row>62</xdr:row>
      <xdr:rowOff>89988</xdr:rowOff>
    </xdr:to>
    <xdr:sp macro="" textlink="">
      <xdr:nvSpPr>
        <xdr:cNvPr id="552" name="楕円 551">
          <a:extLst>
            <a:ext uri="{FF2B5EF4-FFF2-40B4-BE49-F238E27FC236}">
              <a16:creationId xmlns:a16="http://schemas.microsoft.com/office/drawing/2014/main" id="{9AC3929A-4523-4B09-BC7B-9E6C7C76CE72}"/>
            </a:ext>
          </a:extLst>
        </xdr:cNvPr>
        <xdr:cNvSpPr/>
      </xdr:nvSpPr>
      <xdr:spPr>
        <a:xfrm>
          <a:off x="15430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39188</xdr:rowOff>
    </xdr:from>
    <xdr:to>
      <xdr:col>85</xdr:col>
      <xdr:colOff>127000</xdr:colOff>
      <xdr:row>62</xdr:row>
      <xdr:rowOff>60416</xdr:rowOff>
    </xdr:to>
    <xdr:cxnSp macro="">
      <xdr:nvCxnSpPr>
        <xdr:cNvPr id="553" name="直線コネクタ 552">
          <a:extLst>
            <a:ext uri="{FF2B5EF4-FFF2-40B4-BE49-F238E27FC236}">
              <a16:creationId xmlns:a16="http://schemas.microsoft.com/office/drawing/2014/main" id="{1B8C2185-3DEC-48A4-87AF-848B1B0F5619}"/>
            </a:ext>
          </a:extLst>
        </xdr:cNvPr>
        <xdr:cNvCxnSpPr/>
      </xdr:nvCxnSpPr>
      <xdr:spPr>
        <a:xfrm>
          <a:off x="15481300" y="106690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151674</xdr:rowOff>
    </xdr:from>
    <xdr:to>
      <xdr:col>76</xdr:col>
      <xdr:colOff>165100</xdr:colOff>
      <xdr:row>62</xdr:row>
      <xdr:rowOff>81824</xdr:rowOff>
    </xdr:to>
    <xdr:sp macro="" textlink="">
      <xdr:nvSpPr>
        <xdr:cNvPr id="554" name="楕円 553">
          <a:extLst>
            <a:ext uri="{FF2B5EF4-FFF2-40B4-BE49-F238E27FC236}">
              <a16:creationId xmlns:a16="http://schemas.microsoft.com/office/drawing/2014/main" id="{471C92DF-5ABA-4765-A4C2-4B0121A114F1}"/>
            </a:ext>
          </a:extLst>
        </xdr:cNvPr>
        <xdr:cNvSpPr/>
      </xdr:nvSpPr>
      <xdr:spPr>
        <a:xfrm>
          <a:off x="14541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31024</xdr:rowOff>
    </xdr:from>
    <xdr:to>
      <xdr:col>81</xdr:col>
      <xdr:colOff>50800</xdr:colOff>
      <xdr:row>62</xdr:row>
      <xdr:rowOff>39188</xdr:rowOff>
    </xdr:to>
    <xdr:cxnSp macro="">
      <xdr:nvCxnSpPr>
        <xdr:cNvPr id="555" name="直線コネクタ 554">
          <a:extLst>
            <a:ext uri="{FF2B5EF4-FFF2-40B4-BE49-F238E27FC236}">
              <a16:creationId xmlns:a16="http://schemas.microsoft.com/office/drawing/2014/main" id="{BA95C419-7D3A-4E07-A1CB-DE99699EBD57}"/>
            </a:ext>
          </a:extLst>
        </xdr:cNvPr>
        <xdr:cNvCxnSpPr/>
      </xdr:nvCxnSpPr>
      <xdr:spPr>
        <a:xfrm>
          <a:off x="14592300" y="106609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132080</xdr:rowOff>
    </xdr:from>
    <xdr:to>
      <xdr:col>72</xdr:col>
      <xdr:colOff>38100</xdr:colOff>
      <xdr:row>62</xdr:row>
      <xdr:rowOff>62230</xdr:rowOff>
    </xdr:to>
    <xdr:sp macro="" textlink="">
      <xdr:nvSpPr>
        <xdr:cNvPr id="556" name="楕円 555">
          <a:extLst>
            <a:ext uri="{FF2B5EF4-FFF2-40B4-BE49-F238E27FC236}">
              <a16:creationId xmlns:a16="http://schemas.microsoft.com/office/drawing/2014/main" id="{4102FA63-0F7B-4FA3-AA05-AA72AC3D5F42}"/>
            </a:ext>
          </a:extLst>
        </xdr:cNvPr>
        <xdr:cNvSpPr/>
      </xdr:nvSpPr>
      <xdr:spPr>
        <a:xfrm>
          <a:off x="13652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xdr:rowOff>
    </xdr:from>
    <xdr:to>
      <xdr:col>76</xdr:col>
      <xdr:colOff>114300</xdr:colOff>
      <xdr:row>62</xdr:row>
      <xdr:rowOff>31024</xdr:rowOff>
    </xdr:to>
    <xdr:cxnSp macro="">
      <xdr:nvCxnSpPr>
        <xdr:cNvPr id="557" name="直線コネクタ 556">
          <a:extLst>
            <a:ext uri="{FF2B5EF4-FFF2-40B4-BE49-F238E27FC236}">
              <a16:creationId xmlns:a16="http://schemas.microsoft.com/office/drawing/2014/main" id="{AFFEAD8D-9DD2-46F8-9D21-5D96D454626E}"/>
            </a:ext>
          </a:extLst>
        </xdr:cNvPr>
        <xdr:cNvCxnSpPr/>
      </xdr:nvCxnSpPr>
      <xdr:spPr>
        <a:xfrm>
          <a:off x="13703300" y="1064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47172</xdr:rowOff>
    </xdr:from>
    <xdr:to>
      <xdr:col>67</xdr:col>
      <xdr:colOff>101600</xdr:colOff>
      <xdr:row>62</xdr:row>
      <xdr:rowOff>148772</xdr:rowOff>
    </xdr:to>
    <xdr:sp macro="" textlink="">
      <xdr:nvSpPr>
        <xdr:cNvPr id="558" name="楕円 557">
          <a:extLst>
            <a:ext uri="{FF2B5EF4-FFF2-40B4-BE49-F238E27FC236}">
              <a16:creationId xmlns:a16="http://schemas.microsoft.com/office/drawing/2014/main" id="{E7BE8158-650B-454D-AB97-1C2D064FDD7D}"/>
            </a:ext>
          </a:extLst>
        </xdr:cNvPr>
        <xdr:cNvSpPr/>
      </xdr:nvSpPr>
      <xdr:spPr>
        <a:xfrm>
          <a:off x="12763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xdr:rowOff>
    </xdr:from>
    <xdr:to>
      <xdr:col>71</xdr:col>
      <xdr:colOff>177800</xdr:colOff>
      <xdr:row>62</xdr:row>
      <xdr:rowOff>97972</xdr:rowOff>
    </xdr:to>
    <xdr:cxnSp macro="">
      <xdr:nvCxnSpPr>
        <xdr:cNvPr id="559" name="直線コネクタ 558">
          <a:extLst>
            <a:ext uri="{FF2B5EF4-FFF2-40B4-BE49-F238E27FC236}">
              <a16:creationId xmlns:a16="http://schemas.microsoft.com/office/drawing/2014/main" id="{221ADB8B-3DC2-4DB7-8DBC-42DB1A8E23A0}"/>
            </a:ext>
          </a:extLst>
        </xdr:cNvPr>
        <xdr:cNvCxnSpPr/>
      </xdr:nvCxnSpPr>
      <xdr:spPr>
        <a:xfrm flipV="1">
          <a:off x="12814300" y="10641330"/>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A23BA0B6-816C-416E-895B-201DA5D66675}"/>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98B38CBD-B7D5-4139-8AF4-1CCEBB40AA79}"/>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5AE805AB-970C-4316-9DD0-F667E876D008}"/>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E0C59713-54EB-415E-94B0-7A3E9D74BBDF}"/>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81115</xdr:rowOff>
    </xdr:from>
    <xdr:ext cx="405111" cy="259045"/>
    <xdr:sp macro="" textlink="">
      <xdr:nvSpPr>
        <xdr:cNvPr id="564" name="n_1mainValue【学校施設】&#10;有形固定資産減価償却率">
          <a:extLst>
            <a:ext uri="{FF2B5EF4-FFF2-40B4-BE49-F238E27FC236}">
              <a16:creationId xmlns:a16="http://schemas.microsoft.com/office/drawing/2014/main" id="{93679551-5C3C-4BF4-AF5B-F701F1A61D16}"/>
            </a:ext>
          </a:extLst>
        </xdr:cNvPr>
        <xdr:cNvSpPr txBox="1"/>
      </xdr:nvSpPr>
      <xdr:spPr>
        <a:xfrm>
          <a:off x="15266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72951</xdr:rowOff>
    </xdr:from>
    <xdr:ext cx="405111" cy="259045"/>
    <xdr:sp macro="" textlink="">
      <xdr:nvSpPr>
        <xdr:cNvPr id="565" name="n_2mainValue【学校施設】&#10;有形固定資産減価償却率">
          <a:extLst>
            <a:ext uri="{FF2B5EF4-FFF2-40B4-BE49-F238E27FC236}">
              <a16:creationId xmlns:a16="http://schemas.microsoft.com/office/drawing/2014/main" id="{17121571-DC7E-4433-836B-3396338C2EB4}"/>
            </a:ext>
          </a:extLst>
        </xdr:cNvPr>
        <xdr:cNvSpPr txBox="1"/>
      </xdr:nvSpPr>
      <xdr:spPr>
        <a:xfrm>
          <a:off x="14389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53357</xdr:rowOff>
    </xdr:from>
    <xdr:ext cx="405111" cy="259045"/>
    <xdr:sp macro="" textlink="">
      <xdr:nvSpPr>
        <xdr:cNvPr id="566" name="n_3mainValue【学校施設】&#10;有形固定資産減価償却率">
          <a:extLst>
            <a:ext uri="{FF2B5EF4-FFF2-40B4-BE49-F238E27FC236}">
              <a16:creationId xmlns:a16="http://schemas.microsoft.com/office/drawing/2014/main" id="{59601AD2-A4DC-4C5F-8C35-2DAB5F672E3E}"/>
            </a:ext>
          </a:extLst>
        </xdr:cNvPr>
        <xdr:cNvSpPr txBox="1"/>
      </xdr:nvSpPr>
      <xdr:spPr>
        <a:xfrm>
          <a:off x="13500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139899</xdr:rowOff>
    </xdr:from>
    <xdr:ext cx="405111" cy="259045"/>
    <xdr:sp macro="" textlink="">
      <xdr:nvSpPr>
        <xdr:cNvPr id="567" name="n_4mainValue【学校施設】&#10;有形固定資産減価償却率">
          <a:extLst>
            <a:ext uri="{FF2B5EF4-FFF2-40B4-BE49-F238E27FC236}">
              <a16:creationId xmlns:a16="http://schemas.microsoft.com/office/drawing/2014/main" id="{A8B7A155-8611-4935-9914-4B94E6795A96}"/>
            </a:ext>
          </a:extLst>
        </xdr:cNvPr>
        <xdr:cNvSpPr txBox="1"/>
      </xdr:nvSpPr>
      <xdr:spPr>
        <a:xfrm>
          <a:off x="12611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9CD596E5-4F4C-4E0F-8389-98C7B9E79E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CB4D24B-2DF9-4558-BABE-BBCD85FA29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BC1469A-82F8-44DE-B9F3-020C34298AC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192FD48-0E33-4310-B190-5A99B04CE1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68805EF-85A5-456B-8E72-70832D0276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AD4761CD-AF86-41B7-8283-40B7990A9E6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EA3FFF4-5BAD-41D1-ABE4-1BC1D29990A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F984C7E-30C0-4836-B798-558A1EB2C6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23E39396-A957-4A4A-9666-E806C95BE1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473C0B3-13CB-478B-8C43-8A870C200C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BEFDE026-CA38-41E1-B841-9D70BC3A845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88B1B0DC-62D5-4F76-8F04-C6009D506AD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824050BD-09AE-4ED3-BE2E-7ABB29CBFA8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01213F06-13D4-44F5-81AE-3DD82341C1F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737A3A5-097D-4CBF-84CE-E009EBA765E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9245D3A6-3C0E-48DF-A781-F0B64705E0D8}"/>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83E9F698-7B3B-4F1C-B804-AA69326EFF4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34FF4FB9-5C04-457C-BD8A-BD370E2A53E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EB33C55-77BF-40CE-A183-6E5E58CBE7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5D6AE95D-88B6-4437-ADED-8F0289F256F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35B9B6F5-181A-4AD2-9655-24B5089184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931AE4A6-4C8A-4568-A0B2-B5035D019BCB}"/>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65F91093-A048-4000-A50E-8E79BB99DC6A}"/>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0011F5B-141C-4DF5-BF8A-0D8ABAAB02B9}"/>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DBEBEFC5-EB7A-4A36-A5E7-859C75DF5309}"/>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D41A7C28-B277-4681-BA2D-E3D8E5924E4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D39641E8-7DC1-4E83-8BAD-02AE4AAA3A27}"/>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8F3B4FA2-2945-4A7E-B7E8-B80A27B35052}"/>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79E616B6-5103-4440-B1E1-5CCE22321731}"/>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9AEE28F-71DB-4A96-8605-18B8900E9B49}"/>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F4A442F9-8EFF-48A1-A7BB-11784DD459A3}"/>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7C357EC0-FDDE-401B-96DC-208B07511D7A}"/>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03D0D72-2C66-4A33-9619-7F6F8A96FA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CC86DC1-226B-4B65-BDB6-5E105E3CE0F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C7E01E6-65CD-4D7D-BF74-B73DDE05420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2D3D9C7-F45F-4207-8132-DEE3B3DB19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1C711A9-6005-44E0-9EE6-E8379CFA49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146070</xdr:rowOff>
    </xdr:from>
    <xdr:to>
      <xdr:col>116</xdr:col>
      <xdr:colOff>114300</xdr:colOff>
      <xdr:row>63</xdr:row>
      <xdr:rowOff>76220</xdr:rowOff>
    </xdr:to>
    <xdr:sp macro="" textlink="">
      <xdr:nvSpPr>
        <xdr:cNvPr id="605" name="楕円 604">
          <a:extLst>
            <a:ext uri="{FF2B5EF4-FFF2-40B4-BE49-F238E27FC236}">
              <a16:creationId xmlns:a16="http://schemas.microsoft.com/office/drawing/2014/main" id="{544F506F-01D3-43CD-9087-0A621C361C68}"/>
            </a:ext>
          </a:extLst>
        </xdr:cNvPr>
        <xdr:cNvSpPr/>
      </xdr:nvSpPr>
      <xdr:spPr>
        <a:xfrm>
          <a:off x="22110700" y="107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60997</xdr:rowOff>
    </xdr:from>
    <xdr:ext cx="469744" cy="259045"/>
    <xdr:sp macro="" textlink="">
      <xdr:nvSpPr>
        <xdr:cNvPr id="606" name="【学校施設】&#10;一人当たり面積該当値テキスト">
          <a:extLst>
            <a:ext uri="{FF2B5EF4-FFF2-40B4-BE49-F238E27FC236}">
              <a16:creationId xmlns:a16="http://schemas.microsoft.com/office/drawing/2014/main" id="{7BC809A8-8A98-4AC0-BEB1-FA6A6293FBE6}"/>
            </a:ext>
          </a:extLst>
        </xdr:cNvPr>
        <xdr:cNvSpPr txBox="1"/>
      </xdr:nvSpPr>
      <xdr:spPr>
        <a:xfrm>
          <a:off x="22199600" y="1069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149682</xdr:rowOff>
    </xdr:from>
    <xdr:to>
      <xdr:col>112</xdr:col>
      <xdr:colOff>38100</xdr:colOff>
      <xdr:row>63</xdr:row>
      <xdr:rowOff>79832</xdr:rowOff>
    </xdr:to>
    <xdr:sp macro="" textlink="">
      <xdr:nvSpPr>
        <xdr:cNvPr id="607" name="楕円 606">
          <a:extLst>
            <a:ext uri="{FF2B5EF4-FFF2-40B4-BE49-F238E27FC236}">
              <a16:creationId xmlns:a16="http://schemas.microsoft.com/office/drawing/2014/main" id="{84E04400-1B75-4AEC-A5A8-7BBDDBB9A2BC}"/>
            </a:ext>
          </a:extLst>
        </xdr:cNvPr>
        <xdr:cNvSpPr/>
      </xdr:nvSpPr>
      <xdr:spPr>
        <a:xfrm>
          <a:off x="21272500" y="1077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25420</xdr:rowOff>
    </xdr:from>
    <xdr:to>
      <xdr:col>116</xdr:col>
      <xdr:colOff>63500</xdr:colOff>
      <xdr:row>63</xdr:row>
      <xdr:rowOff>29032</xdr:rowOff>
    </xdr:to>
    <xdr:cxnSp macro="">
      <xdr:nvCxnSpPr>
        <xdr:cNvPr id="608" name="直線コネクタ 607">
          <a:extLst>
            <a:ext uri="{FF2B5EF4-FFF2-40B4-BE49-F238E27FC236}">
              <a16:creationId xmlns:a16="http://schemas.microsoft.com/office/drawing/2014/main" id="{1F09DB10-A32B-4EA9-96D1-9A86D12B4093}"/>
            </a:ext>
          </a:extLst>
        </xdr:cNvPr>
        <xdr:cNvCxnSpPr/>
      </xdr:nvCxnSpPr>
      <xdr:spPr>
        <a:xfrm flipV="1">
          <a:off x="21323300" y="10826770"/>
          <a:ext cx="8382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609" name="楕円 608">
          <a:extLst>
            <a:ext uri="{FF2B5EF4-FFF2-40B4-BE49-F238E27FC236}">
              <a16:creationId xmlns:a16="http://schemas.microsoft.com/office/drawing/2014/main" id="{E9C34C74-D98F-499C-9FBA-9D0C07835C3B}"/>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29032</xdr:rowOff>
    </xdr:from>
    <xdr:to>
      <xdr:col>111</xdr:col>
      <xdr:colOff>177800</xdr:colOff>
      <xdr:row>63</xdr:row>
      <xdr:rowOff>34290</xdr:rowOff>
    </xdr:to>
    <xdr:cxnSp macro="">
      <xdr:nvCxnSpPr>
        <xdr:cNvPr id="610" name="直線コネクタ 609">
          <a:extLst>
            <a:ext uri="{FF2B5EF4-FFF2-40B4-BE49-F238E27FC236}">
              <a16:creationId xmlns:a16="http://schemas.microsoft.com/office/drawing/2014/main" id="{D4D5F568-846A-4072-986B-84E2FFCE15D0}"/>
            </a:ext>
          </a:extLst>
        </xdr:cNvPr>
        <xdr:cNvCxnSpPr/>
      </xdr:nvCxnSpPr>
      <xdr:spPr>
        <a:xfrm flipV="1">
          <a:off x="20434300" y="1083038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159055</xdr:rowOff>
    </xdr:from>
    <xdr:to>
      <xdr:col>102</xdr:col>
      <xdr:colOff>165100</xdr:colOff>
      <xdr:row>63</xdr:row>
      <xdr:rowOff>89205</xdr:rowOff>
    </xdr:to>
    <xdr:sp macro="" textlink="">
      <xdr:nvSpPr>
        <xdr:cNvPr id="611" name="楕円 610">
          <a:extLst>
            <a:ext uri="{FF2B5EF4-FFF2-40B4-BE49-F238E27FC236}">
              <a16:creationId xmlns:a16="http://schemas.microsoft.com/office/drawing/2014/main" id="{0B4A3D4C-9E20-495E-9EDB-FE05EF329845}"/>
            </a:ext>
          </a:extLst>
        </xdr:cNvPr>
        <xdr:cNvSpPr/>
      </xdr:nvSpPr>
      <xdr:spPr>
        <a:xfrm>
          <a:off x="19494500" y="107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38405</xdr:rowOff>
    </xdr:to>
    <xdr:cxnSp macro="">
      <xdr:nvCxnSpPr>
        <xdr:cNvPr id="612" name="直線コネクタ 611">
          <a:extLst>
            <a:ext uri="{FF2B5EF4-FFF2-40B4-BE49-F238E27FC236}">
              <a16:creationId xmlns:a16="http://schemas.microsoft.com/office/drawing/2014/main" id="{33845DE9-3B36-4B1F-93E3-F17E859C826F}"/>
            </a:ext>
          </a:extLst>
        </xdr:cNvPr>
        <xdr:cNvCxnSpPr/>
      </xdr:nvCxnSpPr>
      <xdr:spPr>
        <a:xfrm flipV="1">
          <a:off x="19545300" y="1083564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94132</xdr:rowOff>
    </xdr:from>
    <xdr:to>
      <xdr:col>98</xdr:col>
      <xdr:colOff>38100</xdr:colOff>
      <xdr:row>63</xdr:row>
      <xdr:rowOff>24282</xdr:rowOff>
    </xdr:to>
    <xdr:sp macro="" textlink="">
      <xdr:nvSpPr>
        <xdr:cNvPr id="613" name="楕円 612">
          <a:extLst>
            <a:ext uri="{FF2B5EF4-FFF2-40B4-BE49-F238E27FC236}">
              <a16:creationId xmlns:a16="http://schemas.microsoft.com/office/drawing/2014/main" id="{8225C4C7-F440-47B8-BB42-924573B9456F}"/>
            </a:ext>
          </a:extLst>
        </xdr:cNvPr>
        <xdr:cNvSpPr/>
      </xdr:nvSpPr>
      <xdr:spPr>
        <a:xfrm>
          <a:off x="18605500" y="107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144932</xdr:rowOff>
    </xdr:from>
    <xdr:to>
      <xdr:col>102</xdr:col>
      <xdr:colOff>114300</xdr:colOff>
      <xdr:row>63</xdr:row>
      <xdr:rowOff>38405</xdr:rowOff>
    </xdr:to>
    <xdr:cxnSp macro="">
      <xdr:nvCxnSpPr>
        <xdr:cNvPr id="614" name="直線コネクタ 613">
          <a:extLst>
            <a:ext uri="{FF2B5EF4-FFF2-40B4-BE49-F238E27FC236}">
              <a16:creationId xmlns:a16="http://schemas.microsoft.com/office/drawing/2014/main" id="{5A2D7333-F8B5-4922-AA4E-95DA829F61D6}"/>
            </a:ext>
          </a:extLst>
        </xdr:cNvPr>
        <xdr:cNvCxnSpPr/>
      </xdr:nvCxnSpPr>
      <xdr:spPr>
        <a:xfrm>
          <a:off x="18656300" y="10774832"/>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95249944-2CAE-4827-B632-6C863FC9FB8B}"/>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533F2A89-D1BA-411D-970D-91149102B0A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4F27F19-18B1-463D-9251-6248A93CAA49}"/>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025AA3F6-E582-4399-9E4A-38189E074325}"/>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70959</xdr:rowOff>
    </xdr:from>
    <xdr:ext cx="469744" cy="259045"/>
    <xdr:sp macro="" textlink="">
      <xdr:nvSpPr>
        <xdr:cNvPr id="619" name="n_1mainValue【学校施設】&#10;一人当たり面積">
          <a:extLst>
            <a:ext uri="{FF2B5EF4-FFF2-40B4-BE49-F238E27FC236}">
              <a16:creationId xmlns:a16="http://schemas.microsoft.com/office/drawing/2014/main" id="{FE79E980-A0E7-4A70-BFE8-2F6A495BF693}"/>
            </a:ext>
          </a:extLst>
        </xdr:cNvPr>
        <xdr:cNvSpPr txBox="1"/>
      </xdr:nvSpPr>
      <xdr:spPr>
        <a:xfrm>
          <a:off x="21075727" y="1087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620" name="n_2mainValue【学校施設】&#10;一人当たり面積">
          <a:extLst>
            <a:ext uri="{FF2B5EF4-FFF2-40B4-BE49-F238E27FC236}">
              <a16:creationId xmlns:a16="http://schemas.microsoft.com/office/drawing/2014/main" id="{EE5044A9-B1C5-452E-B5E0-A3F510BBE9A5}"/>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80332</xdr:rowOff>
    </xdr:from>
    <xdr:ext cx="469744" cy="259045"/>
    <xdr:sp macro="" textlink="">
      <xdr:nvSpPr>
        <xdr:cNvPr id="621" name="n_3mainValue【学校施設】&#10;一人当たり面積">
          <a:extLst>
            <a:ext uri="{FF2B5EF4-FFF2-40B4-BE49-F238E27FC236}">
              <a16:creationId xmlns:a16="http://schemas.microsoft.com/office/drawing/2014/main" id="{102BE380-165B-4EB8-A36F-1B2EEEBE2E60}"/>
            </a:ext>
          </a:extLst>
        </xdr:cNvPr>
        <xdr:cNvSpPr txBox="1"/>
      </xdr:nvSpPr>
      <xdr:spPr>
        <a:xfrm>
          <a:off x="19310427" y="108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40809</xdr:rowOff>
    </xdr:from>
    <xdr:ext cx="469744" cy="259045"/>
    <xdr:sp macro="" textlink="">
      <xdr:nvSpPr>
        <xdr:cNvPr id="622" name="n_4mainValue【学校施設】&#10;一人当たり面積">
          <a:extLst>
            <a:ext uri="{FF2B5EF4-FFF2-40B4-BE49-F238E27FC236}">
              <a16:creationId xmlns:a16="http://schemas.microsoft.com/office/drawing/2014/main" id="{65BD936A-547D-4E24-A269-F8A9FDAF5DB1}"/>
            </a:ext>
          </a:extLst>
        </xdr:cNvPr>
        <xdr:cNvSpPr txBox="1"/>
      </xdr:nvSpPr>
      <xdr:spPr>
        <a:xfrm>
          <a:off x="18421427" y="10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B8DC4BA-397A-440F-BE50-D8D061CFDF8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39ACE2E-CCCD-407D-A834-61CE152580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4A09A30-01C7-4DE7-92CA-7CFE7EDD8B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00E0AD9-27BD-41F3-8678-1CEC1624C09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E10535E-4245-4C3E-93B1-BC778A3A28B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DC9B78A-52FD-47B9-BB54-5B37C068799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79A7ED7-D7EE-4AD3-B6E1-02F00EC611C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3C876AD-C279-4DAF-A538-21739791B37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29FCE6C-14B8-47D5-9AE0-33F38102CA9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9C65921-6B33-4800-8212-5B26A1AD44C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AFDF528-2834-49D0-BCC1-42130A8C8A8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5DDEE86-2E48-422E-8FEE-4FCCA542B56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595D33DB-2B41-4B97-AC27-744CE6D9BD0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7B20A880-579E-4F64-838B-32256709FFA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3478CDFD-DD47-4915-B557-300717C4BCB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3AE59E81-D135-4A7F-8B14-F701A26294F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256FD474-71FE-4601-997A-6CC3C2A8B57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F38A60E8-4437-4320-83D6-53D9D948DB8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D9C33F35-D5D7-427B-98D1-FD766FD307F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1594C5C8-1112-4B08-892E-A2F2473955B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6CE1073E-0984-4A4E-ADD0-BC97E464EFD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4F1215CE-0762-493F-A707-093E1BD46EA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9CDA93CE-1FF9-4843-BBBC-FE977EFA54B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9CDCB602-BFA6-4566-B3D7-A6B64B216B0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192CBD15-A373-4D80-BA33-5E12572969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DAF4E2EE-3F1A-4479-9708-D6DEF38CD533}"/>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7AA274BC-4650-4967-9290-0118A5B5FC6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CD1B7CD9-CD84-4EA2-99D5-11EDD48C712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D0D7AA19-7D80-43BC-839E-B9B8C2DEBF64}"/>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7514BBD6-DC63-48FE-8982-B32511BB4CD4}"/>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6A257A9D-FF1A-4483-ABDA-E6315004A722}"/>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EBF2D994-455F-4336-BA21-7ADCA21EFBBE}"/>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A477F870-1E5E-4D42-A119-DEA7CE185403}"/>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3006E042-D822-4ADA-8D5F-6E7844563158}"/>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597F200-5443-4C13-81FD-09D6D9313ED1}"/>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9803E3A0-275C-415A-9319-5C7D3217AE4B}"/>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34527EC-1A9F-4411-8851-1F0A90E33DA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C4EBC80-0EC1-4593-8974-F13F9F75A8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EC9555A-73EB-450D-A5A4-3D24284F7A1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047318D-FEC3-472D-9EA8-E41EEC380B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CFD9CE1-F9C2-419D-BEB0-5B39F457044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93436</xdr:rowOff>
    </xdr:from>
    <xdr:to>
      <xdr:col>85</xdr:col>
      <xdr:colOff>177800</xdr:colOff>
      <xdr:row>86</xdr:row>
      <xdr:rowOff>23586</xdr:rowOff>
    </xdr:to>
    <xdr:sp macro="" textlink="">
      <xdr:nvSpPr>
        <xdr:cNvPr id="664" name="楕円 663">
          <a:extLst>
            <a:ext uri="{FF2B5EF4-FFF2-40B4-BE49-F238E27FC236}">
              <a16:creationId xmlns:a16="http://schemas.microsoft.com/office/drawing/2014/main" id="{2FEDF144-F71E-474B-8432-89452A6154A2}"/>
            </a:ext>
          </a:extLst>
        </xdr:cNvPr>
        <xdr:cNvSpPr/>
      </xdr:nvSpPr>
      <xdr:spPr>
        <a:xfrm>
          <a:off x="16268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71863</xdr:rowOff>
    </xdr:from>
    <xdr:ext cx="405111" cy="259045"/>
    <xdr:sp macro="" textlink="">
      <xdr:nvSpPr>
        <xdr:cNvPr id="665" name="【児童館】&#10;有形固定資産減価償却率該当値テキスト">
          <a:extLst>
            <a:ext uri="{FF2B5EF4-FFF2-40B4-BE49-F238E27FC236}">
              <a16:creationId xmlns:a16="http://schemas.microsoft.com/office/drawing/2014/main" id="{FB9441D4-EABD-4FC8-824A-30A20EDCBD45}"/>
            </a:ext>
          </a:extLst>
        </xdr:cNvPr>
        <xdr:cNvSpPr txBox="1"/>
      </xdr:nvSpPr>
      <xdr:spPr>
        <a:xfrm>
          <a:off x="16357600"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57513</xdr:rowOff>
    </xdr:from>
    <xdr:to>
      <xdr:col>81</xdr:col>
      <xdr:colOff>101600</xdr:colOff>
      <xdr:row>85</xdr:row>
      <xdr:rowOff>159113</xdr:rowOff>
    </xdr:to>
    <xdr:sp macro="" textlink="">
      <xdr:nvSpPr>
        <xdr:cNvPr id="666" name="楕円 665">
          <a:extLst>
            <a:ext uri="{FF2B5EF4-FFF2-40B4-BE49-F238E27FC236}">
              <a16:creationId xmlns:a16="http://schemas.microsoft.com/office/drawing/2014/main" id="{D5C48379-027D-48A5-A1E7-1CE7FF6916DA}"/>
            </a:ext>
          </a:extLst>
        </xdr:cNvPr>
        <xdr:cNvSpPr/>
      </xdr:nvSpPr>
      <xdr:spPr>
        <a:xfrm>
          <a:off x="15430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108313</xdr:rowOff>
    </xdr:from>
    <xdr:to>
      <xdr:col>85</xdr:col>
      <xdr:colOff>127000</xdr:colOff>
      <xdr:row>85</xdr:row>
      <xdr:rowOff>144236</xdr:rowOff>
    </xdr:to>
    <xdr:cxnSp macro="">
      <xdr:nvCxnSpPr>
        <xdr:cNvPr id="667" name="直線コネクタ 666">
          <a:extLst>
            <a:ext uri="{FF2B5EF4-FFF2-40B4-BE49-F238E27FC236}">
              <a16:creationId xmlns:a16="http://schemas.microsoft.com/office/drawing/2014/main" id="{67A193C6-35C4-4729-B0FF-8E9927614DDC}"/>
            </a:ext>
          </a:extLst>
        </xdr:cNvPr>
        <xdr:cNvCxnSpPr/>
      </xdr:nvCxnSpPr>
      <xdr:spPr>
        <a:xfrm>
          <a:off x="15481300" y="1468156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21589</xdr:rowOff>
    </xdr:from>
    <xdr:to>
      <xdr:col>76</xdr:col>
      <xdr:colOff>165100</xdr:colOff>
      <xdr:row>85</xdr:row>
      <xdr:rowOff>123189</xdr:rowOff>
    </xdr:to>
    <xdr:sp macro="" textlink="">
      <xdr:nvSpPr>
        <xdr:cNvPr id="668" name="楕円 667">
          <a:extLst>
            <a:ext uri="{FF2B5EF4-FFF2-40B4-BE49-F238E27FC236}">
              <a16:creationId xmlns:a16="http://schemas.microsoft.com/office/drawing/2014/main" id="{FB51D633-3419-4A0A-BB8F-30DD1B9F5311}"/>
            </a:ext>
          </a:extLst>
        </xdr:cNvPr>
        <xdr:cNvSpPr/>
      </xdr:nvSpPr>
      <xdr:spPr>
        <a:xfrm>
          <a:off x="1454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72389</xdr:rowOff>
    </xdr:from>
    <xdr:to>
      <xdr:col>81</xdr:col>
      <xdr:colOff>50800</xdr:colOff>
      <xdr:row>85</xdr:row>
      <xdr:rowOff>108313</xdr:rowOff>
    </xdr:to>
    <xdr:cxnSp macro="">
      <xdr:nvCxnSpPr>
        <xdr:cNvPr id="669" name="直線コネクタ 668">
          <a:extLst>
            <a:ext uri="{FF2B5EF4-FFF2-40B4-BE49-F238E27FC236}">
              <a16:creationId xmlns:a16="http://schemas.microsoft.com/office/drawing/2014/main" id="{2D8C17B5-7184-4E14-BD4D-376E23D1FE83}"/>
            </a:ext>
          </a:extLst>
        </xdr:cNvPr>
        <xdr:cNvCxnSpPr/>
      </xdr:nvCxnSpPr>
      <xdr:spPr>
        <a:xfrm>
          <a:off x="14592300" y="146456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157118</xdr:rowOff>
    </xdr:from>
    <xdr:to>
      <xdr:col>72</xdr:col>
      <xdr:colOff>38100</xdr:colOff>
      <xdr:row>85</xdr:row>
      <xdr:rowOff>87268</xdr:rowOff>
    </xdr:to>
    <xdr:sp macro="" textlink="">
      <xdr:nvSpPr>
        <xdr:cNvPr id="670" name="楕円 669">
          <a:extLst>
            <a:ext uri="{FF2B5EF4-FFF2-40B4-BE49-F238E27FC236}">
              <a16:creationId xmlns:a16="http://schemas.microsoft.com/office/drawing/2014/main" id="{AB6DF973-D94E-46DD-A397-0BAC2DE2297A}"/>
            </a:ext>
          </a:extLst>
        </xdr:cNvPr>
        <xdr:cNvSpPr/>
      </xdr:nvSpPr>
      <xdr:spPr>
        <a:xfrm>
          <a:off x="136525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36468</xdr:rowOff>
    </xdr:from>
    <xdr:to>
      <xdr:col>76</xdr:col>
      <xdr:colOff>114300</xdr:colOff>
      <xdr:row>85</xdr:row>
      <xdr:rowOff>72389</xdr:rowOff>
    </xdr:to>
    <xdr:cxnSp macro="">
      <xdr:nvCxnSpPr>
        <xdr:cNvPr id="671" name="直線コネクタ 670">
          <a:extLst>
            <a:ext uri="{FF2B5EF4-FFF2-40B4-BE49-F238E27FC236}">
              <a16:creationId xmlns:a16="http://schemas.microsoft.com/office/drawing/2014/main" id="{7CB3C51A-A248-43FC-AC5A-139640754691}"/>
            </a:ext>
          </a:extLst>
        </xdr:cNvPr>
        <xdr:cNvCxnSpPr/>
      </xdr:nvCxnSpPr>
      <xdr:spPr>
        <a:xfrm>
          <a:off x="13703300" y="146097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121194</xdr:rowOff>
    </xdr:from>
    <xdr:to>
      <xdr:col>67</xdr:col>
      <xdr:colOff>101600</xdr:colOff>
      <xdr:row>85</xdr:row>
      <xdr:rowOff>51344</xdr:rowOff>
    </xdr:to>
    <xdr:sp macro="" textlink="">
      <xdr:nvSpPr>
        <xdr:cNvPr id="672" name="楕円 671">
          <a:extLst>
            <a:ext uri="{FF2B5EF4-FFF2-40B4-BE49-F238E27FC236}">
              <a16:creationId xmlns:a16="http://schemas.microsoft.com/office/drawing/2014/main" id="{B729CFEF-6D2E-4D97-86A7-9B413EB004DC}"/>
            </a:ext>
          </a:extLst>
        </xdr:cNvPr>
        <xdr:cNvSpPr/>
      </xdr:nvSpPr>
      <xdr:spPr>
        <a:xfrm>
          <a:off x="12763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544</xdr:rowOff>
    </xdr:from>
    <xdr:to>
      <xdr:col>71</xdr:col>
      <xdr:colOff>177800</xdr:colOff>
      <xdr:row>85</xdr:row>
      <xdr:rowOff>36468</xdr:rowOff>
    </xdr:to>
    <xdr:cxnSp macro="">
      <xdr:nvCxnSpPr>
        <xdr:cNvPr id="673" name="直線コネクタ 672">
          <a:extLst>
            <a:ext uri="{FF2B5EF4-FFF2-40B4-BE49-F238E27FC236}">
              <a16:creationId xmlns:a16="http://schemas.microsoft.com/office/drawing/2014/main" id="{01BCCAC9-3353-45E5-BECE-C301180619CD}"/>
            </a:ext>
          </a:extLst>
        </xdr:cNvPr>
        <xdr:cNvCxnSpPr/>
      </xdr:nvCxnSpPr>
      <xdr:spPr>
        <a:xfrm>
          <a:off x="12814300" y="1457379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0C18811D-E423-4409-847A-D119924E0F9F}"/>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36260630-0810-4245-BD18-EB45246CD2B4}"/>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6" name="n_3aveValue【児童館】&#10;有形固定資産減価償却率">
          <a:extLst>
            <a:ext uri="{FF2B5EF4-FFF2-40B4-BE49-F238E27FC236}">
              <a16:creationId xmlns:a16="http://schemas.microsoft.com/office/drawing/2014/main" id="{5E523410-0FBD-4212-9A6A-2E0BFE6F4FCB}"/>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7" name="n_4aveValue【児童館】&#10;有形固定資産減価償却率">
          <a:extLst>
            <a:ext uri="{FF2B5EF4-FFF2-40B4-BE49-F238E27FC236}">
              <a16:creationId xmlns:a16="http://schemas.microsoft.com/office/drawing/2014/main" id="{6C2939AE-3105-4538-9690-5BC8939FDF64}"/>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150240</xdr:rowOff>
    </xdr:from>
    <xdr:ext cx="405111" cy="259045"/>
    <xdr:sp macro="" textlink="">
      <xdr:nvSpPr>
        <xdr:cNvPr id="678" name="n_1mainValue【児童館】&#10;有形固定資産減価償却率">
          <a:extLst>
            <a:ext uri="{FF2B5EF4-FFF2-40B4-BE49-F238E27FC236}">
              <a16:creationId xmlns:a16="http://schemas.microsoft.com/office/drawing/2014/main" id="{4E5CA73B-D53D-45D7-9956-E820BA42B906}"/>
            </a:ext>
          </a:extLst>
        </xdr:cNvPr>
        <xdr:cNvSpPr txBox="1"/>
      </xdr:nvSpPr>
      <xdr:spPr>
        <a:xfrm>
          <a:off x="152660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114316</xdr:rowOff>
    </xdr:from>
    <xdr:ext cx="405111" cy="259045"/>
    <xdr:sp macro="" textlink="">
      <xdr:nvSpPr>
        <xdr:cNvPr id="679" name="n_2mainValue【児童館】&#10;有形固定資産減価償却率">
          <a:extLst>
            <a:ext uri="{FF2B5EF4-FFF2-40B4-BE49-F238E27FC236}">
              <a16:creationId xmlns:a16="http://schemas.microsoft.com/office/drawing/2014/main" id="{ECEFFD65-09C9-4B81-BD1C-34F429898791}"/>
            </a:ext>
          </a:extLst>
        </xdr:cNvPr>
        <xdr:cNvSpPr txBox="1"/>
      </xdr:nvSpPr>
      <xdr:spPr>
        <a:xfrm>
          <a:off x="14389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78395</xdr:rowOff>
    </xdr:from>
    <xdr:ext cx="405111" cy="259045"/>
    <xdr:sp macro="" textlink="">
      <xdr:nvSpPr>
        <xdr:cNvPr id="680" name="n_3mainValue【児童館】&#10;有形固定資産減価償却率">
          <a:extLst>
            <a:ext uri="{FF2B5EF4-FFF2-40B4-BE49-F238E27FC236}">
              <a16:creationId xmlns:a16="http://schemas.microsoft.com/office/drawing/2014/main" id="{261AC57B-5B03-4FBF-9334-2626190B7AC4}"/>
            </a:ext>
          </a:extLst>
        </xdr:cNvPr>
        <xdr:cNvSpPr txBox="1"/>
      </xdr:nvSpPr>
      <xdr:spPr>
        <a:xfrm>
          <a:off x="13500744"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42471</xdr:rowOff>
    </xdr:from>
    <xdr:ext cx="405111" cy="259045"/>
    <xdr:sp macro="" textlink="">
      <xdr:nvSpPr>
        <xdr:cNvPr id="681" name="n_4mainValue【児童館】&#10;有形固定資産減価償却率">
          <a:extLst>
            <a:ext uri="{FF2B5EF4-FFF2-40B4-BE49-F238E27FC236}">
              <a16:creationId xmlns:a16="http://schemas.microsoft.com/office/drawing/2014/main" id="{30D92C04-E40D-4AEA-9CE3-04B6F51ACE0E}"/>
            </a:ext>
          </a:extLst>
        </xdr:cNvPr>
        <xdr:cNvSpPr txBox="1"/>
      </xdr:nvSpPr>
      <xdr:spPr>
        <a:xfrm>
          <a:off x="126117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B31763D9-144C-4A3D-9F88-E2AA58490A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A98FB2EB-BB07-4ADA-B833-6A5C1E2A2BE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FB67397-D8CB-447F-889E-7672C6DD433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406F810-8461-4148-AC3A-132A9D162A7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5A80AB91-DD67-4D10-B096-CEBB01B2E9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9D996B73-FC16-46D8-9BD7-ACC44864B68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1F260080-679E-4DBE-9C32-4C5173A2A3B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3CB23759-760A-4D2F-B8A6-36BF113AE98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AFC6E53D-7004-40BE-9084-39B3E3C50BD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3162D91F-423D-4F3D-8A5F-068AF4AC72F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AABC85F8-EE6B-4344-9272-28993BA1A94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3C6AFCD2-6E5D-4466-8FBD-7C4E921721B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CC886D4B-A2D8-4617-9E1B-5055EE1B3EF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B112338A-403B-4B7B-9FFF-631A74E0D3A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4AEF7F9A-C8F3-46D4-A2CB-A3F88377D79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5AF87847-6030-4197-9347-1F10C4FE4E2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410D177D-0E6D-48A7-B4DD-BD4A8B134E4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75AA313E-6E35-41A8-B0BF-478ABC9690A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8512127E-A021-451B-9B03-F0D1D70400B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85FFC305-DF9E-4AB4-924F-37FE96D12C1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831E4BA-B98E-4706-8908-2C8F2BC81E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7E060AE-79F3-495B-B3AE-FCE2EE201B7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9E4D7309-1347-4DC7-BD98-F6B8CA5FD1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978146B1-9113-4E31-91FF-F8922CBB9DC7}"/>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1BE5C326-AD02-4F96-97EE-FAE1ED38D1D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87E0F0E3-31A1-493B-AB10-9B675ABFC20E}"/>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86432CE3-B23B-4F22-989A-7077E9F5482B}"/>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7D981786-C186-4669-8920-4AB6A5E08A82}"/>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10" name="【児童館】&#10;一人当たり面積平均値テキスト">
          <a:extLst>
            <a:ext uri="{FF2B5EF4-FFF2-40B4-BE49-F238E27FC236}">
              <a16:creationId xmlns:a16="http://schemas.microsoft.com/office/drawing/2014/main" id="{47946E64-E3FE-4292-8C31-15BF6F21613F}"/>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444CBF37-224D-4624-AEA4-6EC37CF5517F}"/>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5A4550CE-5FFF-4AC3-BD1E-583F91360B27}"/>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19CB3472-FE84-4AEF-A0CC-C148B45E1CD7}"/>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CE9483D0-529A-45AA-9BDE-4A0E5F73E783}"/>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ADF564A3-E1F5-447A-B3D4-C101D92F47D5}"/>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D04F819-C5EB-4D5E-9A00-47EF1304633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88AAE33-53E1-438E-8D52-CD8F62B1A17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D8E0EE5-3C78-47D7-9E90-D9C0AD53DF5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0F65D93-D88C-4A74-AECE-7F2AF190F2D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0C59C32-7B60-4495-B910-439C5F6225F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166370</xdr:rowOff>
    </xdr:from>
    <xdr:to>
      <xdr:col>116</xdr:col>
      <xdr:colOff>114300</xdr:colOff>
      <xdr:row>84</xdr:row>
      <xdr:rowOff>96520</xdr:rowOff>
    </xdr:to>
    <xdr:sp macro="" textlink="">
      <xdr:nvSpPr>
        <xdr:cNvPr id="721" name="楕円 720">
          <a:extLst>
            <a:ext uri="{FF2B5EF4-FFF2-40B4-BE49-F238E27FC236}">
              <a16:creationId xmlns:a16="http://schemas.microsoft.com/office/drawing/2014/main" id="{D0C21E88-44A1-4AE3-95AD-8E956314573F}"/>
            </a:ext>
          </a:extLst>
        </xdr:cNvPr>
        <xdr:cNvSpPr/>
      </xdr:nvSpPr>
      <xdr:spPr>
        <a:xfrm>
          <a:off x="221107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144797</xdr:rowOff>
    </xdr:from>
    <xdr:ext cx="469744" cy="259045"/>
    <xdr:sp macro="" textlink="">
      <xdr:nvSpPr>
        <xdr:cNvPr id="722" name="【児童館】&#10;一人当たり面積該当値テキスト">
          <a:extLst>
            <a:ext uri="{FF2B5EF4-FFF2-40B4-BE49-F238E27FC236}">
              <a16:creationId xmlns:a16="http://schemas.microsoft.com/office/drawing/2014/main" id="{6535ADBA-6337-4E44-A773-3FC3B47B82D5}"/>
            </a:ext>
          </a:extLst>
        </xdr:cNvPr>
        <xdr:cNvSpPr txBox="1"/>
      </xdr:nvSpPr>
      <xdr:spPr>
        <a:xfrm>
          <a:off x="22199600"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23" name="楕円 722">
          <a:extLst>
            <a:ext uri="{FF2B5EF4-FFF2-40B4-BE49-F238E27FC236}">
              <a16:creationId xmlns:a16="http://schemas.microsoft.com/office/drawing/2014/main" id="{8B9DB1E9-5EFE-4489-BCF2-B350AB3364B3}"/>
            </a:ext>
          </a:extLst>
        </xdr:cNvPr>
        <xdr:cNvSpPr/>
      </xdr:nvSpPr>
      <xdr:spPr>
        <a:xfrm>
          <a:off x="21272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45720</xdr:rowOff>
    </xdr:from>
    <xdr:to>
      <xdr:col>116</xdr:col>
      <xdr:colOff>63500</xdr:colOff>
      <xdr:row>84</xdr:row>
      <xdr:rowOff>57150</xdr:rowOff>
    </xdr:to>
    <xdr:cxnSp macro="">
      <xdr:nvCxnSpPr>
        <xdr:cNvPr id="724" name="直線コネクタ 723">
          <a:extLst>
            <a:ext uri="{FF2B5EF4-FFF2-40B4-BE49-F238E27FC236}">
              <a16:creationId xmlns:a16="http://schemas.microsoft.com/office/drawing/2014/main" id="{FFBEF3F4-D601-4CCF-A6DD-35996FEE7390}"/>
            </a:ext>
          </a:extLst>
        </xdr:cNvPr>
        <xdr:cNvCxnSpPr/>
      </xdr:nvCxnSpPr>
      <xdr:spPr>
        <a:xfrm flipV="1">
          <a:off x="21323300" y="144475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21589</xdr:rowOff>
    </xdr:from>
    <xdr:to>
      <xdr:col>107</xdr:col>
      <xdr:colOff>101600</xdr:colOff>
      <xdr:row>84</xdr:row>
      <xdr:rowOff>123189</xdr:rowOff>
    </xdr:to>
    <xdr:sp macro="" textlink="">
      <xdr:nvSpPr>
        <xdr:cNvPr id="725" name="楕円 724">
          <a:extLst>
            <a:ext uri="{FF2B5EF4-FFF2-40B4-BE49-F238E27FC236}">
              <a16:creationId xmlns:a16="http://schemas.microsoft.com/office/drawing/2014/main" id="{668BB174-B97C-442D-A996-6B0625AFC2FC}"/>
            </a:ext>
          </a:extLst>
        </xdr:cNvPr>
        <xdr:cNvSpPr/>
      </xdr:nvSpPr>
      <xdr:spPr>
        <a:xfrm>
          <a:off x="20383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72389</xdr:rowOff>
    </xdr:to>
    <xdr:cxnSp macro="">
      <xdr:nvCxnSpPr>
        <xdr:cNvPr id="726" name="直線コネクタ 725">
          <a:extLst>
            <a:ext uri="{FF2B5EF4-FFF2-40B4-BE49-F238E27FC236}">
              <a16:creationId xmlns:a16="http://schemas.microsoft.com/office/drawing/2014/main" id="{8D02AB72-D10A-4223-B608-2E33C45BBE12}"/>
            </a:ext>
          </a:extLst>
        </xdr:cNvPr>
        <xdr:cNvCxnSpPr/>
      </xdr:nvCxnSpPr>
      <xdr:spPr>
        <a:xfrm flipV="1">
          <a:off x="20434300" y="144589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27" name="楕円 726">
          <a:extLst>
            <a:ext uri="{FF2B5EF4-FFF2-40B4-BE49-F238E27FC236}">
              <a16:creationId xmlns:a16="http://schemas.microsoft.com/office/drawing/2014/main" id="{C312977B-CF74-4FE2-8401-B1EE63294EB2}"/>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72389</xdr:rowOff>
    </xdr:from>
    <xdr:to>
      <xdr:col>107</xdr:col>
      <xdr:colOff>50800</xdr:colOff>
      <xdr:row>84</xdr:row>
      <xdr:rowOff>83820</xdr:rowOff>
    </xdr:to>
    <xdr:cxnSp macro="">
      <xdr:nvCxnSpPr>
        <xdr:cNvPr id="728" name="直線コネクタ 727">
          <a:extLst>
            <a:ext uri="{FF2B5EF4-FFF2-40B4-BE49-F238E27FC236}">
              <a16:creationId xmlns:a16="http://schemas.microsoft.com/office/drawing/2014/main" id="{F8A9048D-EC34-4668-BEDB-0A60D202382A}"/>
            </a:ext>
          </a:extLst>
        </xdr:cNvPr>
        <xdr:cNvCxnSpPr/>
      </xdr:nvCxnSpPr>
      <xdr:spPr>
        <a:xfrm flipV="1">
          <a:off x="19545300" y="144741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40639</xdr:rowOff>
    </xdr:from>
    <xdr:to>
      <xdr:col>98</xdr:col>
      <xdr:colOff>38100</xdr:colOff>
      <xdr:row>84</xdr:row>
      <xdr:rowOff>142239</xdr:rowOff>
    </xdr:to>
    <xdr:sp macro="" textlink="">
      <xdr:nvSpPr>
        <xdr:cNvPr id="729" name="楕円 728">
          <a:extLst>
            <a:ext uri="{FF2B5EF4-FFF2-40B4-BE49-F238E27FC236}">
              <a16:creationId xmlns:a16="http://schemas.microsoft.com/office/drawing/2014/main" id="{8AD63741-E895-43B5-AEB6-C7456FDE1A2D}"/>
            </a:ext>
          </a:extLst>
        </xdr:cNvPr>
        <xdr:cNvSpPr/>
      </xdr:nvSpPr>
      <xdr:spPr>
        <a:xfrm>
          <a:off x="18605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91439</xdr:rowOff>
    </xdr:to>
    <xdr:cxnSp macro="">
      <xdr:nvCxnSpPr>
        <xdr:cNvPr id="730" name="直線コネクタ 729">
          <a:extLst>
            <a:ext uri="{FF2B5EF4-FFF2-40B4-BE49-F238E27FC236}">
              <a16:creationId xmlns:a16="http://schemas.microsoft.com/office/drawing/2014/main" id="{21402C50-8F37-4CBD-A566-5FCD1BA5310C}"/>
            </a:ext>
          </a:extLst>
        </xdr:cNvPr>
        <xdr:cNvCxnSpPr/>
      </xdr:nvCxnSpPr>
      <xdr:spPr>
        <a:xfrm flipV="1">
          <a:off x="18656300" y="1448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1" name="n_1aveValue【児童館】&#10;一人当たり面積">
          <a:extLst>
            <a:ext uri="{FF2B5EF4-FFF2-40B4-BE49-F238E27FC236}">
              <a16:creationId xmlns:a16="http://schemas.microsoft.com/office/drawing/2014/main" id="{A7DF1879-9D8B-4443-ABCC-9CAA7FADC91B}"/>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2" name="n_2aveValue【児童館】&#10;一人当たり面積">
          <a:extLst>
            <a:ext uri="{FF2B5EF4-FFF2-40B4-BE49-F238E27FC236}">
              <a16:creationId xmlns:a16="http://schemas.microsoft.com/office/drawing/2014/main" id="{978739CA-3490-4D6D-B2D5-73BF2AB09E9F}"/>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3" name="n_3aveValue【児童館】&#10;一人当たり面積">
          <a:extLst>
            <a:ext uri="{FF2B5EF4-FFF2-40B4-BE49-F238E27FC236}">
              <a16:creationId xmlns:a16="http://schemas.microsoft.com/office/drawing/2014/main" id="{2F46D862-76B7-4E45-A3A9-8A6ED8AE4B3F}"/>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4" name="n_4aveValue【児童館】&#10;一人当たり面積">
          <a:extLst>
            <a:ext uri="{FF2B5EF4-FFF2-40B4-BE49-F238E27FC236}">
              <a16:creationId xmlns:a16="http://schemas.microsoft.com/office/drawing/2014/main" id="{0078CCA0-FB00-45F7-90B2-F4F7B901A122}"/>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5" name="n_1mainValue【児童館】&#10;一人当たり面積">
          <a:extLst>
            <a:ext uri="{FF2B5EF4-FFF2-40B4-BE49-F238E27FC236}">
              <a16:creationId xmlns:a16="http://schemas.microsoft.com/office/drawing/2014/main" id="{22946880-3293-4473-A689-A03273B89303}"/>
            </a:ext>
          </a:extLst>
        </xdr:cNvPr>
        <xdr:cNvSpPr txBox="1"/>
      </xdr:nvSpPr>
      <xdr:spPr>
        <a:xfrm>
          <a:off x="21075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114316</xdr:rowOff>
    </xdr:from>
    <xdr:ext cx="469744" cy="259045"/>
    <xdr:sp macro="" textlink="">
      <xdr:nvSpPr>
        <xdr:cNvPr id="736" name="n_2mainValue【児童館】&#10;一人当たり面積">
          <a:extLst>
            <a:ext uri="{FF2B5EF4-FFF2-40B4-BE49-F238E27FC236}">
              <a16:creationId xmlns:a16="http://schemas.microsoft.com/office/drawing/2014/main" id="{8C0FF764-CFD7-4E49-88D4-847BAC5831AD}"/>
            </a:ext>
          </a:extLst>
        </xdr:cNvPr>
        <xdr:cNvSpPr txBox="1"/>
      </xdr:nvSpPr>
      <xdr:spPr>
        <a:xfrm>
          <a:off x="20199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7" name="n_3mainValue【児童館】&#10;一人当たり面積">
          <a:extLst>
            <a:ext uri="{FF2B5EF4-FFF2-40B4-BE49-F238E27FC236}">
              <a16:creationId xmlns:a16="http://schemas.microsoft.com/office/drawing/2014/main" id="{688498D5-26DD-40FF-AB79-6F5BF13BA9FD}"/>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133366</xdr:rowOff>
    </xdr:from>
    <xdr:ext cx="469744" cy="259045"/>
    <xdr:sp macro="" textlink="">
      <xdr:nvSpPr>
        <xdr:cNvPr id="738" name="n_4mainValue【児童館】&#10;一人当たり面積">
          <a:extLst>
            <a:ext uri="{FF2B5EF4-FFF2-40B4-BE49-F238E27FC236}">
              <a16:creationId xmlns:a16="http://schemas.microsoft.com/office/drawing/2014/main" id="{1F9613F4-6B68-43CA-BEC4-4429E3D8BBCE}"/>
            </a:ext>
          </a:extLst>
        </xdr:cNvPr>
        <xdr:cNvSpPr txBox="1"/>
      </xdr:nvSpPr>
      <xdr:spPr>
        <a:xfrm>
          <a:off x="184214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244E7BE-5461-492B-9215-B53F86C725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F78DDFB-4A4E-492C-B6FE-981117B7A46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028272E-F279-490C-AABD-968BDEE729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B713944-C7D4-4C0B-9B44-70D1171DF5F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DAC810C-CBFF-4B39-94A6-1E9033F86F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75433DF-93B1-4C4A-9FB6-3CE683D369C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8123CCF-4F2C-4E26-85F6-7FEF3AD52E7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5C85161-95EC-427E-95D4-A602DF8CA4E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31F100AE-BF2A-4382-A7B5-4F3355129D0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DDAC6EA1-42BF-4B51-ABC1-4BBDDF7F43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52D7B8B9-090B-47D1-B2DA-242C36AF51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F97BC7D5-7AC5-4E0C-860D-93FADDFBCE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DE47DEE7-DC7A-4DB6-854E-580A76F5E19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D80FEBE7-4AB2-4EB3-97BE-6639D9010E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FE7B3EC9-F986-48DF-AFA4-28C3373A3D6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E63E1D5E-C28F-4367-B8F0-3F5C944B96F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535DF299-A033-4465-88C7-2EE32D61E01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D8628890-EF86-4534-814A-8100F900B8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333C2388-5C74-42EC-9C24-FE72488F5D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類似団体と比較して特に有形固定資産減価償却率が高い施設は保育所、学校施設、児童館であり、低い施設は</a:t>
          </a:r>
          <a:r>
            <a:rPr kumimoji="1" lang="ja-JP" altLang="en-US" sz="1100">
              <a:solidFill>
                <a:schemeClr val="dk1"/>
              </a:solidFill>
              <a:effectLst/>
              <a:latin typeface="+mn-lt"/>
              <a:ea typeface="+mn-ea"/>
              <a:cs typeface="+mn-cs"/>
            </a:rPr>
            <a:t>橋りょう</a:t>
          </a:r>
          <a:r>
            <a:rPr kumimoji="1" lang="ja-JP" altLang="ja-JP" sz="1100">
              <a:solidFill>
                <a:schemeClr val="dk1"/>
              </a:solidFill>
              <a:effectLst/>
              <a:latin typeface="+mn-lt"/>
              <a:ea typeface="+mn-ea"/>
              <a:cs typeface="+mn-cs"/>
            </a:rPr>
            <a:t>、トンネルである。保育所と児童館は、昭和</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年代に建設された建物の老朽化が進んでおり、令和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年度で類似団体平均値を保育所で</a:t>
          </a:r>
          <a:r>
            <a:rPr kumimoji="1" lang="en-US" altLang="ja-JP" sz="1100">
              <a:solidFill>
                <a:schemeClr val="dk1"/>
              </a:solidFill>
              <a:effectLst/>
              <a:latin typeface="+mn-lt"/>
              <a:ea typeface="+mn-ea"/>
              <a:cs typeface="+mn-cs"/>
            </a:rPr>
            <a:t>26.8</a:t>
          </a:r>
          <a:r>
            <a:rPr kumimoji="1" lang="ja-JP" altLang="ja-JP" sz="1100">
              <a:solidFill>
                <a:schemeClr val="dk1"/>
              </a:solidFill>
              <a:effectLst/>
              <a:latin typeface="+mn-lt"/>
              <a:ea typeface="+mn-ea"/>
              <a:cs typeface="+mn-cs"/>
            </a:rPr>
            <a:t>ポイント、児童館で</a:t>
          </a:r>
          <a:r>
            <a:rPr kumimoji="1" lang="en-US" altLang="ja-JP" sz="1100">
              <a:solidFill>
                <a:schemeClr val="dk1"/>
              </a:solidFill>
              <a:effectLst/>
              <a:latin typeface="+mn-lt"/>
              <a:ea typeface="+mn-ea"/>
              <a:cs typeface="+mn-cs"/>
            </a:rPr>
            <a:t>34.0</a:t>
          </a:r>
          <a:r>
            <a:rPr kumimoji="1" lang="ja-JP" altLang="ja-JP" sz="1100">
              <a:solidFill>
                <a:schemeClr val="dk1"/>
              </a:solidFill>
              <a:effectLst/>
              <a:latin typeface="+mn-lt"/>
              <a:ea typeface="+mn-ea"/>
              <a:cs typeface="+mn-cs"/>
            </a:rPr>
            <a:t>ポイント上回っている。学校施設は、中学校が昭和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年代に建設されていることから、令和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年度にかけて長寿命化改修工事を実施しているが、令和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年度で類似団体平均値を</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ポイント上回っている。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CD2F07-E13E-46D4-BB61-59B0658CE66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574FA5-9DB5-4E74-8DE6-D3C890FDD85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279D9F-67E2-4C32-BEC3-6A09093ECB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FACC3F-FAE9-4857-BC1D-5FD7F5E89D7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B7187A-003A-4846-9569-4DD0503C05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A83D4D-586D-406C-9703-FD2ECBFF29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7D0CB8-0990-4936-B33A-C2F14C18A8F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5731C7-4492-4C47-A114-0E0F7362B3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2C369D-6565-4C3F-922C-75DBD86083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44AF56-C926-4A58-BE91-45FF9228448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2,760
2,744
211.64
4,876,325
4,732,693
46,767
2,390,860
4,067,698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8BD210-B0DF-4984-8957-A143875257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018F19-B053-4A3F-87B4-FC74EA7B62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C862A2-AEF1-43F9-9C09-B8AFBA6890C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515E53-297A-47A6-A4CC-10006184E1D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DF7C8B-1BE3-46A0-8AEC-A6D798C1CAF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47974C5-BB80-4226-B8B9-F2B54B820D7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E12043-B6E5-4A8D-9848-1DE66032FA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95FABE-FB80-40C5-9567-845C8E2763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CBFB8A-A8A0-463E-91CF-17F287AA49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649377-DAE9-47E8-946E-722FFF0337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CB6E89-EF21-4E31-B6B4-62D6C5BF6D3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D48F03D-922D-43BC-B0D9-51736C3C460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76523D-91A7-41D6-AD72-1702B8C9A06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CF3200-A753-4FEE-AD34-45F500627A6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5B9148-8EF2-432C-A876-80B4234F4D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295DAE-0640-4592-905C-F3CBD7B0F3A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65225D-69C3-4289-92BB-60AC4FD632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94D9AC-D892-4A60-9B04-C285C22FE0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F49728-5AA6-4722-82B8-0C6E01752A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3D2B18-0C79-4A2E-ADD3-1EEAD5B7932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EFCEE7-A140-4C11-9D0B-1120CE907C5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0DAB57-9171-4859-A7E6-620F317472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D58271-2B95-48F0-8204-DFF35FC630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D969F9-3E4A-4B61-86AE-3029B48A907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4FC49A-34BA-4F91-AF57-E9A80FD3B0A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28B961-4E71-400D-B402-7FA466C4695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354C48-5C5C-42E7-9732-0CFF6A4ADA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8A8ACA-3A58-4E9D-92E8-A2A1B11C578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FACCC6-919B-436E-94AB-A1FA1F70CBF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A9B82D9-82D8-4838-AFA3-12B831DD567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3B816DC-AB62-4176-B8D0-896CD75E51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525AA4C-6E98-4DF4-BA6F-85E0A77CD10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6552808-B31F-4376-908C-803E0F1438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0130CF9-3A4A-4C00-A34B-7E1054E0FB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9D93E6B-7402-4AFC-81BA-13606D53473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8953072-86E5-4A47-9587-A20D8C82145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180259E-F844-40D7-9794-1D6596F4419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3736FFE-D4B6-4A04-A9FC-59FB39540D3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1451CE1-B7F8-45DB-A683-4128E1000B7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7124480-8E80-43B3-8664-4874D804749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9013B3F-5A5F-4D8C-885F-CFFD8997937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1FB0BE6-2F24-4D1D-A3DB-62AB60ED733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0551951-9421-4E07-A517-DF2FDB469D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74335A9-B9FB-4CFD-9052-85F6F2B6DB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A371BCE-A326-43D2-8245-FA9A56FE8F61}"/>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BBD749B7-E006-4918-8C6E-6555A3C6BD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79F69229-88E4-4D1B-8588-FF3ECFD893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DA9AA68D-001F-4EB2-AAFB-7D2013D0C4F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B5317F17-05B3-4689-A11B-B687E71F960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E12F7F74-9031-4F44-9108-5B059E4108B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B35640B2-064B-4E3E-A59E-A4D0FFC72FF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C031C11A-665A-4FAC-932F-B3B21BA9016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7DFB9385-9B03-4FCC-8D27-C2BE925D498E}"/>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014BB263-9A3B-4104-A66D-3CF1578764C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65BB8DBF-F4E9-458E-B5EE-81C222DCE3F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588A3BC9-B8C2-4CF8-BCD9-2C3ECB4089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66380031-37AF-4659-A323-E77A445C03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1742B03E-6CC0-4770-9E19-33687E3502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CFA90181-03E8-4A97-B9C6-FEFE8DB9BB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AEC2C8E3-4BDD-483B-86C0-95FFB8C22A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B0149D05-A70D-44DF-8530-2DEAC8EC9EF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739919D8-0AE5-4EE5-AE56-85ECF26F93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0CF2D3E4-9183-48BA-BABF-53088B50BA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FAFDB67B-440C-4DE9-B0DA-A338234292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965A5EF7-2BCC-4E93-AF48-6A59561F30D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C37AF951-3C68-4D7F-A466-DECD29955A3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AEFBBB64-C2BB-446E-B892-8D686BC6D1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52561463-A588-4164-A506-B71F079BCA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C043F6C8-7450-44A1-9E8E-16DAB62DD4F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30E43414-6370-4814-81BD-B1E595F0661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28C3D22C-A058-4675-9E7E-8605B08AD10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B03AE3C7-BF0D-4350-B1A5-01CC6BCF64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A02B9502-5F69-4438-BD7A-899F111568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8992CDDE-33C3-457E-B2A3-54A59A7A93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13DF4673-5622-461A-ADA8-9985857524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273151C6-7177-4E2E-AEA7-004360DFFE2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5CD3FA03-355B-4FAC-93A6-5AF1E4DC73E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E188837D-63D9-43E6-B420-11A174288F7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ED34AF41-651B-402E-8A6C-36CB7C0584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2ECB8A47-67E1-4D97-82E7-B46BEB0B62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AD567914-7C0C-4B74-9921-293BADA76BA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F1ABE68D-3988-43C9-9BFA-424431A13C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42DACDC4-3C65-4FA2-A841-5FF69EEF5C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06EA838B-EBBE-4B9E-B895-5A4EBCFB5E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48CB2F05-45FC-464E-997E-D043AAF9BBE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4982E374-1B97-4D2D-9BC9-9CE41CA1D5A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FA208CA2-98EA-466E-B97E-3D09E08F101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9FBD80FD-E55F-4C98-B598-ED5E5FE225E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484E718B-7308-483A-9C9C-C2EEC414C90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09B32D4C-7C6A-4B98-9E47-5F239CA017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0360687F-3503-45D9-8375-A90D2DC6E5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F26A543D-0D48-4D79-B69D-44585962A1A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43131CC0-86D4-4DA3-B1ED-5FB98888459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8593DF56-CB83-49CF-892E-173496ABEF7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D62D480C-F852-485D-9148-A7391AB602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815F500A-3581-4055-863D-0824360A32F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B37EDDE4-7D1E-4C37-9C9E-53E5FD07F0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1C2CC072-D232-4E61-9A3A-A4238586595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E2E45A81-67C8-4EB4-9E7F-9EE809FA55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EB036873-2239-4BDE-83DD-D530CBA8DDF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B185B34A-3CEE-4231-A273-ED5DB1BC763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8ACA2744-A695-407E-92B0-A87784C638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3C909F4A-FE6E-4E81-8FE2-BF34FBA9665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AA641588-7D6E-408F-8FE1-FFAB9D1011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2ED1AF88-9643-4F5B-B7C4-469C5B646E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5A8091ED-4BD7-4780-9531-905E59319F6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3FC7C630-17E5-4D4F-8920-F58886A99D7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02733A44-4108-4823-8036-9050A12E94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9EED1C50-34BB-49DE-ACB0-EB4A94F83E1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149E8148-2B32-4533-B20F-A55399E0A6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1C317CB4-A383-4633-A004-E5AA62C7C5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627BE94A-7A17-4137-BF07-F4ECF1BC4F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A7E54AC4-0BE2-4A59-873C-07313F7C51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928665A2-3151-4B1C-BB45-F42CE7C9CB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22049672-70ED-4107-83CD-F19CDA733D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81A7D239-8C43-405B-91F2-C6E524235BA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A39B2C04-99F1-4473-9A65-ED34940CE57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6BB53298-3804-4BB5-A1D0-84C4CF9D68A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361D41DF-5FCC-4CAB-B144-E6650602B67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6E65D18B-1DB1-43DF-9728-927B2AA0EB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04A14DF0-6FAA-4F3A-8392-0CC4126F2BC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8370253F-B4DB-4182-A40D-06622597FD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46072D7E-1FCD-41BA-9E5A-3E6D4C5505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3513AA2D-A5C5-4D2E-842E-222A07C4AEC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90C0049C-B61E-43D2-B2E7-3106C871359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962AFAD9-42BD-4A85-8922-C13FE932E7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2B4A5C51-D42A-485F-8764-83F38B1F087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2190FB50-BB10-44EE-BF61-C51A42946AC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40" name="直線コネクタ 139">
          <a:extLst>
            <a:ext uri="{FF2B5EF4-FFF2-40B4-BE49-F238E27FC236}">
              <a16:creationId xmlns:a16="http://schemas.microsoft.com/office/drawing/2014/main" id="{7FE56401-644F-4D8C-BEA2-5A574533E3A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41" name="テキスト ボックス 140">
          <a:extLst>
            <a:ext uri="{FF2B5EF4-FFF2-40B4-BE49-F238E27FC236}">
              <a16:creationId xmlns:a16="http://schemas.microsoft.com/office/drawing/2014/main" id="{13C030BB-0DF8-42B6-8BF2-55CCA4CBCDD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2" name="直線コネクタ 141">
          <a:extLst>
            <a:ext uri="{FF2B5EF4-FFF2-40B4-BE49-F238E27FC236}">
              <a16:creationId xmlns:a16="http://schemas.microsoft.com/office/drawing/2014/main" id="{3D51CD19-2A7A-423F-A411-31BDDB8D027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3" name="テキスト ボックス 142">
          <a:extLst>
            <a:ext uri="{FF2B5EF4-FFF2-40B4-BE49-F238E27FC236}">
              <a16:creationId xmlns:a16="http://schemas.microsoft.com/office/drawing/2014/main" id="{2B7062BF-6641-4F02-B09C-A234881C684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4" name="直線コネクタ 143">
          <a:extLst>
            <a:ext uri="{FF2B5EF4-FFF2-40B4-BE49-F238E27FC236}">
              <a16:creationId xmlns:a16="http://schemas.microsoft.com/office/drawing/2014/main" id="{E9E43912-557D-43A2-9048-E882B0B60EA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5" name="テキスト ボックス 144">
          <a:extLst>
            <a:ext uri="{FF2B5EF4-FFF2-40B4-BE49-F238E27FC236}">
              <a16:creationId xmlns:a16="http://schemas.microsoft.com/office/drawing/2014/main" id="{A7C8989E-F750-42DB-B345-2245524F61D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6" name="直線コネクタ 145">
          <a:extLst>
            <a:ext uri="{FF2B5EF4-FFF2-40B4-BE49-F238E27FC236}">
              <a16:creationId xmlns:a16="http://schemas.microsoft.com/office/drawing/2014/main" id="{27F4E4A0-2494-4CEF-B822-91880E5B430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7" name="テキスト ボックス 146">
          <a:extLst>
            <a:ext uri="{FF2B5EF4-FFF2-40B4-BE49-F238E27FC236}">
              <a16:creationId xmlns:a16="http://schemas.microsoft.com/office/drawing/2014/main" id="{8AA74C9C-D011-46B2-B2D2-9B62E422FC3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8" name="直線コネクタ 147">
          <a:extLst>
            <a:ext uri="{FF2B5EF4-FFF2-40B4-BE49-F238E27FC236}">
              <a16:creationId xmlns:a16="http://schemas.microsoft.com/office/drawing/2014/main" id="{0C71C1F4-B4F6-4C5E-968E-1EFEE7BD234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9" name="テキスト ボックス 148">
          <a:extLst>
            <a:ext uri="{FF2B5EF4-FFF2-40B4-BE49-F238E27FC236}">
              <a16:creationId xmlns:a16="http://schemas.microsoft.com/office/drawing/2014/main" id="{8E1FA8A8-5CA1-4CD9-938F-475F91F2F4A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50" name="直線コネクタ 149">
          <a:extLst>
            <a:ext uri="{FF2B5EF4-FFF2-40B4-BE49-F238E27FC236}">
              <a16:creationId xmlns:a16="http://schemas.microsoft.com/office/drawing/2014/main" id="{26053F07-645E-478C-9331-4C399B88946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51" name="テキスト ボックス 150">
          <a:extLst>
            <a:ext uri="{FF2B5EF4-FFF2-40B4-BE49-F238E27FC236}">
              <a16:creationId xmlns:a16="http://schemas.microsoft.com/office/drawing/2014/main" id="{AFEF52DB-FDBA-40AE-AA17-0CE4642F6DF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2" name="直線コネクタ 151">
          <a:extLst>
            <a:ext uri="{FF2B5EF4-FFF2-40B4-BE49-F238E27FC236}">
              <a16:creationId xmlns:a16="http://schemas.microsoft.com/office/drawing/2014/main" id="{6B65AA2D-3DE0-47D2-B626-10241E366C9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3" name="【消防施設】&#10;有形固定資産減価償却率グラフ枠">
          <a:extLst>
            <a:ext uri="{FF2B5EF4-FFF2-40B4-BE49-F238E27FC236}">
              <a16:creationId xmlns:a16="http://schemas.microsoft.com/office/drawing/2014/main" id="{B7F6F2E3-CC13-47F7-8AD7-B2287662CFA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154" name="直線コネクタ 153">
          <a:extLst>
            <a:ext uri="{FF2B5EF4-FFF2-40B4-BE49-F238E27FC236}">
              <a16:creationId xmlns:a16="http://schemas.microsoft.com/office/drawing/2014/main" id="{9A996226-B59D-47DF-B17E-418FB2144D17}"/>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55" name="【消防施設】&#10;有形固定資産減価償却率最小値テキスト">
          <a:extLst>
            <a:ext uri="{FF2B5EF4-FFF2-40B4-BE49-F238E27FC236}">
              <a16:creationId xmlns:a16="http://schemas.microsoft.com/office/drawing/2014/main" id="{7E76527E-CD62-442A-A8CE-A0CD9B315B5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56" name="直線コネクタ 155">
          <a:extLst>
            <a:ext uri="{FF2B5EF4-FFF2-40B4-BE49-F238E27FC236}">
              <a16:creationId xmlns:a16="http://schemas.microsoft.com/office/drawing/2014/main" id="{8DEBCBFA-0EEB-48A9-979B-EEF445A23A3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157" name="【消防施設】&#10;有形固定資産減価償却率最大値テキスト">
          <a:extLst>
            <a:ext uri="{FF2B5EF4-FFF2-40B4-BE49-F238E27FC236}">
              <a16:creationId xmlns:a16="http://schemas.microsoft.com/office/drawing/2014/main" id="{BB23C251-C801-404A-B044-48079E469F18}"/>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158" name="直線コネクタ 157">
          <a:extLst>
            <a:ext uri="{FF2B5EF4-FFF2-40B4-BE49-F238E27FC236}">
              <a16:creationId xmlns:a16="http://schemas.microsoft.com/office/drawing/2014/main" id="{C41A7B25-2B37-4AFE-A01D-FA9F1A4DB40B}"/>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159" name="【消防施設】&#10;有形固定資産減価償却率平均値テキスト">
          <a:extLst>
            <a:ext uri="{FF2B5EF4-FFF2-40B4-BE49-F238E27FC236}">
              <a16:creationId xmlns:a16="http://schemas.microsoft.com/office/drawing/2014/main" id="{5A2AB88E-0A4B-4D13-9A8E-C79F9CC5C08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160" name="フローチャート: 判断 159">
          <a:extLst>
            <a:ext uri="{FF2B5EF4-FFF2-40B4-BE49-F238E27FC236}">
              <a16:creationId xmlns:a16="http://schemas.microsoft.com/office/drawing/2014/main" id="{DFE3EA74-D56E-4B6B-8CC2-83819C778217}"/>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161" name="フローチャート: 判断 160">
          <a:extLst>
            <a:ext uri="{FF2B5EF4-FFF2-40B4-BE49-F238E27FC236}">
              <a16:creationId xmlns:a16="http://schemas.microsoft.com/office/drawing/2014/main" id="{CAB9F1BC-B18B-4049-8683-4607E9153DD6}"/>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162" name="フローチャート: 判断 161">
          <a:extLst>
            <a:ext uri="{FF2B5EF4-FFF2-40B4-BE49-F238E27FC236}">
              <a16:creationId xmlns:a16="http://schemas.microsoft.com/office/drawing/2014/main" id="{2A247CDE-44CD-42E0-ADA3-54973B00C825}"/>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163" name="フローチャート: 判断 162">
          <a:extLst>
            <a:ext uri="{FF2B5EF4-FFF2-40B4-BE49-F238E27FC236}">
              <a16:creationId xmlns:a16="http://schemas.microsoft.com/office/drawing/2014/main" id="{5B41861C-1D0A-437B-9C6D-A6F20B9BBF77}"/>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164" name="フローチャート: 判断 163">
          <a:extLst>
            <a:ext uri="{FF2B5EF4-FFF2-40B4-BE49-F238E27FC236}">
              <a16:creationId xmlns:a16="http://schemas.microsoft.com/office/drawing/2014/main" id="{B581B55F-D64F-437E-A3DF-CEEBF0712DCD}"/>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F0398AAB-22A9-42BA-A3F8-3D1761062CD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D06368B7-9498-4F1B-A3B5-8AD4529A517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59AF1C1D-0C11-4059-89B6-48C3E28EC1D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id="{DEC1CEC9-1296-4329-9A82-8676197711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id="{6FB38C40-31C3-4F20-9B32-1C80DD828A9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170" name="楕円 169">
          <a:extLst>
            <a:ext uri="{FF2B5EF4-FFF2-40B4-BE49-F238E27FC236}">
              <a16:creationId xmlns:a16="http://schemas.microsoft.com/office/drawing/2014/main" id="{779674E8-2611-47DC-9ABD-62495A700F0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171" name="【消防施設】&#10;有形固定資産減価償却率該当値テキスト">
          <a:extLst>
            <a:ext uri="{FF2B5EF4-FFF2-40B4-BE49-F238E27FC236}">
              <a16:creationId xmlns:a16="http://schemas.microsoft.com/office/drawing/2014/main" id="{165E8ADD-D33C-43A0-B706-1B6EC6A3E30B}"/>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172" name="楕円 171">
          <a:extLst>
            <a:ext uri="{FF2B5EF4-FFF2-40B4-BE49-F238E27FC236}">
              <a16:creationId xmlns:a16="http://schemas.microsoft.com/office/drawing/2014/main" id="{A1A3F64C-6172-4000-942B-FCDCB8527F05}"/>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173" name="直線コネクタ 172">
          <a:extLst>
            <a:ext uri="{FF2B5EF4-FFF2-40B4-BE49-F238E27FC236}">
              <a16:creationId xmlns:a16="http://schemas.microsoft.com/office/drawing/2014/main" id="{9009DBA4-A38E-43F4-A0FA-655D6F3454C6}"/>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174" name="楕円 173">
          <a:extLst>
            <a:ext uri="{FF2B5EF4-FFF2-40B4-BE49-F238E27FC236}">
              <a16:creationId xmlns:a16="http://schemas.microsoft.com/office/drawing/2014/main" id="{5EB4CDD0-6A34-4D24-BF0A-68C2B40E86A3}"/>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175" name="直線コネクタ 174">
          <a:extLst>
            <a:ext uri="{FF2B5EF4-FFF2-40B4-BE49-F238E27FC236}">
              <a16:creationId xmlns:a16="http://schemas.microsoft.com/office/drawing/2014/main" id="{7B90F4CF-B95E-42D0-B095-002C48D60295}"/>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176" name="楕円 175">
          <a:extLst>
            <a:ext uri="{FF2B5EF4-FFF2-40B4-BE49-F238E27FC236}">
              <a16:creationId xmlns:a16="http://schemas.microsoft.com/office/drawing/2014/main" id="{5FCE1EAE-46D6-42A7-A164-F4B4B19A54F3}"/>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177" name="直線コネクタ 176">
          <a:extLst>
            <a:ext uri="{FF2B5EF4-FFF2-40B4-BE49-F238E27FC236}">
              <a16:creationId xmlns:a16="http://schemas.microsoft.com/office/drawing/2014/main" id="{CAA21D4A-7642-4F60-990B-49D34F3605D1}"/>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178" name="楕円 177">
          <a:extLst>
            <a:ext uri="{FF2B5EF4-FFF2-40B4-BE49-F238E27FC236}">
              <a16:creationId xmlns:a16="http://schemas.microsoft.com/office/drawing/2014/main" id="{7860FF25-76FC-458F-9311-45529E2D77A3}"/>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179" name="直線コネクタ 178">
          <a:extLst>
            <a:ext uri="{FF2B5EF4-FFF2-40B4-BE49-F238E27FC236}">
              <a16:creationId xmlns:a16="http://schemas.microsoft.com/office/drawing/2014/main" id="{E98E3DCB-7C09-4EE5-A68C-F71DCB1D85CA}"/>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180" name="n_1aveValue【消防施設】&#10;有形固定資産減価償却率">
          <a:extLst>
            <a:ext uri="{FF2B5EF4-FFF2-40B4-BE49-F238E27FC236}">
              <a16:creationId xmlns:a16="http://schemas.microsoft.com/office/drawing/2014/main" id="{31E8A993-C9E0-47C2-AE81-EBD04917E9C8}"/>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181" name="n_2aveValue【消防施設】&#10;有形固定資産減価償却率">
          <a:extLst>
            <a:ext uri="{FF2B5EF4-FFF2-40B4-BE49-F238E27FC236}">
              <a16:creationId xmlns:a16="http://schemas.microsoft.com/office/drawing/2014/main" id="{2BD2FE20-C3D1-4B9C-B89F-7F63FAD7560E}"/>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182" name="n_3aveValue【消防施設】&#10;有形固定資産減価償却率">
          <a:extLst>
            <a:ext uri="{FF2B5EF4-FFF2-40B4-BE49-F238E27FC236}">
              <a16:creationId xmlns:a16="http://schemas.microsoft.com/office/drawing/2014/main" id="{E7DD437F-0E85-497F-B116-48D2F9B9FECE}"/>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183" name="n_4aveValue【消防施設】&#10;有形固定資産減価償却率">
          <a:extLst>
            <a:ext uri="{FF2B5EF4-FFF2-40B4-BE49-F238E27FC236}">
              <a16:creationId xmlns:a16="http://schemas.microsoft.com/office/drawing/2014/main" id="{514AEE67-5A68-4699-914F-C1FBD1E87674}"/>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184" name="n_1mainValue【消防施設】&#10;有形固定資産減価償却率">
          <a:extLst>
            <a:ext uri="{FF2B5EF4-FFF2-40B4-BE49-F238E27FC236}">
              <a16:creationId xmlns:a16="http://schemas.microsoft.com/office/drawing/2014/main" id="{6A576BF6-B956-4656-A0C8-641A93B35A13}"/>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185" name="n_2mainValue【消防施設】&#10;有形固定資産減価償却率">
          <a:extLst>
            <a:ext uri="{FF2B5EF4-FFF2-40B4-BE49-F238E27FC236}">
              <a16:creationId xmlns:a16="http://schemas.microsoft.com/office/drawing/2014/main" id="{0F8BD2F1-7736-4A53-88F6-390AC0563EE4}"/>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186" name="n_3mainValue【消防施設】&#10;有形固定資産減価償却率">
          <a:extLst>
            <a:ext uri="{FF2B5EF4-FFF2-40B4-BE49-F238E27FC236}">
              <a16:creationId xmlns:a16="http://schemas.microsoft.com/office/drawing/2014/main" id="{679080F9-41C4-4719-AD78-0019E0F5CEF6}"/>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187" name="n_4mainValue【消防施設】&#10;有形固定資産減価償却率">
          <a:extLst>
            <a:ext uri="{FF2B5EF4-FFF2-40B4-BE49-F238E27FC236}">
              <a16:creationId xmlns:a16="http://schemas.microsoft.com/office/drawing/2014/main" id="{A1B7E0F7-8F15-4A21-88C3-76C4947A3003}"/>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8" name="正方形/長方形 187">
          <a:extLst>
            <a:ext uri="{FF2B5EF4-FFF2-40B4-BE49-F238E27FC236}">
              <a16:creationId xmlns:a16="http://schemas.microsoft.com/office/drawing/2014/main" id="{7D4A2FA3-870A-4D97-9ADE-A32D1028CB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9" name="正方形/長方形 188">
          <a:extLst>
            <a:ext uri="{FF2B5EF4-FFF2-40B4-BE49-F238E27FC236}">
              <a16:creationId xmlns:a16="http://schemas.microsoft.com/office/drawing/2014/main" id="{E9378B42-3A30-469B-9ACC-8FDB13B4FC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90" name="正方形/長方形 189">
          <a:extLst>
            <a:ext uri="{FF2B5EF4-FFF2-40B4-BE49-F238E27FC236}">
              <a16:creationId xmlns:a16="http://schemas.microsoft.com/office/drawing/2014/main" id="{F57E5ABC-0D9F-4D1D-8AA6-89CBDDFD88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91" name="正方形/長方形 190">
          <a:extLst>
            <a:ext uri="{FF2B5EF4-FFF2-40B4-BE49-F238E27FC236}">
              <a16:creationId xmlns:a16="http://schemas.microsoft.com/office/drawing/2014/main" id="{1592B684-E8CC-4CB6-AEFA-02FB9477FE7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92" name="正方形/長方形 191">
          <a:extLst>
            <a:ext uri="{FF2B5EF4-FFF2-40B4-BE49-F238E27FC236}">
              <a16:creationId xmlns:a16="http://schemas.microsoft.com/office/drawing/2014/main" id="{80E36426-AE81-4BE2-851A-7D15C59423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3" name="正方形/長方形 192">
          <a:extLst>
            <a:ext uri="{FF2B5EF4-FFF2-40B4-BE49-F238E27FC236}">
              <a16:creationId xmlns:a16="http://schemas.microsoft.com/office/drawing/2014/main" id="{7C8D39A7-093E-4354-8E79-30E44FD4FDD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4" name="正方形/長方形 193">
          <a:extLst>
            <a:ext uri="{FF2B5EF4-FFF2-40B4-BE49-F238E27FC236}">
              <a16:creationId xmlns:a16="http://schemas.microsoft.com/office/drawing/2014/main" id="{9B4F7845-F066-4D6A-9A2F-5D3EDB316C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5" name="正方形/長方形 194">
          <a:extLst>
            <a:ext uri="{FF2B5EF4-FFF2-40B4-BE49-F238E27FC236}">
              <a16:creationId xmlns:a16="http://schemas.microsoft.com/office/drawing/2014/main" id="{25082620-04D6-42AA-9E6B-9E93033ECE5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6" name="テキスト ボックス 195">
          <a:extLst>
            <a:ext uri="{FF2B5EF4-FFF2-40B4-BE49-F238E27FC236}">
              <a16:creationId xmlns:a16="http://schemas.microsoft.com/office/drawing/2014/main" id="{70EA8053-B318-4E0E-B33A-8E6A713155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7" name="直線コネクタ 196">
          <a:extLst>
            <a:ext uri="{FF2B5EF4-FFF2-40B4-BE49-F238E27FC236}">
              <a16:creationId xmlns:a16="http://schemas.microsoft.com/office/drawing/2014/main" id="{72CC9111-B22A-433D-B8C0-A5EA5FA2722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198" name="直線コネクタ 197">
          <a:extLst>
            <a:ext uri="{FF2B5EF4-FFF2-40B4-BE49-F238E27FC236}">
              <a16:creationId xmlns:a16="http://schemas.microsoft.com/office/drawing/2014/main" id="{D8BB540B-2566-4478-9E2B-08E71705F49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199" name="テキスト ボックス 198">
          <a:extLst>
            <a:ext uri="{FF2B5EF4-FFF2-40B4-BE49-F238E27FC236}">
              <a16:creationId xmlns:a16="http://schemas.microsoft.com/office/drawing/2014/main" id="{2A589AD9-50DD-4B53-B053-FA5A9B374F3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00" name="直線コネクタ 199">
          <a:extLst>
            <a:ext uri="{FF2B5EF4-FFF2-40B4-BE49-F238E27FC236}">
              <a16:creationId xmlns:a16="http://schemas.microsoft.com/office/drawing/2014/main" id="{82313ED6-EF38-4F34-98B3-0A1CA516392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01" name="テキスト ボックス 200">
          <a:extLst>
            <a:ext uri="{FF2B5EF4-FFF2-40B4-BE49-F238E27FC236}">
              <a16:creationId xmlns:a16="http://schemas.microsoft.com/office/drawing/2014/main" id="{C2473E8F-2BC7-4F06-BB18-0CB4970DB35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02" name="直線コネクタ 201">
          <a:extLst>
            <a:ext uri="{FF2B5EF4-FFF2-40B4-BE49-F238E27FC236}">
              <a16:creationId xmlns:a16="http://schemas.microsoft.com/office/drawing/2014/main" id="{AF3C14A2-8399-406D-9448-30C07BA3C1F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203" name="テキスト ボックス 202">
          <a:extLst>
            <a:ext uri="{FF2B5EF4-FFF2-40B4-BE49-F238E27FC236}">
              <a16:creationId xmlns:a16="http://schemas.microsoft.com/office/drawing/2014/main" id="{40103E44-D8AF-40D9-AE1C-F155B9FC7CD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204" name="直線コネクタ 203">
          <a:extLst>
            <a:ext uri="{FF2B5EF4-FFF2-40B4-BE49-F238E27FC236}">
              <a16:creationId xmlns:a16="http://schemas.microsoft.com/office/drawing/2014/main" id="{E71D759D-AC4F-4F34-BB52-AB55C22A7CB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205" name="テキスト ボックス 204">
          <a:extLst>
            <a:ext uri="{FF2B5EF4-FFF2-40B4-BE49-F238E27FC236}">
              <a16:creationId xmlns:a16="http://schemas.microsoft.com/office/drawing/2014/main" id="{4CEDB944-0DFB-4086-9DF9-F32BDD33707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206" name="直線コネクタ 205">
          <a:extLst>
            <a:ext uri="{FF2B5EF4-FFF2-40B4-BE49-F238E27FC236}">
              <a16:creationId xmlns:a16="http://schemas.microsoft.com/office/drawing/2014/main" id="{6D71D7E5-6E0F-4E34-955A-9F668BB6430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207" name="テキスト ボックス 206">
          <a:extLst>
            <a:ext uri="{FF2B5EF4-FFF2-40B4-BE49-F238E27FC236}">
              <a16:creationId xmlns:a16="http://schemas.microsoft.com/office/drawing/2014/main" id="{40EF5F58-EAB0-46E1-B389-7FD46AC7CEAC}"/>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208" name="直線コネクタ 207">
          <a:extLst>
            <a:ext uri="{FF2B5EF4-FFF2-40B4-BE49-F238E27FC236}">
              <a16:creationId xmlns:a16="http://schemas.microsoft.com/office/drawing/2014/main" id="{3DBA0026-81A5-4B1B-B529-1A52BCC022C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209" name="テキスト ボックス 208">
          <a:extLst>
            <a:ext uri="{FF2B5EF4-FFF2-40B4-BE49-F238E27FC236}">
              <a16:creationId xmlns:a16="http://schemas.microsoft.com/office/drawing/2014/main" id="{CBCF8D45-CECF-43C2-BC26-18E02E8D8AA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10" name="直線コネクタ 209">
          <a:extLst>
            <a:ext uri="{FF2B5EF4-FFF2-40B4-BE49-F238E27FC236}">
              <a16:creationId xmlns:a16="http://schemas.microsoft.com/office/drawing/2014/main" id="{15D37720-5744-473B-A432-38141B40E47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211" name="テキスト ボックス 210">
          <a:extLst>
            <a:ext uri="{FF2B5EF4-FFF2-40B4-BE49-F238E27FC236}">
              <a16:creationId xmlns:a16="http://schemas.microsoft.com/office/drawing/2014/main" id="{77913B20-C852-4516-9F03-614700C35324}"/>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12" name="【消防施設】&#10;一人当たり面積グラフ枠">
          <a:extLst>
            <a:ext uri="{FF2B5EF4-FFF2-40B4-BE49-F238E27FC236}">
              <a16:creationId xmlns:a16="http://schemas.microsoft.com/office/drawing/2014/main" id="{A963B141-0C3D-44D8-A59E-6730479B401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213" name="直線コネクタ 212">
          <a:extLst>
            <a:ext uri="{FF2B5EF4-FFF2-40B4-BE49-F238E27FC236}">
              <a16:creationId xmlns:a16="http://schemas.microsoft.com/office/drawing/2014/main" id="{85B7A639-A34B-47BF-8A96-60E894BA3CB2}"/>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214" name="【消防施設】&#10;一人当たり面積最小値テキスト">
          <a:extLst>
            <a:ext uri="{FF2B5EF4-FFF2-40B4-BE49-F238E27FC236}">
              <a16:creationId xmlns:a16="http://schemas.microsoft.com/office/drawing/2014/main" id="{EC0ABB9D-234C-4378-93A5-63822FD85F8F}"/>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215" name="直線コネクタ 214">
          <a:extLst>
            <a:ext uri="{FF2B5EF4-FFF2-40B4-BE49-F238E27FC236}">
              <a16:creationId xmlns:a16="http://schemas.microsoft.com/office/drawing/2014/main" id="{47A31E93-40BC-44B8-B88E-F371264DD952}"/>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216" name="【消防施設】&#10;一人当たり面積最大値テキスト">
          <a:extLst>
            <a:ext uri="{FF2B5EF4-FFF2-40B4-BE49-F238E27FC236}">
              <a16:creationId xmlns:a16="http://schemas.microsoft.com/office/drawing/2014/main" id="{E0827C4B-3D8A-4EB2-8F3C-57CD5101DDC7}"/>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217" name="直線コネクタ 216">
          <a:extLst>
            <a:ext uri="{FF2B5EF4-FFF2-40B4-BE49-F238E27FC236}">
              <a16:creationId xmlns:a16="http://schemas.microsoft.com/office/drawing/2014/main" id="{49D24510-CFE1-4675-BA2F-BD7F46CBBF0E}"/>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218" name="【消防施設】&#10;一人当たり面積平均値テキスト">
          <a:extLst>
            <a:ext uri="{FF2B5EF4-FFF2-40B4-BE49-F238E27FC236}">
              <a16:creationId xmlns:a16="http://schemas.microsoft.com/office/drawing/2014/main" id="{91BE54F5-2D35-44A6-90A4-E8F267D9760E}"/>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219" name="フローチャート: 判断 218">
          <a:extLst>
            <a:ext uri="{FF2B5EF4-FFF2-40B4-BE49-F238E27FC236}">
              <a16:creationId xmlns:a16="http://schemas.microsoft.com/office/drawing/2014/main" id="{FB6075B4-E704-46C1-9451-56D558062A17}"/>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220" name="フローチャート: 判断 219">
          <a:extLst>
            <a:ext uri="{FF2B5EF4-FFF2-40B4-BE49-F238E27FC236}">
              <a16:creationId xmlns:a16="http://schemas.microsoft.com/office/drawing/2014/main" id="{60146E2B-0B9F-4A0A-AEA4-5EB7594AFDC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221" name="フローチャート: 判断 220">
          <a:extLst>
            <a:ext uri="{FF2B5EF4-FFF2-40B4-BE49-F238E27FC236}">
              <a16:creationId xmlns:a16="http://schemas.microsoft.com/office/drawing/2014/main" id="{FE101FD5-6E70-4723-98D3-FF2026460D5A}"/>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222" name="フローチャート: 判断 221">
          <a:extLst>
            <a:ext uri="{FF2B5EF4-FFF2-40B4-BE49-F238E27FC236}">
              <a16:creationId xmlns:a16="http://schemas.microsoft.com/office/drawing/2014/main" id="{E86E9C13-4192-4E26-9166-463CBE496675}"/>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223" name="フローチャート: 判断 222">
          <a:extLst>
            <a:ext uri="{FF2B5EF4-FFF2-40B4-BE49-F238E27FC236}">
              <a16:creationId xmlns:a16="http://schemas.microsoft.com/office/drawing/2014/main" id="{8C2D5B31-A2FD-4B91-94B6-5B97A181B63C}"/>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3028397A-F467-4106-ABFF-1A72A699A0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25" name="テキスト ボックス 224">
          <a:extLst>
            <a:ext uri="{FF2B5EF4-FFF2-40B4-BE49-F238E27FC236}">
              <a16:creationId xmlns:a16="http://schemas.microsoft.com/office/drawing/2014/main" id="{7022CAC3-7FC7-4698-974D-F1CDBC7C4CE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6" name="テキスト ボックス 225">
          <a:extLst>
            <a:ext uri="{FF2B5EF4-FFF2-40B4-BE49-F238E27FC236}">
              <a16:creationId xmlns:a16="http://schemas.microsoft.com/office/drawing/2014/main" id="{159FDBE9-A56C-4452-9CE0-56FADE883BC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7" name="テキスト ボックス 226">
          <a:extLst>
            <a:ext uri="{FF2B5EF4-FFF2-40B4-BE49-F238E27FC236}">
              <a16:creationId xmlns:a16="http://schemas.microsoft.com/office/drawing/2014/main" id="{11A08273-B48E-4025-844E-FBD5CCB49C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8" name="テキスト ボックス 227">
          <a:extLst>
            <a:ext uri="{FF2B5EF4-FFF2-40B4-BE49-F238E27FC236}">
              <a16:creationId xmlns:a16="http://schemas.microsoft.com/office/drawing/2014/main" id="{B9D4A221-6176-49F3-906D-941223374FE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115643</xdr:rowOff>
    </xdr:from>
    <xdr:to>
      <xdr:col>116</xdr:col>
      <xdr:colOff>114300</xdr:colOff>
      <xdr:row>87</xdr:row>
      <xdr:rowOff>45793</xdr:rowOff>
    </xdr:to>
    <xdr:sp macro="" textlink="">
      <xdr:nvSpPr>
        <xdr:cNvPr id="229" name="楕円 228">
          <a:extLst>
            <a:ext uri="{FF2B5EF4-FFF2-40B4-BE49-F238E27FC236}">
              <a16:creationId xmlns:a16="http://schemas.microsoft.com/office/drawing/2014/main" id="{1979F7F1-9B3C-4ED1-AF0C-8C8317AFC8F9}"/>
            </a:ext>
          </a:extLst>
        </xdr:cNvPr>
        <xdr:cNvSpPr/>
      </xdr:nvSpPr>
      <xdr:spPr>
        <a:xfrm>
          <a:off x="22110700" y="1486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230" name="【消防施設】&#10;一人当たり面積該当値テキスト">
          <a:extLst>
            <a:ext uri="{FF2B5EF4-FFF2-40B4-BE49-F238E27FC236}">
              <a16:creationId xmlns:a16="http://schemas.microsoft.com/office/drawing/2014/main" id="{3D2B9168-91FF-4913-8D87-CF08CD810814}"/>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115643</xdr:rowOff>
    </xdr:from>
    <xdr:to>
      <xdr:col>112</xdr:col>
      <xdr:colOff>38100</xdr:colOff>
      <xdr:row>87</xdr:row>
      <xdr:rowOff>45793</xdr:rowOff>
    </xdr:to>
    <xdr:sp macro="" textlink="">
      <xdr:nvSpPr>
        <xdr:cNvPr id="231" name="楕円 230">
          <a:extLst>
            <a:ext uri="{FF2B5EF4-FFF2-40B4-BE49-F238E27FC236}">
              <a16:creationId xmlns:a16="http://schemas.microsoft.com/office/drawing/2014/main" id="{BE1D32FF-0C82-41DC-9503-1267D95F7631}"/>
            </a:ext>
          </a:extLst>
        </xdr:cNvPr>
        <xdr:cNvSpPr/>
      </xdr:nvSpPr>
      <xdr:spPr>
        <a:xfrm>
          <a:off x="21272500" y="1486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166443</xdr:rowOff>
    </xdr:from>
    <xdr:to>
      <xdr:col>116</xdr:col>
      <xdr:colOff>63500</xdr:colOff>
      <xdr:row>86</xdr:row>
      <xdr:rowOff>166443</xdr:rowOff>
    </xdr:to>
    <xdr:cxnSp macro="">
      <xdr:nvCxnSpPr>
        <xdr:cNvPr id="232" name="直線コネクタ 231">
          <a:extLst>
            <a:ext uri="{FF2B5EF4-FFF2-40B4-BE49-F238E27FC236}">
              <a16:creationId xmlns:a16="http://schemas.microsoft.com/office/drawing/2014/main" id="{65A0F0AD-BE1C-4DC6-BBA4-82BFFA79AD68}"/>
            </a:ext>
          </a:extLst>
        </xdr:cNvPr>
        <xdr:cNvCxnSpPr/>
      </xdr:nvCxnSpPr>
      <xdr:spPr>
        <a:xfrm>
          <a:off x="21323300" y="14911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115751</xdr:rowOff>
    </xdr:from>
    <xdr:to>
      <xdr:col>107</xdr:col>
      <xdr:colOff>101600</xdr:colOff>
      <xdr:row>87</xdr:row>
      <xdr:rowOff>45901</xdr:rowOff>
    </xdr:to>
    <xdr:sp macro="" textlink="">
      <xdr:nvSpPr>
        <xdr:cNvPr id="233" name="楕円 232">
          <a:extLst>
            <a:ext uri="{FF2B5EF4-FFF2-40B4-BE49-F238E27FC236}">
              <a16:creationId xmlns:a16="http://schemas.microsoft.com/office/drawing/2014/main" id="{7D1A5B34-ABA3-40CD-91C6-250B71DA0931}"/>
            </a:ext>
          </a:extLst>
        </xdr:cNvPr>
        <xdr:cNvSpPr/>
      </xdr:nvSpPr>
      <xdr:spPr>
        <a:xfrm>
          <a:off x="20383500" y="148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166443</xdr:rowOff>
    </xdr:from>
    <xdr:to>
      <xdr:col>111</xdr:col>
      <xdr:colOff>177800</xdr:colOff>
      <xdr:row>86</xdr:row>
      <xdr:rowOff>166551</xdr:rowOff>
    </xdr:to>
    <xdr:cxnSp macro="">
      <xdr:nvCxnSpPr>
        <xdr:cNvPr id="234" name="直線コネクタ 233">
          <a:extLst>
            <a:ext uri="{FF2B5EF4-FFF2-40B4-BE49-F238E27FC236}">
              <a16:creationId xmlns:a16="http://schemas.microsoft.com/office/drawing/2014/main" id="{2CB0958E-98BD-4659-ACE3-18EE1E3040AA}"/>
            </a:ext>
          </a:extLst>
        </xdr:cNvPr>
        <xdr:cNvCxnSpPr/>
      </xdr:nvCxnSpPr>
      <xdr:spPr>
        <a:xfrm flipV="1">
          <a:off x="20434300" y="14911143"/>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115860</xdr:rowOff>
    </xdr:from>
    <xdr:to>
      <xdr:col>102</xdr:col>
      <xdr:colOff>165100</xdr:colOff>
      <xdr:row>87</xdr:row>
      <xdr:rowOff>46010</xdr:rowOff>
    </xdr:to>
    <xdr:sp macro="" textlink="">
      <xdr:nvSpPr>
        <xdr:cNvPr id="235" name="楕円 234">
          <a:extLst>
            <a:ext uri="{FF2B5EF4-FFF2-40B4-BE49-F238E27FC236}">
              <a16:creationId xmlns:a16="http://schemas.microsoft.com/office/drawing/2014/main" id="{FC04D46A-C6BC-4A4C-AD5F-452D35366BDE}"/>
            </a:ext>
          </a:extLst>
        </xdr:cNvPr>
        <xdr:cNvSpPr/>
      </xdr:nvSpPr>
      <xdr:spPr>
        <a:xfrm>
          <a:off x="19494500" y="148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166551</xdr:rowOff>
    </xdr:from>
    <xdr:to>
      <xdr:col>107</xdr:col>
      <xdr:colOff>50800</xdr:colOff>
      <xdr:row>86</xdr:row>
      <xdr:rowOff>166660</xdr:rowOff>
    </xdr:to>
    <xdr:cxnSp macro="">
      <xdr:nvCxnSpPr>
        <xdr:cNvPr id="236" name="直線コネクタ 235">
          <a:extLst>
            <a:ext uri="{FF2B5EF4-FFF2-40B4-BE49-F238E27FC236}">
              <a16:creationId xmlns:a16="http://schemas.microsoft.com/office/drawing/2014/main" id="{382BC201-8845-4D72-8547-FC8EEC490E18}"/>
            </a:ext>
          </a:extLst>
        </xdr:cNvPr>
        <xdr:cNvCxnSpPr/>
      </xdr:nvCxnSpPr>
      <xdr:spPr>
        <a:xfrm flipV="1">
          <a:off x="19545300" y="1491125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115860</xdr:rowOff>
    </xdr:from>
    <xdr:to>
      <xdr:col>98</xdr:col>
      <xdr:colOff>38100</xdr:colOff>
      <xdr:row>87</xdr:row>
      <xdr:rowOff>46010</xdr:rowOff>
    </xdr:to>
    <xdr:sp macro="" textlink="">
      <xdr:nvSpPr>
        <xdr:cNvPr id="237" name="楕円 236">
          <a:extLst>
            <a:ext uri="{FF2B5EF4-FFF2-40B4-BE49-F238E27FC236}">
              <a16:creationId xmlns:a16="http://schemas.microsoft.com/office/drawing/2014/main" id="{010AA243-58EC-430D-A67F-0161C6A52257}"/>
            </a:ext>
          </a:extLst>
        </xdr:cNvPr>
        <xdr:cNvSpPr/>
      </xdr:nvSpPr>
      <xdr:spPr>
        <a:xfrm>
          <a:off x="18605500" y="148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166660</xdr:rowOff>
    </xdr:from>
    <xdr:to>
      <xdr:col>102</xdr:col>
      <xdr:colOff>114300</xdr:colOff>
      <xdr:row>86</xdr:row>
      <xdr:rowOff>166660</xdr:rowOff>
    </xdr:to>
    <xdr:cxnSp macro="">
      <xdr:nvCxnSpPr>
        <xdr:cNvPr id="238" name="直線コネクタ 237">
          <a:extLst>
            <a:ext uri="{FF2B5EF4-FFF2-40B4-BE49-F238E27FC236}">
              <a16:creationId xmlns:a16="http://schemas.microsoft.com/office/drawing/2014/main" id="{B746904C-A5B3-475B-A436-A2B18A01B416}"/>
            </a:ext>
          </a:extLst>
        </xdr:cNvPr>
        <xdr:cNvCxnSpPr/>
      </xdr:nvCxnSpPr>
      <xdr:spPr>
        <a:xfrm>
          <a:off x="18656300" y="1491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239" name="n_1aveValue【消防施設】&#10;一人当たり面積">
          <a:extLst>
            <a:ext uri="{FF2B5EF4-FFF2-40B4-BE49-F238E27FC236}">
              <a16:creationId xmlns:a16="http://schemas.microsoft.com/office/drawing/2014/main" id="{B2EDC9EC-6505-4EDB-B8E3-A7027696DCB7}"/>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240" name="n_2aveValue【消防施設】&#10;一人当たり面積">
          <a:extLst>
            <a:ext uri="{FF2B5EF4-FFF2-40B4-BE49-F238E27FC236}">
              <a16:creationId xmlns:a16="http://schemas.microsoft.com/office/drawing/2014/main" id="{B3A1F561-AD6E-45FE-B28A-94400AD166DD}"/>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241" name="n_3aveValue【消防施設】&#10;一人当たり面積">
          <a:extLst>
            <a:ext uri="{FF2B5EF4-FFF2-40B4-BE49-F238E27FC236}">
              <a16:creationId xmlns:a16="http://schemas.microsoft.com/office/drawing/2014/main" id="{35C30836-6C3F-4588-9D15-56DD8B502E8D}"/>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242" name="n_4aveValue【消防施設】&#10;一人当たり面積">
          <a:extLst>
            <a:ext uri="{FF2B5EF4-FFF2-40B4-BE49-F238E27FC236}">
              <a16:creationId xmlns:a16="http://schemas.microsoft.com/office/drawing/2014/main" id="{80435A4F-07D0-4427-939E-074C9C5CE162}"/>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36920</xdr:rowOff>
    </xdr:from>
    <xdr:ext cx="469744" cy="259045"/>
    <xdr:sp macro="" textlink="">
      <xdr:nvSpPr>
        <xdr:cNvPr id="243" name="n_1mainValue【消防施設】&#10;一人当たり面積">
          <a:extLst>
            <a:ext uri="{FF2B5EF4-FFF2-40B4-BE49-F238E27FC236}">
              <a16:creationId xmlns:a16="http://schemas.microsoft.com/office/drawing/2014/main" id="{FD84F1A1-801D-4F1F-B8E0-37411881AFC3}"/>
            </a:ext>
          </a:extLst>
        </xdr:cNvPr>
        <xdr:cNvSpPr txBox="1"/>
      </xdr:nvSpPr>
      <xdr:spPr>
        <a:xfrm>
          <a:off x="21075727" y="149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37028</xdr:rowOff>
    </xdr:from>
    <xdr:ext cx="469744" cy="259045"/>
    <xdr:sp macro="" textlink="">
      <xdr:nvSpPr>
        <xdr:cNvPr id="244" name="n_2mainValue【消防施設】&#10;一人当たり面積">
          <a:extLst>
            <a:ext uri="{FF2B5EF4-FFF2-40B4-BE49-F238E27FC236}">
              <a16:creationId xmlns:a16="http://schemas.microsoft.com/office/drawing/2014/main" id="{CB9F4BF3-5009-45FF-A129-075E73830EA7}"/>
            </a:ext>
          </a:extLst>
        </xdr:cNvPr>
        <xdr:cNvSpPr txBox="1"/>
      </xdr:nvSpPr>
      <xdr:spPr>
        <a:xfrm>
          <a:off x="20199427" y="1495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37137</xdr:rowOff>
    </xdr:from>
    <xdr:ext cx="469744" cy="259045"/>
    <xdr:sp macro="" textlink="">
      <xdr:nvSpPr>
        <xdr:cNvPr id="245" name="n_3mainValue【消防施設】&#10;一人当たり面積">
          <a:extLst>
            <a:ext uri="{FF2B5EF4-FFF2-40B4-BE49-F238E27FC236}">
              <a16:creationId xmlns:a16="http://schemas.microsoft.com/office/drawing/2014/main" id="{8E855175-B6A9-4FEC-9B7B-7E7A2CFF178A}"/>
            </a:ext>
          </a:extLst>
        </xdr:cNvPr>
        <xdr:cNvSpPr txBox="1"/>
      </xdr:nvSpPr>
      <xdr:spPr>
        <a:xfrm>
          <a:off x="19310427" y="1495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37137</xdr:rowOff>
    </xdr:from>
    <xdr:ext cx="469744" cy="259045"/>
    <xdr:sp macro="" textlink="">
      <xdr:nvSpPr>
        <xdr:cNvPr id="246" name="n_4mainValue【消防施設】&#10;一人当たり面積">
          <a:extLst>
            <a:ext uri="{FF2B5EF4-FFF2-40B4-BE49-F238E27FC236}">
              <a16:creationId xmlns:a16="http://schemas.microsoft.com/office/drawing/2014/main" id="{17474FA0-B54E-4A2A-B8AE-D63BFF1DA424}"/>
            </a:ext>
          </a:extLst>
        </xdr:cNvPr>
        <xdr:cNvSpPr txBox="1"/>
      </xdr:nvSpPr>
      <xdr:spPr>
        <a:xfrm>
          <a:off x="18421427" y="1495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47" name="正方形/長方形 246">
          <a:extLst>
            <a:ext uri="{FF2B5EF4-FFF2-40B4-BE49-F238E27FC236}">
              <a16:creationId xmlns:a16="http://schemas.microsoft.com/office/drawing/2014/main" id="{E63E66B4-80C8-40E9-B02D-496287BE5C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8" name="正方形/長方形 247">
          <a:extLst>
            <a:ext uri="{FF2B5EF4-FFF2-40B4-BE49-F238E27FC236}">
              <a16:creationId xmlns:a16="http://schemas.microsoft.com/office/drawing/2014/main" id="{FA47BAD2-A48B-4B1D-832B-12BB351FB7D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9" name="正方形/長方形 248">
          <a:extLst>
            <a:ext uri="{FF2B5EF4-FFF2-40B4-BE49-F238E27FC236}">
              <a16:creationId xmlns:a16="http://schemas.microsoft.com/office/drawing/2014/main" id="{24CE0AD7-B598-4B81-B82C-1A535AA9AF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50" name="正方形/長方形 249">
          <a:extLst>
            <a:ext uri="{FF2B5EF4-FFF2-40B4-BE49-F238E27FC236}">
              <a16:creationId xmlns:a16="http://schemas.microsoft.com/office/drawing/2014/main" id="{DA75542E-5237-4855-A563-655A2E035CB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51" name="正方形/長方形 250">
          <a:extLst>
            <a:ext uri="{FF2B5EF4-FFF2-40B4-BE49-F238E27FC236}">
              <a16:creationId xmlns:a16="http://schemas.microsoft.com/office/drawing/2014/main" id="{CF220511-99C0-4D2B-81C3-CF115E538D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52" name="正方形/長方形 251">
          <a:extLst>
            <a:ext uri="{FF2B5EF4-FFF2-40B4-BE49-F238E27FC236}">
              <a16:creationId xmlns:a16="http://schemas.microsoft.com/office/drawing/2014/main" id="{DBE8B1D5-C467-49AF-B722-68516A74FA0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53" name="正方形/長方形 252">
          <a:extLst>
            <a:ext uri="{FF2B5EF4-FFF2-40B4-BE49-F238E27FC236}">
              <a16:creationId xmlns:a16="http://schemas.microsoft.com/office/drawing/2014/main" id="{EE40D93F-3FAF-4E66-9C11-DFF096DA657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4" name="正方形/長方形 253">
          <a:extLst>
            <a:ext uri="{FF2B5EF4-FFF2-40B4-BE49-F238E27FC236}">
              <a16:creationId xmlns:a16="http://schemas.microsoft.com/office/drawing/2014/main" id="{B55CAF81-7E33-4CB2-BF1F-1AFB6D4790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5" name="テキスト ボックス 254">
          <a:extLst>
            <a:ext uri="{FF2B5EF4-FFF2-40B4-BE49-F238E27FC236}">
              <a16:creationId xmlns:a16="http://schemas.microsoft.com/office/drawing/2014/main" id="{03C2B2B0-440C-4FAD-B8DA-17C042A8803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6" name="直線コネクタ 255">
          <a:extLst>
            <a:ext uri="{FF2B5EF4-FFF2-40B4-BE49-F238E27FC236}">
              <a16:creationId xmlns:a16="http://schemas.microsoft.com/office/drawing/2014/main" id="{A4BD6043-840B-4B92-A83D-394F2D2703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7" name="テキスト ボックス 256">
          <a:extLst>
            <a:ext uri="{FF2B5EF4-FFF2-40B4-BE49-F238E27FC236}">
              <a16:creationId xmlns:a16="http://schemas.microsoft.com/office/drawing/2014/main" id="{AC1AD7BB-BC17-4538-9C09-2A4EF0BAA1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8" name="直線コネクタ 257">
          <a:extLst>
            <a:ext uri="{FF2B5EF4-FFF2-40B4-BE49-F238E27FC236}">
              <a16:creationId xmlns:a16="http://schemas.microsoft.com/office/drawing/2014/main" id="{25D5D9F0-0A37-4000-9322-CC344B7DCE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9" name="テキスト ボックス 258">
          <a:extLst>
            <a:ext uri="{FF2B5EF4-FFF2-40B4-BE49-F238E27FC236}">
              <a16:creationId xmlns:a16="http://schemas.microsoft.com/office/drawing/2014/main" id="{902C7403-21B1-4554-B958-50B23D76977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60" name="直線コネクタ 259">
          <a:extLst>
            <a:ext uri="{FF2B5EF4-FFF2-40B4-BE49-F238E27FC236}">
              <a16:creationId xmlns:a16="http://schemas.microsoft.com/office/drawing/2014/main" id="{728324A9-800F-4EB8-8DBB-F688B2578EC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61" name="テキスト ボックス 260">
          <a:extLst>
            <a:ext uri="{FF2B5EF4-FFF2-40B4-BE49-F238E27FC236}">
              <a16:creationId xmlns:a16="http://schemas.microsoft.com/office/drawing/2014/main" id="{ED83C126-F66D-4E0E-8F98-4F264854EE6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62" name="直線コネクタ 261">
          <a:extLst>
            <a:ext uri="{FF2B5EF4-FFF2-40B4-BE49-F238E27FC236}">
              <a16:creationId xmlns:a16="http://schemas.microsoft.com/office/drawing/2014/main" id="{77455511-8E2B-4995-8563-041D4A4D550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63" name="テキスト ボックス 262">
          <a:extLst>
            <a:ext uri="{FF2B5EF4-FFF2-40B4-BE49-F238E27FC236}">
              <a16:creationId xmlns:a16="http://schemas.microsoft.com/office/drawing/2014/main" id="{FDB144D5-C7EE-4928-B1C8-2A9A3916014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64" name="直線コネクタ 263">
          <a:extLst>
            <a:ext uri="{FF2B5EF4-FFF2-40B4-BE49-F238E27FC236}">
              <a16:creationId xmlns:a16="http://schemas.microsoft.com/office/drawing/2014/main" id="{8E88A406-4695-486E-B81F-57856D2A7B7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5" name="テキスト ボックス 264">
          <a:extLst>
            <a:ext uri="{FF2B5EF4-FFF2-40B4-BE49-F238E27FC236}">
              <a16:creationId xmlns:a16="http://schemas.microsoft.com/office/drawing/2014/main" id="{87E88B93-F526-4244-AB13-2D523EA3F23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6" name="直線コネクタ 265">
          <a:extLst>
            <a:ext uri="{FF2B5EF4-FFF2-40B4-BE49-F238E27FC236}">
              <a16:creationId xmlns:a16="http://schemas.microsoft.com/office/drawing/2014/main" id="{E0D45308-09A9-49A3-BD64-0C77B54734A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7" name="テキスト ボックス 266">
          <a:extLst>
            <a:ext uri="{FF2B5EF4-FFF2-40B4-BE49-F238E27FC236}">
              <a16:creationId xmlns:a16="http://schemas.microsoft.com/office/drawing/2014/main" id="{42FD8DB0-1E0E-44B1-A239-60A653BF9A2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8" name="直線コネクタ 267">
          <a:extLst>
            <a:ext uri="{FF2B5EF4-FFF2-40B4-BE49-F238E27FC236}">
              <a16:creationId xmlns:a16="http://schemas.microsoft.com/office/drawing/2014/main" id="{FD005DD8-A516-4B1B-B246-F64686773D2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9" name="テキスト ボックス 268">
          <a:extLst>
            <a:ext uri="{FF2B5EF4-FFF2-40B4-BE49-F238E27FC236}">
              <a16:creationId xmlns:a16="http://schemas.microsoft.com/office/drawing/2014/main" id="{EC87965E-6B03-4F83-B67C-EE7B56339A5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70" name="直線コネクタ 269">
          <a:extLst>
            <a:ext uri="{FF2B5EF4-FFF2-40B4-BE49-F238E27FC236}">
              <a16:creationId xmlns:a16="http://schemas.microsoft.com/office/drawing/2014/main" id="{1A97BE24-0FA7-43B5-B1C0-224B93C45F6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71" name="【庁舎】&#10;有形固定資産減価償却率グラフ枠">
          <a:extLst>
            <a:ext uri="{FF2B5EF4-FFF2-40B4-BE49-F238E27FC236}">
              <a16:creationId xmlns:a16="http://schemas.microsoft.com/office/drawing/2014/main" id="{82F40D92-E083-4800-908B-BE334C2FDE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272" name="直線コネクタ 271">
          <a:extLst>
            <a:ext uri="{FF2B5EF4-FFF2-40B4-BE49-F238E27FC236}">
              <a16:creationId xmlns:a16="http://schemas.microsoft.com/office/drawing/2014/main" id="{5282E112-C172-4F5E-8906-F4E60C68624D}"/>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73" name="【庁舎】&#10;有形固定資産減価償却率最小値テキスト">
          <a:extLst>
            <a:ext uri="{FF2B5EF4-FFF2-40B4-BE49-F238E27FC236}">
              <a16:creationId xmlns:a16="http://schemas.microsoft.com/office/drawing/2014/main" id="{8C2E7679-46AE-42C2-82FA-B5520BCFF03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74" name="直線コネクタ 273">
          <a:extLst>
            <a:ext uri="{FF2B5EF4-FFF2-40B4-BE49-F238E27FC236}">
              <a16:creationId xmlns:a16="http://schemas.microsoft.com/office/drawing/2014/main" id="{4ADD57A8-031F-4543-8D18-E66B7987410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275" name="【庁舎】&#10;有形固定資産減価償却率最大値テキスト">
          <a:extLst>
            <a:ext uri="{FF2B5EF4-FFF2-40B4-BE49-F238E27FC236}">
              <a16:creationId xmlns:a16="http://schemas.microsoft.com/office/drawing/2014/main" id="{18E40847-7881-4F48-BBAB-39A7A0398E49}"/>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276" name="直線コネクタ 275">
          <a:extLst>
            <a:ext uri="{FF2B5EF4-FFF2-40B4-BE49-F238E27FC236}">
              <a16:creationId xmlns:a16="http://schemas.microsoft.com/office/drawing/2014/main" id="{80A3E1AF-E0F5-45CF-816A-718E526C672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277" name="【庁舎】&#10;有形固定資産減価償却率平均値テキスト">
          <a:extLst>
            <a:ext uri="{FF2B5EF4-FFF2-40B4-BE49-F238E27FC236}">
              <a16:creationId xmlns:a16="http://schemas.microsoft.com/office/drawing/2014/main" id="{6CB9F5DD-BC85-43F1-900C-408055DC799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278" name="フローチャート: 判断 277">
          <a:extLst>
            <a:ext uri="{FF2B5EF4-FFF2-40B4-BE49-F238E27FC236}">
              <a16:creationId xmlns:a16="http://schemas.microsoft.com/office/drawing/2014/main" id="{46CD6627-668B-4F3E-90D1-106E7A31C2DC}"/>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279" name="フローチャート: 判断 278">
          <a:extLst>
            <a:ext uri="{FF2B5EF4-FFF2-40B4-BE49-F238E27FC236}">
              <a16:creationId xmlns:a16="http://schemas.microsoft.com/office/drawing/2014/main" id="{0F357F12-CB19-4BD2-A7C5-088E2844B78F}"/>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280" name="フローチャート: 判断 279">
          <a:extLst>
            <a:ext uri="{FF2B5EF4-FFF2-40B4-BE49-F238E27FC236}">
              <a16:creationId xmlns:a16="http://schemas.microsoft.com/office/drawing/2014/main" id="{BC00CC28-E234-471F-B28D-1DF2611485FF}"/>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281" name="フローチャート: 判断 280">
          <a:extLst>
            <a:ext uri="{FF2B5EF4-FFF2-40B4-BE49-F238E27FC236}">
              <a16:creationId xmlns:a16="http://schemas.microsoft.com/office/drawing/2014/main" id="{99945D66-2094-4879-BC30-37EA21577AEC}"/>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282" name="フローチャート: 判断 281">
          <a:extLst>
            <a:ext uri="{FF2B5EF4-FFF2-40B4-BE49-F238E27FC236}">
              <a16:creationId xmlns:a16="http://schemas.microsoft.com/office/drawing/2014/main" id="{8A92A175-0F31-4574-B5BD-CAFA32E6E40C}"/>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8CBD5C52-7FD8-4CA7-84F1-76CC9220EE7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id="{87B59F42-27E4-42D1-B1CD-A9E6DCFF1F7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5" name="テキスト ボックス 284">
          <a:extLst>
            <a:ext uri="{FF2B5EF4-FFF2-40B4-BE49-F238E27FC236}">
              <a16:creationId xmlns:a16="http://schemas.microsoft.com/office/drawing/2014/main" id="{4495BD7B-A3CF-4D61-9D8E-FA72DE32706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6" name="テキスト ボックス 285">
          <a:extLst>
            <a:ext uri="{FF2B5EF4-FFF2-40B4-BE49-F238E27FC236}">
              <a16:creationId xmlns:a16="http://schemas.microsoft.com/office/drawing/2014/main" id="{4C7100A3-A140-4981-BC2F-B724CB2BBE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7" name="テキスト ボックス 286">
          <a:extLst>
            <a:ext uri="{FF2B5EF4-FFF2-40B4-BE49-F238E27FC236}">
              <a16:creationId xmlns:a16="http://schemas.microsoft.com/office/drawing/2014/main" id="{C7683E6E-D920-4100-BDCB-BDD0F9DCED0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152763</xdr:rowOff>
    </xdr:from>
    <xdr:to>
      <xdr:col>85</xdr:col>
      <xdr:colOff>177800</xdr:colOff>
      <xdr:row>109</xdr:row>
      <xdr:rowOff>82913</xdr:rowOff>
    </xdr:to>
    <xdr:sp macro="" textlink="">
      <xdr:nvSpPr>
        <xdr:cNvPr id="288" name="楕円 287">
          <a:extLst>
            <a:ext uri="{FF2B5EF4-FFF2-40B4-BE49-F238E27FC236}">
              <a16:creationId xmlns:a16="http://schemas.microsoft.com/office/drawing/2014/main" id="{600995D3-68B8-4962-9AD8-B7D1C8F46DAA}"/>
            </a:ext>
          </a:extLst>
        </xdr:cNvPr>
        <xdr:cNvSpPr/>
      </xdr:nvSpPr>
      <xdr:spPr>
        <a:xfrm>
          <a:off x="162687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67690</xdr:rowOff>
    </xdr:from>
    <xdr:ext cx="405111" cy="259045"/>
    <xdr:sp macro="" textlink="">
      <xdr:nvSpPr>
        <xdr:cNvPr id="289" name="【庁舎】&#10;有形固定資産減価償却率該当値テキスト">
          <a:extLst>
            <a:ext uri="{FF2B5EF4-FFF2-40B4-BE49-F238E27FC236}">
              <a16:creationId xmlns:a16="http://schemas.microsoft.com/office/drawing/2014/main" id="{2161B540-C8DA-486B-ACCC-F24A6BE6F255}"/>
            </a:ext>
          </a:extLst>
        </xdr:cNvPr>
        <xdr:cNvSpPr txBox="1"/>
      </xdr:nvSpPr>
      <xdr:spPr>
        <a:xfrm>
          <a:off x="16357600" y="1858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152763</xdr:rowOff>
    </xdr:from>
    <xdr:to>
      <xdr:col>81</xdr:col>
      <xdr:colOff>101600</xdr:colOff>
      <xdr:row>109</xdr:row>
      <xdr:rowOff>82913</xdr:rowOff>
    </xdr:to>
    <xdr:sp macro="" textlink="">
      <xdr:nvSpPr>
        <xdr:cNvPr id="290" name="楕円 289">
          <a:extLst>
            <a:ext uri="{FF2B5EF4-FFF2-40B4-BE49-F238E27FC236}">
              <a16:creationId xmlns:a16="http://schemas.microsoft.com/office/drawing/2014/main" id="{77BAE156-7CD3-415A-9E1F-61044C44A5D6}"/>
            </a:ext>
          </a:extLst>
        </xdr:cNvPr>
        <xdr:cNvSpPr/>
      </xdr:nvSpPr>
      <xdr:spPr>
        <a:xfrm>
          <a:off x="15430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32113</xdr:rowOff>
    </xdr:from>
    <xdr:to>
      <xdr:col>85</xdr:col>
      <xdr:colOff>127000</xdr:colOff>
      <xdr:row>109</xdr:row>
      <xdr:rowOff>32113</xdr:rowOff>
    </xdr:to>
    <xdr:cxnSp macro="">
      <xdr:nvCxnSpPr>
        <xdr:cNvPr id="291" name="直線コネクタ 290">
          <a:extLst>
            <a:ext uri="{FF2B5EF4-FFF2-40B4-BE49-F238E27FC236}">
              <a16:creationId xmlns:a16="http://schemas.microsoft.com/office/drawing/2014/main" id="{5E7CC3CD-1601-44E8-8485-CC528818FF50}"/>
            </a:ext>
          </a:extLst>
        </xdr:cNvPr>
        <xdr:cNvCxnSpPr/>
      </xdr:nvCxnSpPr>
      <xdr:spPr>
        <a:xfrm>
          <a:off x="15481300" y="18720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292" name="楕円 291">
          <a:extLst>
            <a:ext uri="{FF2B5EF4-FFF2-40B4-BE49-F238E27FC236}">
              <a16:creationId xmlns:a16="http://schemas.microsoft.com/office/drawing/2014/main" id="{D6713E3E-6056-4A28-970B-DD8AD7A2A2BF}"/>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32113</xdr:rowOff>
    </xdr:from>
    <xdr:to>
      <xdr:col>81</xdr:col>
      <xdr:colOff>50800</xdr:colOff>
      <xdr:row>109</xdr:row>
      <xdr:rowOff>35379</xdr:rowOff>
    </xdr:to>
    <xdr:cxnSp macro="">
      <xdr:nvCxnSpPr>
        <xdr:cNvPr id="293" name="直線コネクタ 292">
          <a:extLst>
            <a:ext uri="{FF2B5EF4-FFF2-40B4-BE49-F238E27FC236}">
              <a16:creationId xmlns:a16="http://schemas.microsoft.com/office/drawing/2014/main" id="{89CCD46B-F510-492E-8991-756D8D3C1BE7}"/>
            </a:ext>
          </a:extLst>
        </xdr:cNvPr>
        <xdr:cNvCxnSpPr/>
      </xdr:nvCxnSpPr>
      <xdr:spPr>
        <a:xfrm flipV="1">
          <a:off x="14592300" y="187201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294" name="楕円 293">
          <a:extLst>
            <a:ext uri="{FF2B5EF4-FFF2-40B4-BE49-F238E27FC236}">
              <a16:creationId xmlns:a16="http://schemas.microsoft.com/office/drawing/2014/main" id="{71BA6F83-79B5-498D-A0F2-F1B3764EC749}"/>
            </a:ext>
          </a:extLst>
        </xdr:cNvPr>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33745</xdr:rowOff>
    </xdr:from>
    <xdr:to>
      <xdr:col>76</xdr:col>
      <xdr:colOff>114300</xdr:colOff>
      <xdr:row>109</xdr:row>
      <xdr:rowOff>35379</xdr:rowOff>
    </xdr:to>
    <xdr:cxnSp macro="">
      <xdr:nvCxnSpPr>
        <xdr:cNvPr id="295" name="直線コネクタ 294">
          <a:extLst>
            <a:ext uri="{FF2B5EF4-FFF2-40B4-BE49-F238E27FC236}">
              <a16:creationId xmlns:a16="http://schemas.microsoft.com/office/drawing/2014/main" id="{6C6F6555-3156-485B-8C7F-D43BA3105CA8}"/>
            </a:ext>
          </a:extLst>
        </xdr:cNvPr>
        <xdr:cNvCxnSpPr/>
      </xdr:nvCxnSpPr>
      <xdr:spPr>
        <a:xfrm>
          <a:off x="13703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151130</xdr:rowOff>
    </xdr:from>
    <xdr:to>
      <xdr:col>67</xdr:col>
      <xdr:colOff>101600</xdr:colOff>
      <xdr:row>109</xdr:row>
      <xdr:rowOff>81280</xdr:rowOff>
    </xdr:to>
    <xdr:sp macro="" textlink="">
      <xdr:nvSpPr>
        <xdr:cNvPr id="296" name="楕円 295">
          <a:extLst>
            <a:ext uri="{FF2B5EF4-FFF2-40B4-BE49-F238E27FC236}">
              <a16:creationId xmlns:a16="http://schemas.microsoft.com/office/drawing/2014/main" id="{87A36E10-592D-4196-B854-A6911195F216}"/>
            </a:ext>
          </a:extLst>
        </xdr:cNvPr>
        <xdr:cNvSpPr/>
      </xdr:nvSpPr>
      <xdr:spPr>
        <a:xfrm>
          <a:off x="12763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30480</xdr:rowOff>
    </xdr:from>
    <xdr:to>
      <xdr:col>71</xdr:col>
      <xdr:colOff>177800</xdr:colOff>
      <xdr:row>109</xdr:row>
      <xdr:rowOff>33745</xdr:rowOff>
    </xdr:to>
    <xdr:cxnSp macro="">
      <xdr:nvCxnSpPr>
        <xdr:cNvPr id="297" name="直線コネクタ 296">
          <a:extLst>
            <a:ext uri="{FF2B5EF4-FFF2-40B4-BE49-F238E27FC236}">
              <a16:creationId xmlns:a16="http://schemas.microsoft.com/office/drawing/2014/main" id="{957742B4-5CD1-4A62-B3A7-B1EC1C2F557E}"/>
            </a:ext>
          </a:extLst>
        </xdr:cNvPr>
        <xdr:cNvCxnSpPr/>
      </xdr:nvCxnSpPr>
      <xdr:spPr>
        <a:xfrm>
          <a:off x="12814300" y="187185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298" name="n_1aveValue【庁舎】&#10;有形固定資産減価償却率">
          <a:extLst>
            <a:ext uri="{FF2B5EF4-FFF2-40B4-BE49-F238E27FC236}">
              <a16:creationId xmlns:a16="http://schemas.microsoft.com/office/drawing/2014/main" id="{09F686D5-32FA-46EF-A6EB-CBC3CAF0CE81}"/>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299" name="n_2aveValue【庁舎】&#10;有形固定資産減価償却率">
          <a:extLst>
            <a:ext uri="{FF2B5EF4-FFF2-40B4-BE49-F238E27FC236}">
              <a16:creationId xmlns:a16="http://schemas.microsoft.com/office/drawing/2014/main" id="{22B225D4-2D7F-46D3-BA94-459D891ACD8B}"/>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300" name="n_3aveValue【庁舎】&#10;有形固定資産減価償却率">
          <a:extLst>
            <a:ext uri="{FF2B5EF4-FFF2-40B4-BE49-F238E27FC236}">
              <a16:creationId xmlns:a16="http://schemas.microsoft.com/office/drawing/2014/main" id="{0F3549BE-D07A-4ACE-867F-5F3DF26FF029}"/>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301" name="n_4aveValue【庁舎】&#10;有形固定資産減価償却率">
          <a:extLst>
            <a:ext uri="{FF2B5EF4-FFF2-40B4-BE49-F238E27FC236}">
              <a16:creationId xmlns:a16="http://schemas.microsoft.com/office/drawing/2014/main" id="{AF745036-369E-4D20-911C-A178040FDEC3}"/>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74040</xdr:rowOff>
    </xdr:from>
    <xdr:ext cx="405111" cy="259045"/>
    <xdr:sp macro="" textlink="">
      <xdr:nvSpPr>
        <xdr:cNvPr id="302" name="n_1mainValue【庁舎】&#10;有形固定資産減価償却率">
          <a:extLst>
            <a:ext uri="{FF2B5EF4-FFF2-40B4-BE49-F238E27FC236}">
              <a16:creationId xmlns:a16="http://schemas.microsoft.com/office/drawing/2014/main" id="{2C2A8AE2-8801-40AD-9D28-8162716E1A7A}"/>
            </a:ext>
          </a:extLst>
        </xdr:cNvPr>
        <xdr:cNvSpPr txBox="1"/>
      </xdr:nvSpPr>
      <xdr:spPr>
        <a:xfrm>
          <a:off x="152660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303" name="n_2mainValue【庁舎】&#10;有形固定資産減価償却率">
          <a:extLst>
            <a:ext uri="{FF2B5EF4-FFF2-40B4-BE49-F238E27FC236}">
              <a16:creationId xmlns:a16="http://schemas.microsoft.com/office/drawing/2014/main" id="{9235B926-BAF6-480A-9E79-338ADC018130}"/>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304" name="n_3mainValue【庁舎】&#10;有形固定資産減価償却率">
          <a:extLst>
            <a:ext uri="{FF2B5EF4-FFF2-40B4-BE49-F238E27FC236}">
              <a16:creationId xmlns:a16="http://schemas.microsoft.com/office/drawing/2014/main" id="{1BACC850-F169-4EF7-84D3-A65549AA4CF5}"/>
            </a:ext>
          </a:extLst>
        </xdr:cNvPr>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72407</xdr:rowOff>
    </xdr:from>
    <xdr:ext cx="405111" cy="259045"/>
    <xdr:sp macro="" textlink="">
      <xdr:nvSpPr>
        <xdr:cNvPr id="305" name="n_4mainValue【庁舎】&#10;有形固定資産減価償却率">
          <a:extLst>
            <a:ext uri="{FF2B5EF4-FFF2-40B4-BE49-F238E27FC236}">
              <a16:creationId xmlns:a16="http://schemas.microsoft.com/office/drawing/2014/main" id="{D2D0D8A2-5A44-4F9A-8CE1-4BB1C6F170FF}"/>
            </a:ext>
          </a:extLst>
        </xdr:cNvPr>
        <xdr:cNvSpPr txBox="1"/>
      </xdr:nvSpPr>
      <xdr:spPr>
        <a:xfrm>
          <a:off x="126117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6" name="正方形/長方形 305">
          <a:extLst>
            <a:ext uri="{FF2B5EF4-FFF2-40B4-BE49-F238E27FC236}">
              <a16:creationId xmlns:a16="http://schemas.microsoft.com/office/drawing/2014/main" id="{012EF916-E244-4FC9-B94B-7F6564F9163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7" name="正方形/長方形 306">
          <a:extLst>
            <a:ext uri="{FF2B5EF4-FFF2-40B4-BE49-F238E27FC236}">
              <a16:creationId xmlns:a16="http://schemas.microsoft.com/office/drawing/2014/main" id="{483D33D5-E587-4154-BD42-DA098AD4260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8" name="正方形/長方形 307">
          <a:extLst>
            <a:ext uri="{FF2B5EF4-FFF2-40B4-BE49-F238E27FC236}">
              <a16:creationId xmlns:a16="http://schemas.microsoft.com/office/drawing/2014/main" id="{FC97463D-A285-4D18-B39B-06169A45E6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9" name="正方形/長方形 308">
          <a:extLst>
            <a:ext uri="{FF2B5EF4-FFF2-40B4-BE49-F238E27FC236}">
              <a16:creationId xmlns:a16="http://schemas.microsoft.com/office/drawing/2014/main" id="{0355DA66-EDEF-43A1-A859-A8808B08A5B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10" name="正方形/長方形 309">
          <a:extLst>
            <a:ext uri="{FF2B5EF4-FFF2-40B4-BE49-F238E27FC236}">
              <a16:creationId xmlns:a16="http://schemas.microsoft.com/office/drawing/2014/main" id="{15953FD6-7CFE-49DC-B4A5-48EBB352CFB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11" name="正方形/長方形 310">
          <a:extLst>
            <a:ext uri="{FF2B5EF4-FFF2-40B4-BE49-F238E27FC236}">
              <a16:creationId xmlns:a16="http://schemas.microsoft.com/office/drawing/2014/main" id="{B15D9052-CE5F-45D8-BF8F-D3AFBC36E9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12" name="正方形/長方形 311">
          <a:extLst>
            <a:ext uri="{FF2B5EF4-FFF2-40B4-BE49-F238E27FC236}">
              <a16:creationId xmlns:a16="http://schemas.microsoft.com/office/drawing/2014/main" id="{3D400DE1-AB46-4D39-8DB5-7B638843F2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13" name="正方形/長方形 312">
          <a:extLst>
            <a:ext uri="{FF2B5EF4-FFF2-40B4-BE49-F238E27FC236}">
              <a16:creationId xmlns:a16="http://schemas.microsoft.com/office/drawing/2014/main" id="{1D3CF3C7-D9F2-40F7-A3C8-1D24A1D568C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4" name="テキスト ボックス 313">
          <a:extLst>
            <a:ext uri="{FF2B5EF4-FFF2-40B4-BE49-F238E27FC236}">
              <a16:creationId xmlns:a16="http://schemas.microsoft.com/office/drawing/2014/main" id="{ECBA46CF-A9D7-47C4-970A-6BCAC6F5042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5" name="直線コネクタ 314">
          <a:extLst>
            <a:ext uri="{FF2B5EF4-FFF2-40B4-BE49-F238E27FC236}">
              <a16:creationId xmlns:a16="http://schemas.microsoft.com/office/drawing/2014/main" id="{FF0B49B6-B712-489F-B421-97D4E23775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16" name="直線コネクタ 315">
          <a:extLst>
            <a:ext uri="{FF2B5EF4-FFF2-40B4-BE49-F238E27FC236}">
              <a16:creationId xmlns:a16="http://schemas.microsoft.com/office/drawing/2014/main" id="{C3F08F9D-406D-471E-80C9-DBDED9D7829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17" name="テキスト ボックス 316">
          <a:extLst>
            <a:ext uri="{FF2B5EF4-FFF2-40B4-BE49-F238E27FC236}">
              <a16:creationId xmlns:a16="http://schemas.microsoft.com/office/drawing/2014/main" id="{4A895672-CE2D-4AB8-B88C-401D8FB508F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18" name="直線コネクタ 317">
          <a:extLst>
            <a:ext uri="{FF2B5EF4-FFF2-40B4-BE49-F238E27FC236}">
              <a16:creationId xmlns:a16="http://schemas.microsoft.com/office/drawing/2014/main" id="{C61CC65B-67C8-410B-BEFE-3A891B8CB23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19" name="テキスト ボックス 318">
          <a:extLst>
            <a:ext uri="{FF2B5EF4-FFF2-40B4-BE49-F238E27FC236}">
              <a16:creationId xmlns:a16="http://schemas.microsoft.com/office/drawing/2014/main" id="{A993B561-71E0-4E04-8600-CE75CE3266D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20" name="直線コネクタ 319">
          <a:extLst>
            <a:ext uri="{FF2B5EF4-FFF2-40B4-BE49-F238E27FC236}">
              <a16:creationId xmlns:a16="http://schemas.microsoft.com/office/drawing/2014/main" id="{1FA0E061-BEF3-453F-A9EF-BAD9C17EC07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21" name="テキスト ボックス 320">
          <a:extLst>
            <a:ext uri="{FF2B5EF4-FFF2-40B4-BE49-F238E27FC236}">
              <a16:creationId xmlns:a16="http://schemas.microsoft.com/office/drawing/2014/main" id="{2788AB91-6CB5-4034-81B8-6E4E857E29D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22" name="直線コネクタ 321">
          <a:extLst>
            <a:ext uri="{FF2B5EF4-FFF2-40B4-BE49-F238E27FC236}">
              <a16:creationId xmlns:a16="http://schemas.microsoft.com/office/drawing/2014/main" id="{1F0C238A-DFE8-4F0D-A0EA-CF4D62F5554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23" name="テキスト ボックス 322">
          <a:extLst>
            <a:ext uri="{FF2B5EF4-FFF2-40B4-BE49-F238E27FC236}">
              <a16:creationId xmlns:a16="http://schemas.microsoft.com/office/drawing/2014/main" id="{8A04104C-553A-44E0-9348-9E1B7F760DC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4" name="直線コネクタ 323">
          <a:extLst>
            <a:ext uri="{FF2B5EF4-FFF2-40B4-BE49-F238E27FC236}">
              <a16:creationId xmlns:a16="http://schemas.microsoft.com/office/drawing/2014/main" id="{6DF116C3-923F-414D-9122-8AB421C424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5" name="テキスト ボックス 324">
          <a:extLst>
            <a:ext uri="{FF2B5EF4-FFF2-40B4-BE49-F238E27FC236}">
              <a16:creationId xmlns:a16="http://schemas.microsoft.com/office/drawing/2014/main" id="{9E4223CC-C97A-421F-8554-D28A2C108D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6" name="【庁舎】&#10;一人当たり面積グラフ枠">
          <a:extLst>
            <a:ext uri="{FF2B5EF4-FFF2-40B4-BE49-F238E27FC236}">
              <a16:creationId xmlns:a16="http://schemas.microsoft.com/office/drawing/2014/main" id="{7CCD8858-2C9D-4D03-9DB8-D12A57FE8C9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327" name="直線コネクタ 326">
          <a:extLst>
            <a:ext uri="{FF2B5EF4-FFF2-40B4-BE49-F238E27FC236}">
              <a16:creationId xmlns:a16="http://schemas.microsoft.com/office/drawing/2014/main" id="{32BDE378-3EAE-4E15-B0F0-9C5D8BB04571}"/>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328" name="【庁舎】&#10;一人当たり面積最小値テキスト">
          <a:extLst>
            <a:ext uri="{FF2B5EF4-FFF2-40B4-BE49-F238E27FC236}">
              <a16:creationId xmlns:a16="http://schemas.microsoft.com/office/drawing/2014/main" id="{E21A3C54-5366-4F04-A96E-174507571227}"/>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329" name="直線コネクタ 328">
          <a:extLst>
            <a:ext uri="{FF2B5EF4-FFF2-40B4-BE49-F238E27FC236}">
              <a16:creationId xmlns:a16="http://schemas.microsoft.com/office/drawing/2014/main" id="{580FDD54-C5B8-48E5-ABB8-6B596674C62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330" name="【庁舎】&#10;一人当たり面積最大値テキスト">
          <a:extLst>
            <a:ext uri="{FF2B5EF4-FFF2-40B4-BE49-F238E27FC236}">
              <a16:creationId xmlns:a16="http://schemas.microsoft.com/office/drawing/2014/main" id="{B516A93C-E5D7-4437-9990-AB74F2473F29}"/>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331" name="直線コネクタ 330">
          <a:extLst>
            <a:ext uri="{FF2B5EF4-FFF2-40B4-BE49-F238E27FC236}">
              <a16:creationId xmlns:a16="http://schemas.microsoft.com/office/drawing/2014/main" id="{045852B5-A7E5-4157-A944-0319E4AA7763}"/>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332" name="【庁舎】&#10;一人当たり面積平均値テキスト">
          <a:extLst>
            <a:ext uri="{FF2B5EF4-FFF2-40B4-BE49-F238E27FC236}">
              <a16:creationId xmlns:a16="http://schemas.microsoft.com/office/drawing/2014/main" id="{0E6E556B-3E65-4EB6-8E7E-ADF8EB00E04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333" name="フローチャート: 判断 332">
          <a:extLst>
            <a:ext uri="{FF2B5EF4-FFF2-40B4-BE49-F238E27FC236}">
              <a16:creationId xmlns:a16="http://schemas.microsoft.com/office/drawing/2014/main" id="{74C07474-2E4A-4237-8F1A-B92708D7B11C}"/>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334" name="フローチャート: 判断 333">
          <a:extLst>
            <a:ext uri="{FF2B5EF4-FFF2-40B4-BE49-F238E27FC236}">
              <a16:creationId xmlns:a16="http://schemas.microsoft.com/office/drawing/2014/main" id="{57AD0D0E-2A53-4C94-B5F9-0873CF8B1235}"/>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335" name="フローチャート: 判断 334">
          <a:extLst>
            <a:ext uri="{FF2B5EF4-FFF2-40B4-BE49-F238E27FC236}">
              <a16:creationId xmlns:a16="http://schemas.microsoft.com/office/drawing/2014/main" id="{9874C726-688C-4434-AB6D-C2F33F4625AA}"/>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336" name="フローチャート: 判断 335">
          <a:extLst>
            <a:ext uri="{FF2B5EF4-FFF2-40B4-BE49-F238E27FC236}">
              <a16:creationId xmlns:a16="http://schemas.microsoft.com/office/drawing/2014/main" id="{15215DAA-5D23-4381-99DD-11C6EAF745B6}"/>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337" name="フローチャート: 判断 336">
          <a:extLst>
            <a:ext uri="{FF2B5EF4-FFF2-40B4-BE49-F238E27FC236}">
              <a16:creationId xmlns:a16="http://schemas.microsoft.com/office/drawing/2014/main" id="{516C5EA5-7038-4C5C-8C5E-8285DFB3E48D}"/>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CB8ACC40-8A6C-4D9B-8197-15DBEE619C4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66806362-66AD-4773-93DD-17243B66ECC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EB1193D9-D86D-428E-986D-06937C8D07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84F8DF71-3028-4EB2-B141-EE830BE3D53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120A02F5-69FF-48D3-870E-25AA97716B4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4141</xdr:rowOff>
    </xdr:from>
    <xdr:to>
      <xdr:col>116</xdr:col>
      <xdr:colOff>114300</xdr:colOff>
      <xdr:row>107</xdr:row>
      <xdr:rowOff>105741</xdr:rowOff>
    </xdr:to>
    <xdr:sp macro="" textlink="">
      <xdr:nvSpPr>
        <xdr:cNvPr id="343" name="楕円 342">
          <a:extLst>
            <a:ext uri="{FF2B5EF4-FFF2-40B4-BE49-F238E27FC236}">
              <a16:creationId xmlns:a16="http://schemas.microsoft.com/office/drawing/2014/main" id="{91B4C59F-2E00-4592-8E14-544D6795DDCD}"/>
            </a:ext>
          </a:extLst>
        </xdr:cNvPr>
        <xdr:cNvSpPr/>
      </xdr:nvSpPr>
      <xdr:spPr>
        <a:xfrm>
          <a:off x="22110700" y="1834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105783</xdr:rowOff>
    </xdr:from>
    <xdr:ext cx="469744" cy="259045"/>
    <xdr:sp macro="" textlink="">
      <xdr:nvSpPr>
        <xdr:cNvPr id="344" name="【庁舎】&#10;一人当たり面積該当値テキスト">
          <a:extLst>
            <a:ext uri="{FF2B5EF4-FFF2-40B4-BE49-F238E27FC236}">
              <a16:creationId xmlns:a16="http://schemas.microsoft.com/office/drawing/2014/main" id="{2E4EF775-19E4-40CA-B3E8-1A0BE0BD4A95}"/>
            </a:ext>
          </a:extLst>
        </xdr:cNvPr>
        <xdr:cNvSpPr txBox="1"/>
      </xdr:nvSpPr>
      <xdr:spPr>
        <a:xfrm>
          <a:off x="22199600" y="182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8941</xdr:rowOff>
    </xdr:from>
    <xdr:to>
      <xdr:col>112</xdr:col>
      <xdr:colOff>38100</xdr:colOff>
      <xdr:row>107</xdr:row>
      <xdr:rowOff>110541</xdr:rowOff>
    </xdr:to>
    <xdr:sp macro="" textlink="">
      <xdr:nvSpPr>
        <xdr:cNvPr id="345" name="楕円 344">
          <a:extLst>
            <a:ext uri="{FF2B5EF4-FFF2-40B4-BE49-F238E27FC236}">
              <a16:creationId xmlns:a16="http://schemas.microsoft.com/office/drawing/2014/main" id="{FEEB0605-7994-4F34-950B-38C4C676E751}"/>
            </a:ext>
          </a:extLst>
        </xdr:cNvPr>
        <xdr:cNvSpPr/>
      </xdr:nvSpPr>
      <xdr:spPr>
        <a:xfrm>
          <a:off x="21272500" y="1835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54941</xdr:rowOff>
    </xdr:from>
    <xdr:to>
      <xdr:col>116</xdr:col>
      <xdr:colOff>63500</xdr:colOff>
      <xdr:row>107</xdr:row>
      <xdr:rowOff>59741</xdr:rowOff>
    </xdr:to>
    <xdr:cxnSp macro="">
      <xdr:nvCxnSpPr>
        <xdr:cNvPr id="346" name="直線コネクタ 345">
          <a:extLst>
            <a:ext uri="{FF2B5EF4-FFF2-40B4-BE49-F238E27FC236}">
              <a16:creationId xmlns:a16="http://schemas.microsoft.com/office/drawing/2014/main" id="{673DD621-B8C1-4EC5-96A7-4781521D7238}"/>
            </a:ext>
          </a:extLst>
        </xdr:cNvPr>
        <xdr:cNvCxnSpPr/>
      </xdr:nvCxnSpPr>
      <xdr:spPr>
        <a:xfrm flipV="1">
          <a:off x="21323300" y="18400091"/>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16027</xdr:rowOff>
    </xdr:from>
    <xdr:to>
      <xdr:col>107</xdr:col>
      <xdr:colOff>101600</xdr:colOff>
      <xdr:row>107</xdr:row>
      <xdr:rowOff>117627</xdr:rowOff>
    </xdr:to>
    <xdr:sp macro="" textlink="">
      <xdr:nvSpPr>
        <xdr:cNvPr id="347" name="楕円 346">
          <a:extLst>
            <a:ext uri="{FF2B5EF4-FFF2-40B4-BE49-F238E27FC236}">
              <a16:creationId xmlns:a16="http://schemas.microsoft.com/office/drawing/2014/main" id="{499E2F66-0522-4718-A04C-539328667666}"/>
            </a:ext>
          </a:extLst>
        </xdr:cNvPr>
        <xdr:cNvSpPr/>
      </xdr:nvSpPr>
      <xdr:spPr>
        <a:xfrm>
          <a:off x="20383500" y="1836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59741</xdr:rowOff>
    </xdr:from>
    <xdr:to>
      <xdr:col>111</xdr:col>
      <xdr:colOff>177800</xdr:colOff>
      <xdr:row>107</xdr:row>
      <xdr:rowOff>66827</xdr:rowOff>
    </xdr:to>
    <xdr:cxnSp macro="">
      <xdr:nvCxnSpPr>
        <xdr:cNvPr id="348" name="直線コネクタ 347">
          <a:extLst>
            <a:ext uri="{FF2B5EF4-FFF2-40B4-BE49-F238E27FC236}">
              <a16:creationId xmlns:a16="http://schemas.microsoft.com/office/drawing/2014/main" id="{3DFB92E6-B1C9-4747-8365-075461A6B088}"/>
            </a:ext>
          </a:extLst>
        </xdr:cNvPr>
        <xdr:cNvCxnSpPr/>
      </xdr:nvCxnSpPr>
      <xdr:spPr>
        <a:xfrm flipV="1">
          <a:off x="20434300" y="18404891"/>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21286</xdr:rowOff>
    </xdr:from>
    <xdr:to>
      <xdr:col>102</xdr:col>
      <xdr:colOff>165100</xdr:colOff>
      <xdr:row>107</xdr:row>
      <xdr:rowOff>122886</xdr:rowOff>
    </xdr:to>
    <xdr:sp macro="" textlink="">
      <xdr:nvSpPr>
        <xdr:cNvPr id="349" name="楕円 348">
          <a:extLst>
            <a:ext uri="{FF2B5EF4-FFF2-40B4-BE49-F238E27FC236}">
              <a16:creationId xmlns:a16="http://schemas.microsoft.com/office/drawing/2014/main" id="{4314CCE9-621B-4035-9932-8F326A8C321C}"/>
            </a:ext>
          </a:extLst>
        </xdr:cNvPr>
        <xdr:cNvSpPr/>
      </xdr:nvSpPr>
      <xdr:spPr>
        <a:xfrm>
          <a:off x="19494500" y="1836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66827</xdr:rowOff>
    </xdr:from>
    <xdr:to>
      <xdr:col>107</xdr:col>
      <xdr:colOff>50800</xdr:colOff>
      <xdr:row>107</xdr:row>
      <xdr:rowOff>72086</xdr:rowOff>
    </xdr:to>
    <xdr:cxnSp macro="">
      <xdr:nvCxnSpPr>
        <xdr:cNvPr id="350" name="直線コネクタ 349">
          <a:extLst>
            <a:ext uri="{FF2B5EF4-FFF2-40B4-BE49-F238E27FC236}">
              <a16:creationId xmlns:a16="http://schemas.microsoft.com/office/drawing/2014/main" id="{E94A14CD-350D-497D-95BF-EE34510CD247}"/>
            </a:ext>
          </a:extLst>
        </xdr:cNvPr>
        <xdr:cNvCxnSpPr/>
      </xdr:nvCxnSpPr>
      <xdr:spPr>
        <a:xfrm flipV="1">
          <a:off x="19545300" y="18411977"/>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25628</xdr:rowOff>
    </xdr:from>
    <xdr:to>
      <xdr:col>98</xdr:col>
      <xdr:colOff>38100</xdr:colOff>
      <xdr:row>107</xdr:row>
      <xdr:rowOff>127228</xdr:rowOff>
    </xdr:to>
    <xdr:sp macro="" textlink="">
      <xdr:nvSpPr>
        <xdr:cNvPr id="351" name="楕円 350">
          <a:extLst>
            <a:ext uri="{FF2B5EF4-FFF2-40B4-BE49-F238E27FC236}">
              <a16:creationId xmlns:a16="http://schemas.microsoft.com/office/drawing/2014/main" id="{B9C7740D-36A5-4534-96E1-5C79E83C5C19}"/>
            </a:ext>
          </a:extLst>
        </xdr:cNvPr>
        <xdr:cNvSpPr/>
      </xdr:nvSpPr>
      <xdr:spPr>
        <a:xfrm>
          <a:off x="18605500" y="1837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72086</xdr:rowOff>
    </xdr:from>
    <xdr:to>
      <xdr:col>102</xdr:col>
      <xdr:colOff>114300</xdr:colOff>
      <xdr:row>107</xdr:row>
      <xdr:rowOff>76428</xdr:rowOff>
    </xdr:to>
    <xdr:cxnSp macro="">
      <xdr:nvCxnSpPr>
        <xdr:cNvPr id="352" name="直線コネクタ 351">
          <a:extLst>
            <a:ext uri="{FF2B5EF4-FFF2-40B4-BE49-F238E27FC236}">
              <a16:creationId xmlns:a16="http://schemas.microsoft.com/office/drawing/2014/main" id="{2CCCE1BE-8355-46BC-93B3-E249A3C8DABB}"/>
            </a:ext>
          </a:extLst>
        </xdr:cNvPr>
        <xdr:cNvCxnSpPr/>
      </xdr:nvCxnSpPr>
      <xdr:spPr>
        <a:xfrm flipV="1">
          <a:off x="18656300" y="18417236"/>
          <a:ext cx="8890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353" name="n_1aveValue【庁舎】&#10;一人当たり面積">
          <a:extLst>
            <a:ext uri="{FF2B5EF4-FFF2-40B4-BE49-F238E27FC236}">
              <a16:creationId xmlns:a16="http://schemas.microsoft.com/office/drawing/2014/main" id="{BC9B40EC-4D34-4FEE-A108-E72C05831D31}"/>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354" name="n_2aveValue【庁舎】&#10;一人当たり面積">
          <a:extLst>
            <a:ext uri="{FF2B5EF4-FFF2-40B4-BE49-F238E27FC236}">
              <a16:creationId xmlns:a16="http://schemas.microsoft.com/office/drawing/2014/main" id="{E9BC2F45-0079-4292-B604-99D020D07F58}"/>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355" name="n_3aveValue【庁舎】&#10;一人当たり面積">
          <a:extLst>
            <a:ext uri="{FF2B5EF4-FFF2-40B4-BE49-F238E27FC236}">
              <a16:creationId xmlns:a16="http://schemas.microsoft.com/office/drawing/2014/main" id="{510B22BF-3BA8-4998-BCF2-41B35DF9D8CF}"/>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356" name="n_4aveValue【庁舎】&#10;一人当たり面積">
          <a:extLst>
            <a:ext uri="{FF2B5EF4-FFF2-40B4-BE49-F238E27FC236}">
              <a16:creationId xmlns:a16="http://schemas.microsoft.com/office/drawing/2014/main" id="{3A6C0D7A-24D1-4AAB-A5D8-F7111A41FDD1}"/>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101668</xdr:rowOff>
    </xdr:from>
    <xdr:ext cx="469744" cy="259045"/>
    <xdr:sp macro="" textlink="">
      <xdr:nvSpPr>
        <xdr:cNvPr id="357" name="n_1mainValue【庁舎】&#10;一人当たり面積">
          <a:extLst>
            <a:ext uri="{FF2B5EF4-FFF2-40B4-BE49-F238E27FC236}">
              <a16:creationId xmlns:a16="http://schemas.microsoft.com/office/drawing/2014/main" id="{F1DEF40D-5072-41FA-B39A-FBD08596BDA8}"/>
            </a:ext>
          </a:extLst>
        </xdr:cNvPr>
        <xdr:cNvSpPr txBox="1"/>
      </xdr:nvSpPr>
      <xdr:spPr>
        <a:xfrm>
          <a:off x="21075727" y="1844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108754</xdr:rowOff>
    </xdr:from>
    <xdr:ext cx="469744" cy="259045"/>
    <xdr:sp macro="" textlink="">
      <xdr:nvSpPr>
        <xdr:cNvPr id="358" name="n_2mainValue【庁舎】&#10;一人当たり面積">
          <a:extLst>
            <a:ext uri="{FF2B5EF4-FFF2-40B4-BE49-F238E27FC236}">
              <a16:creationId xmlns:a16="http://schemas.microsoft.com/office/drawing/2014/main" id="{788607EE-7589-43F1-838E-315E3CC1CC47}"/>
            </a:ext>
          </a:extLst>
        </xdr:cNvPr>
        <xdr:cNvSpPr txBox="1"/>
      </xdr:nvSpPr>
      <xdr:spPr>
        <a:xfrm>
          <a:off x="20199427" y="1845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114013</xdr:rowOff>
    </xdr:from>
    <xdr:ext cx="469744" cy="259045"/>
    <xdr:sp macro="" textlink="">
      <xdr:nvSpPr>
        <xdr:cNvPr id="359" name="n_3mainValue【庁舎】&#10;一人当たり面積">
          <a:extLst>
            <a:ext uri="{FF2B5EF4-FFF2-40B4-BE49-F238E27FC236}">
              <a16:creationId xmlns:a16="http://schemas.microsoft.com/office/drawing/2014/main" id="{8D08AB70-3EE7-4B6F-98B6-4A520FF961C3}"/>
            </a:ext>
          </a:extLst>
        </xdr:cNvPr>
        <xdr:cNvSpPr txBox="1"/>
      </xdr:nvSpPr>
      <xdr:spPr>
        <a:xfrm>
          <a:off x="19310427" y="184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118355</xdr:rowOff>
    </xdr:from>
    <xdr:ext cx="469744" cy="259045"/>
    <xdr:sp macro="" textlink="">
      <xdr:nvSpPr>
        <xdr:cNvPr id="360" name="n_4mainValue【庁舎】&#10;一人当たり面積">
          <a:extLst>
            <a:ext uri="{FF2B5EF4-FFF2-40B4-BE49-F238E27FC236}">
              <a16:creationId xmlns:a16="http://schemas.microsoft.com/office/drawing/2014/main" id="{40D335C1-13B8-4FD1-91CE-77D7BE6D39D6}"/>
            </a:ext>
          </a:extLst>
        </xdr:cNvPr>
        <xdr:cNvSpPr txBox="1"/>
      </xdr:nvSpPr>
      <xdr:spPr>
        <a:xfrm>
          <a:off x="18421427" y="184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61" name="正方形/長方形 360">
          <a:extLst>
            <a:ext uri="{FF2B5EF4-FFF2-40B4-BE49-F238E27FC236}">
              <a16:creationId xmlns:a16="http://schemas.microsoft.com/office/drawing/2014/main" id="{C0FDE6ED-CB1B-43B5-935C-BA607E6C7D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2" name="正方形/長方形 361">
          <a:extLst>
            <a:ext uri="{FF2B5EF4-FFF2-40B4-BE49-F238E27FC236}">
              <a16:creationId xmlns:a16="http://schemas.microsoft.com/office/drawing/2014/main" id="{0DD4DA4B-F358-483F-965F-B6C117FC026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3" name="テキスト ボックス 362">
          <a:extLst>
            <a:ext uri="{FF2B5EF4-FFF2-40B4-BE49-F238E27FC236}">
              <a16:creationId xmlns:a16="http://schemas.microsoft.com/office/drawing/2014/main" id="{92B2B50C-1400-4A05-8C20-6BCD33CDE9E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有形固定資産減価償却率は消防施設が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％、庁舎についても</a:t>
          </a:r>
          <a:r>
            <a:rPr kumimoji="1" lang="en-US" altLang="ja-JP" sz="1100">
              <a:solidFill>
                <a:schemeClr val="dk1"/>
              </a:solidFill>
              <a:effectLst/>
              <a:latin typeface="+mn-lt"/>
              <a:ea typeface="+mn-ea"/>
              <a:cs typeface="+mn-cs"/>
            </a:rPr>
            <a:t>99.8</a:t>
          </a:r>
          <a:r>
            <a:rPr kumimoji="1" lang="ja-JP" altLang="ja-JP" sz="1100">
              <a:solidFill>
                <a:schemeClr val="dk1"/>
              </a:solidFill>
              <a:effectLst/>
              <a:latin typeface="+mn-lt"/>
              <a:ea typeface="+mn-ea"/>
              <a:cs typeface="+mn-cs"/>
            </a:rPr>
            <a:t>％と共に老朽化が進んでいる。庁舎については現在新たに建設を行っており、今後移転する計画となっている。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4876325</v>
      </c>
      <c r="BO4" s="384"/>
      <c r="BP4" s="384"/>
      <c r="BQ4" s="384"/>
      <c r="BR4" s="384"/>
      <c r="BS4" s="384"/>
      <c r="BT4" s="384"/>
      <c r="BU4" s="385"/>
      <c r="BV4" s="383">
        <v>4211864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v>
      </c>
      <c r="CU4" s="390"/>
      <c r="CV4" s="390"/>
      <c r="CW4" s="390"/>
      <c r="CX4" s="390"/>
      <c r="CY4" s="390"/>
      <c r="CZ4" s="390"/>
      <c r="DA4" s="391"/>
      <c r="DB4" s="389">
        <v>2.7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4732693</v>
      </c>
      <c r="BO5" s="421"/>
      <c r="BP5" s="421"/>
      <c r="BQ5" s="421"/>
      <c r="BR5" s="421"/>
      <c r="BS5" s="421"/>
      <c r="BT5" s="421"/>
      <c r="BU5" s="422"/>
      <c r="BV5" s="420">
        <v>4124531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85.9</v>
      </c>
      <c r="CU5" s="418"/>
      <c r="CV5" s="418"/>
      <c r="CW5" s="418"/>
      <c r="CX5" s="418"/>
      <c r="CY5" s="418"/>
      <c r="CZ5" s="418"/>
      <c r="DA5" s="419"/>
      <c r="DB5" s="417">
        <v>89.5</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143632</v>
      </c>
      <c r="BO6" s="421"/>
      <c r="BP6" s="421"/>
      <c r="BQ6" s="421"/>
      <c r="BR6" s="421"/>
      <c r="BS6" s="421"/>
      <c r="BT6" s="421"/>
      <c r="BU6" s="422"/>
      <c r="BV6" s="420">
        <v>87333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86.1</v>
      </c>
      <c r="CU6" s="458"/>
      <c r="CV6" s="458"/>
      <c r="CW6" s="458"/>
      <c r="CX6" s="458"/>
      <c r="CY6" s="458"/>
      <c r="CZ6" s="458"/>
      <c r="DA6" s="459"/>
      <c r="DB6" s="457">
        <v>89.9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96865</v>
      </c>
      <c r="BO7" s="421"/>
      <c r="BP7" s="421"/>
      <c r="BQ7" s="421"/>
      <c r="BR7" s="421"/>
      <c r="BS7" s="421"/>
      <c r="BT7" s="421"/>
      <c r="BU7" s="422"/>
      <c r="BV7" s="420">
        <v>22477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2390860</v>
      </c>
      <c r="CU7" s="421"/>
      <c r="CV7" s="421"/>
      <c r="CW7" s="421"/>
      <c r="CX7" s="421"/>
      <c r="CY7" s="421"/>
      <c r="CZ7" s="421"/>
      <c r="DA7" s="422"/>
      <c r="DB7" s="420">
        <v>2391012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46767</v>
      </c>
      <c r="BO8" s="421"/>
      <c r="BP8" s="421"/>
      <c r="BQ8" s="421"/>
      <c r="BR8" s="421"/>
      <c r="BS8" s="421"/>
      <c r="BT8" s="421"/>
      <c r="BU8" s="422"/>
      <c r="BV8" s="420">
        <v>64856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0.15</v>
      </c>
      <c r="CU8" s="461"/>
      <c r="CV8" s="461"/>
      <c r="CW8" s="461"/>
      <c r="CX8" s="461"/>
      <c r="CY8" s="461"/>
      <c r="CZ8" s="461"/>
      <c r="DA8" s="462"/>
      <c r="DB8" s="460">
        <v>0.15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3028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-18089</v>
      </c>
      <c r="BO9" s="421"/>
      <c r="BP9" s="421"/>
      <c r="BQ9" s="421"/>
      <c r="BR9" s="421"/>
      <c r="BS9" s="421"/>
      <c r="BT9" s="421"/>
      <c r="BU9" s="422"/>
      <c r="BV9" s="420">
        <v>6000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15.2</v>
      </c>
      <c r="CU9" s="418"/>
      <c r="CV9" s="418"/>
      <c r="CW9" s="418"/>
      <c r="CX9" s="418"/>
      <c r="CY9" s="418"/>
      <c r="CZ9" s="418"/>
      <c r="DA9" s="419"/>
      <c r="DB9" s="417">
        <v>18.600000000000001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3412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32083</v>
      </c>
      <c r="BO10" s="421"/>
      <c r="BP10" s="421"/>
      <c r="BQ10" s="421"/>
      <c r="BR10" s="421"/>
      <c r="BS10" s="421"/>
      <c r="BT10" s="421"/>
      <c r="BU10" s="422"/>
      <c r="BV10" s="420">
        <v>29019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2760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153000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2744</v>
      </c>
      <c r="S13" s="505"/>
      <c r="T13" s="505"/>
      <c r="U13" s="505"/>
      <c r="V13" s="506"/>
      <c r="W13" s="436" t="s">
        <v>131</v>
      </c>
      <c r="X13" s="437"/>
      <c r="Y13" s="437"/>
      <c r="Z13" s="437"/>
      <c r="AA13" s="437"/>
      <c r="AB13" s="427"/>
      <c r="AC13" s="471">
        <v>335</v>
      </c>
      <c r="AD13" s="472"/>
      <c r="AE13" s="472"/>
      <c r="AF13" s="472"/>
      <c r="AG13" s="514"/>
      <c r="AH13" s="471">
        <v>403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-139006</v>
      </c>
      <c r="BO13" s="421"/>
      <c r="BP13" s="421"/>
      <c r="BQ13" s="421"/>
      <c r="BR13" s="421"/>
      <c r="BS13" s="421"/>
      <c r="BT13" s="421"/>
      <c r="BU13" s="422"/>
      <c r="BV13" s="420">
        <v>35019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10.5</v>
      </c>
      <c r="CU13" s="418"/>
      <c r="CV13" s="418"/>
      <c r="CW13" s="418"/>
      <c r="CX13" s="418"/>
      <c r="CY13" s="418"/>
      <c r="CZ13" s="418"/>
      <c r="DA13" s="419"/>
      <c r="DB13" s="417">
        <v>10</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2830</v>
      </c>
      <c r="S14" s="505"/>
      <c r="T14" s="505"/>
      <c r="U14" s="505"/>
      <c r="V14" s="506"/>
      <c r="W14" s="410"/>
      <c r="X14" s="411"/>
      <c r="Y14" s="411"/>
      <c r="Z14" s="411"/>
      <c r="AA14" s="411"/>
      <c r="AB14" s="400"/>
      <c r="AC14" s="507">
        <v>20.399999999999999</v>
      </c>
      <c r="AD14" s="508"/>
      <c r="AE14" s="508"/>
      <c r="AF14" s="508"/>
      <c r="AG14" s="509"/>
      <c r="AH14" s="507">
        <v>21.6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2813</v>
      </c>
      <c r="S15" s="505"/>
      <c r="T15" s="505"/>
      <c r="U15" s="505"/>
      <c r="V15" s="506"/>
      <c r="W15" s="436" t="s">
        <v>137</v>
      </c>
      <c r="X15" s="437"/>
      <c r="Y15" s="437"/>
      <c r="Z15" s="437"/>
      <c r="AA15" s="437"/>
      <c r="AB15" s="427"/>
      <c r="AC15" s="471">
        <v>486</v>
      </c>
      <c r="AD15" s="472"/>
      <c r="AE15" s="472"/>
      <c r="AF15" s="472"/>
      <c r="AG15" s="514"/>
      <c r="AH15" s="471">
        <v>538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349508</v>
      </c>
      <c r="BO15" s="384"/>
      <c r="BP15" s="384"/>
      <c r="BQ15" s="384"/>
      <c r="BR15" s="384"/>
      <c r="BS15" s="384"/>
      <c r="BT15" s="384"/>
      <c r="BU15" s="385"/>
      <c r="BV15" s="383">
        <v>348435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29.7</v>
      </c>
      <c r="AD16" s="508"/>
      <c r="AE16" s="508"/>
      <c r="AF16" s="508"/>
      <c r="AG16" s="509"/>
      <c r="AH16" s="507">
        <v>28.9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2308938</v>
      </c>
      <c r="BO16" s="421"/>
      <c r="BP16" s="421"/>
      <c r="BQ16" s="421"/>
      <c r="BR16" s="421"/>
      <c r="BS16" s="421"/>
      <c r="BT16" s="421"/>
      <c r="BU16" s="422"/>
      <c r="BV16" s="420">
        <v>2303666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818</v>
      </c>
      <c r="AD17" s="472"/>
      <c r="AE17" s="472"/>
      <c r="AF17" s="472"/>
      <c r="AG17" s="514"/>
      <c r="AH17" s="471">
        <v>921</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427360</v>
      </c>
      <c r="BO17" s="421"/>
      <c r="BP17" s="421"/>
      <c r="BQ17" s="421"/>
      <c r="BR17" s="421"/>
      <c r="BS17" s="421"/>
      <c r="BT17" s="421"/>
      <c r="BU17" s="422"/>
      <c r="BV17" s="420">
        <v>426998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211.64</v>
      </c>
      <c r="M18" s="544"/>
      <c r="N18" s="544"/>
      <c r="O18" s="544"/>
      <c r="P18" s="544"/>
      <c r="Q18" s="544"/>
      <c r="R18" s="545"/>
      <c r="S18" s="545"/>
      <c r="T18" s="545"/>
      <c r="U18" s="545"/>
      <c r="V18" s="546"/>
      <c r="W18" s="438"/>
      <c r="X18" s="439"/>
      <c r="Y18" s="439"/>
      <c r="Z18" s="439"/>
      <c r="AA18" s="439"/>
      <c r="AB18" s="430"/>
      <c r="AC18" s="547">
        <v>49.9</v>
      </c>
      <c r="AD18" s="548"/>
      <c r="AE18" s="548"/>
      <c r="AF18" s="548"/>
      <c r="AG18" s="549"/>
      <c r="AH18" s="547">
        <v>49.5</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2065786</v>
      </c>
      <c r="BO18" s="421"/>
      <c r="BP18" s="421"/>
      <c r="BQ18" s="421"/>
      <c r="BR18" s="421"/>
      <c r="BS18" s="421"/>
      <c r="BT18" s="421"/>
      <c r="BU18" s="422"/>
      <c r="BV18" s="420">
        <v>2148411</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14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3311903</v>
      </c>
      <c r="BO19" s="421"/>
      <c r="BP19" s="421"/>
      <c r="BQ19" s="421"/>
      <c r="BR19" s="421"/>
      <c r="BS19" s="421"/>
      <c r="BT19" s="421"/>
      <c r="BU19" s="422"/>
      <c r="BV19" s="420">
        <v>3011179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945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4067698</v>
      </c>
      <c r="BO22" s="384"/>
      <c r="BP22" s="384"/>
      <c r="BQ22" s="384"/>
      <c r="BR22" s="384"/>
      <c r="BS22" s="384"/>
      <c r="BT22" s="384"/>
      <c r="BU22" s="385"/>
      <c r="BV22" s="383">
        <v>4216647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4055976</v>
      </c>
      <c r="BO23" s="421"/>
      <c r="BP23" s="421"/>
      <c r="BQ23" s="421"/>
      <c r="BR23" s="421"/>
      <c r="BS23" s="421"/>
      <c r="BT23" s="421"/>
      <c r="BU23" s="422"/>
      <c r="BV23" s="420">
        <v>4201795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8200</v>
      </c>
      <c r="R24" s="472"/>
      <c r="S24" s="472"/>
      <c r="T24" s="472"/>
      <c r="U24" s="472"/>
      <c r="V24" s="514"/>
      <c r="W24" s="566"/>
      <c r="X24" s="567"/>
      <c r="Y24" s="568"/>
      <c r="Z24" s="470" t="s">
        <v>161</v>
      </c>
      <c r="AA24" s="450"/>
      <c r="AB24" s="450"/>
      <c r="AC24" s="450"/>
      <c r="AD24" s="450"/>
      <c r="AE24" s="450"/>
      <c r="AF24" s="450"/>
      <c r="AG24" s="451"/>
      <c r="AH24" s="471">
        <v>83</v>
      </c>
      <c r="AI24" s="472"/>
      <c r="AJ24" s="472"/>
      <c r="AK24" s="472"/>
      <c r="AL24" s="514"/>
      <c r="AM24" s="471">
        <v>261616</v>
      </c>
      <c r="AN24" s="472"/>
      <c r="AO24" s="472"/>
      <c r="AP24" s="472"/>
      <c r="AQ24" s="472"/>
      <c r="AR24" s="514"/>
      <c r="AS24" s="471">
        <v>3152</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3202803</v>
      </c>
      <c r="BO24" s="421"/>
      <c r="BP24" s="421"/>
      <c r="BQ24" s="421"/>
      <c r="BR24" s="421"/>
      <c r="BS24" s="421"/>
      <c r="BT24" s="421"/>
      <c r="BU24" s="422"/>
      <c r="BV24" s="420">
        <v>3243083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6200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160593</v>
      </c>
      <c r="BO25" s="384"/>
      <c r="BP25" s="384"/>
      <c r="BQ25" s="384"/>
      <c r="BR25" s="384"/>
      <c r="BS25" s="384"/>
      <c r="BT25" s="384"/>
      <c r="BU25" s="385"/>
      <c r="BV25" s="383">
        <v>214167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5750</v>
      </c>
      <c r="R26" s="472"/>
      <c r="S26" s="472"/>
      <c r="T26" s="472"/>
      <c r="U26" s="472"/>
      <c r="V26" s="514"/>
      <c r="W26" s="566"/>
      <c r="X26" s="567"/>
      <c r="Y26" s="568"/>
      <c r="Z26" s="470" t="s">
        <v>167</v>
      </c>
      <c r="AA26" s="572"/>
      <c r="AB26" s="572"/>
      <c r="AC26" s="572"/>
      <c r="AD26" s="572"/>
      <c r="AE26" s="572"/>
      <c r="AF26" s="572"/>
      <c r="AG26" s="573"/>
      <c r="AH26" s="471">
        <v>11</v>
      </c>
      <c r="AI26" s="472"/>
      <c r="AJ26" s="472"/>
      <c r="AK26" s="472"/>
      <c r="AL26" s="514"/>
      <c r="AM26" s="471">
        <v>32736</v>
      </c>
      <c r="AN26" s="472"/>
      <c r="AO26" s="472"/>
      <c r="AP26" s="472"/>
      <c r="AQ26" s="472"/>
      <c r="AR26" s="514"/>
      <c r="AS26" s="471">
        <v>2976</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3100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68615</v>
      </c>
      <c r="BO27" s="540"/>
      <c r="BP27" s="540"/>
      <c r="BQ27" s="540"/>
      <c r="BR27" s="540"/>
      <c r="BS27" s="540"/>
      <c r="BT27" s="540"/>
      <c r="BU27" s="541"/>
      <c r="BV27" s="539">
        <v>68614</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870808</v>
      </c>
      <c r="BO28" s="384"/>
      <c r="BP28" s="384"/>
      <c r="BQ28" s="384"/>
      <c r="BR28" s="384"/>
      <c r="BS28" s="384"/>
      <c r="BT28" s="384"/>
      <c r="BU28" s="385"/>
      <c r="BV28" s="383">
        <v>991724</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8</v>
      </c>
      <c r="M29" s="472"/>
      <c r="N29" s="472"/>
      <c r="O29" s="472"/>
      <c r="P29" s="514"/>
      <c r="Q29" s="471">
        <v>2300</v>
      </c>
      <c r="R29" s="472"/>
      <c r="S29" s="472"/>
      <c r="T29" s="472"/>
      <c r="U29" s="472"/>
      <c r="V29" s="514"/>
      <c r="W29" s="569"/>
      <c r="X29" s="570"/>
      <c r="Y29" s="571"/>
      <c r="Z29" s="470" t="s">
        <v>177</v>
      </c>
      <c r="AA29" s="450"/>
      <c r="AB29" s="450"/>
      <c r="AC29" s="450"/>
      <c r="AD29" s="450"/>
      <c r="AE29" s="450"/>
      <c r="AF29" s="450"/>
      <c r="AG29" s="451"/>
      <c r="AH29" s="471">
        <v>84</v>
      </c>
      <c r="AI29" s="472"/>
      <c r="AJ29" s="472"/>
      <c r="AK29" s="472"/>
      <c r="AL29" s="514"/>
      <c r="AM29" s="471">
        <v>265887</v>
      </c>
      <c r="AN29" s="472"/>
      <c r="AO29" s="472"/>
      <c r="AP29" s="472"/>
      <c r="AQ29" s="472"/>
      <c r="AR29" s="514"/>
      <c r="AS29" s="471">
        <v>3165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372374</v>
      </c>
      <c r="BO29" s="421"/>
      <c r="BP29" s="421"/>
      <c r="BQ29" s="421"/>
      <c r="BR29" s="421"/>
      <c r="BS29" s="421"/>
      <c r="BT29" s="421"/>
      <c r="BU29" s="422"/>
      <c r="BV29" s="420">
        <v>372356</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2190328</v>
      </c>
      <c r="BO30" s="540"/>
      <c r="BP30" s="540"/>
      <c r="BQ30" s="540"/>
      <c r="BR30" s="540"/>
      <c r="BS30" s="540"/>
      <c r="BT30" s="540"/>
      <c r="BU30" s="541"/>
      <c r="BV30" s="539">
        <v>2468034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肘折温泉郷振興</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へき地診療所特別会計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おおくら升玉水力発電</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t="str">
        <f>IF('各会計、関係団体の財政状況及び健全化判断比率'!B33="","",'各会計、関係団体の財政状況及び健全化判断比率'!B33)</f>
        <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山形県後期高齢者医療広域連合（普通会計分）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山形県後期高齢者医療広域連合（事業会計分）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KWMYBz6Cht9XJuHxKJyMf7lNapBIwkBhovdna9kmvEI+iY5SWQGolvPtEF5weTBuwqwTO3E5X8zuhfA7boBGww==" saltValue="SuN8f7tJd8p6/dlItLWS0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298217</v>
      </c>
      <c r="S5" s="626"/>
      <c r="T5" s="626"/>
      <c r="U5" s="626"/>
      <c r="V5" s="626"/>
      <c r="W5" s="626"/>
      <c r="X5" s="626"/>
      <c r="Y5" s="627"/>
      <c r="Z5" s="628">
        <v>6.1</v>
      </c>
      <c r="AA5" s="628"/>
      <c r="AB5" s="628"/>
      <c r="AC5" s="628"/>
      <c r="AD5" s="629">
        <v>298217</v>
      </c>
      <c r="AE5" s="629"/>
      <c r="AF5" s="629"/>
      <c r="AG5" s="629"/>
      <c r="AH5" s="629"/>
      <c r="AI5" s="629"/>
      <c r="AJ5" s="629"/>
      <c r="AK5" s="629"/>
      <c r="AL5" s="630">
        <v>12.4</v>
      </c>
      <c r="AM5" s="631"/>
      <c r="AN5" s="631"/>
      <c r="AO5" s="632"/>
      <c r="AP5" s="622" t="s">
        <v>216</v>
      </c>
      <c r="AQ5" s="623"/>
      <c r="AR5" s="623"/>
      <c r="AS5" s="623"/>
      <c r="AT5" s="623"/>
      <c r="AU5" s="623"/>
      <c r="AV5" s="623"/>
      <c r="AW5" s="623"/>
      <c r="AX5" s="623"/>
      <c r="AY5" s="623"/>
      <c r="AZ5" s="623"/>
      <c r="BA5" s="623"/>
      <c r="BB5" s="623"/>
      <c r="BC5" s="623"/>
      <c r="BD5" s="623"/>
      <c r="BE5" s="623"/>
      <c r="BF5" s="624"/>
      <c r="BG5" s="636">
        <v>291561</v>
      </c>
      <c r="BH5" s="637"/>
      <c r="BI5" s="637"/>
      <c r="BJ5" s="637"/>
      <c r="BK5" s="637"/>
      <c r="BL5" s="637"/>
      <c r="BM5" s="637"/>
      <c r="BN5" s="638"/>
      <c r="BO5" s="639">
        <v>97.8</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43862</v>
      </c>
      <c r="S6" s="637"/>
      <c r="T6" s="637"/>
      <c r="U6" s="637"/>
      <c r="V6" s="637"/>
      <c r="W6" s="637"/>
      <c r="X6" s="637"/>
      <c r="Y6" s="638"/>
      <c r="Z6" s="639">
        <v>0.9</v>
      </c>
      <c r="AA6" s="639"/>
      <c r="AB6" s="639"/>
      <c r="AC6" s="639"/>
      <c r="AD6" s="640">
        <v>43862</v>
      </c>
      <c r="AE6" s="640"/>
      <c r="AF6" s="640"/>
      <c r="AG6" s="640"/>
      <c r="AH6" s="640"/>
      <c r="AI6" s="640"/>
      <c r="AJ6" s="640"/>
      <c r="AK6" s="640"/>
      <c r="AL6" s="641">
        <v>1.8</v>
      </c>
      <c r="AM6" s="642"/>
      <c r="AN6" s="642"/>
      <c r="AO6" s="643"/>
      <c r="AP6" s="633" t="s">
        <v>221</v>
      </c>
      <c r="AQ6" s="634"/>
      <c r="AR6" s="634"/>
      <c r="AS6" s="634"/>
      <c r="AT6" s="634"/>
      <c r="AU6" s="634"/>
      <c r="AV6" s="634"/>
      <c r="AW6" s="634"/>
      <c r="AX6" s="634"/>
      <c r="AY6" s="634"/>
      <c r="AZ6" s="634"/>
      <c r="BA6" s="634"/>
      <c r="BB6" s="634"/>
      <c r="BC6" s="634"/>
      <c r="BD6" s="634"/>
      <c r="BE6" s="634"/>
      <c r="BF6" s="635"/>
      <c r="BG6" s="636">
        <v>291561</v>
      </c>
      <c r="BH6" s="637"/>
      <c r="BI6" s="637"/>
      <c r="BJ6" s="637"/>
      <c r="BK6" s="637"/>
      <c r="BL6" s="637"/>
      <c r="BM6" s="637"/>
      <c r="BN6" s="638"/>
      <c r="BO6" s="639">
        <v>97.8</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65556</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65556</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98</v>
      </c>
      <c r="S7" s="637"/>
      <c r="T7" s="637"/>
      <c r="U7" s="637"/>
      <c r="V7" s="637"/>
      <c r="W7" s="637"/>
      <c r="X7" s="637"/>
      <c r="Y7" s="638"/>
      <c r="Z7" s="639">
        <v>0</v>
      </c>
      <c r="AA7" s="639"/>
      <c r="AB7" s="639"/>
      <c r="AC7" s="639"/>
      <c r="AD7" s="640">
        <v>98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102390</v>
      </c>
      <c r="BH7" s="637"/>
      <c r="BI7" s="637"/>
      <c r="BJ7" s="637"/>
      <c r="BK7" s="637"/>
      <c r="BL7" s="637"/>
      <c r="BM7" s="637"/>
      <c r="BN7" s="638"/>
      <c r="BO7" s="639">
        <v>34.299999999999997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1196625</v>
      </c>
      <c r="CS7" s="637"/>
      <c r="CT7" s="637"/>
      <c r="CU7" s="637"/>
      <c r="CV7" s="637"/>
      <c r="CW7" s="637"/>
      <c r="CX7" s="637"/>
      <c r="CY7" s="638"/>
      <c r="CZ7" s="639">
        <v>25.3</v>
      </c>
      <c r="DA7" s="639"/>
      <c r="DB7" s="639"/>
      <c r="DC7" s="639"/>
      <c r="DD7" s="645">
        <v>293344</v>
      </c>
      <c r="DE7" s="637"/>
      <c r="DF7" s="637"/>
      <c r="DG7" s="637"/>
      <c r="DH7" s="637"/>
      <c r="DI7" s="637"/>
      <c r="DJ7" s="637"/>
      <c r="DK7" s="637"/>
      <c r="DL7" s="637"/>
      <c r="DM7" s="637"/>
      <c r="DN7" s="637"/>
      <c r="DO7" s="637"/>
      <c r="DP7" s="638"/>
      <c r="DQ7" s="645">
        <v>751530</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1330</v>
      </c>
      <c r="S8" s="637"/>
      <c r="T8" s="637"/>
      <c r="U8" s="637"/>
      <c r="V8" s="637"/>
      <c r="W8" s="637"/>
      <c r="X8" s="637"/>
      <c r="Y8" s="638"/>
      <c r="Z8" s="639">
        <v>0</v>
      </c>
      <c r="AA8" s="639"/>
      <c r="AB8" s="639"/>
      <c r="AC8" s="639"/>
      <c r="AD8" s="640">
        <v>1330</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4383</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610722</v>
      </c>
      <c r="CS8" s="637"/>
      <c r="CT8" s="637"/>
      <c r="CU8" s="637"/>
      <c r="CV8" s="637"/>
      <c r="CW8" s="637"/>
      <c r="CX8" s="637"/>
      <c r="CY8" s="638"/>
      <c r="CZ8" s="639">
        <v>12.9</v>
      </c>
      <c r="DA8" s="639"/>
      <c r="DB8" s="639"/>
      <c r="DC8" s="639"/>
      <c r="DD8" s="645">
        <v>543</v>
      </c>
      <c r="DE8" s="637"/>
      <c r="DF8" s="637"/>
      <c r="DG8" s="637"/>
      <c r="DH8" s="637"/>
      <c r="DI8" s="637"/>
      <c r="DJ8" s="637"/>
      <c r="DK8" s="637"/>
      <c r="DL8" s="637"/>
      <c r="DM8" s="637"/>
      <c r="DN8" s="637"/>
      <c r="DO8" s="637"/>
      <c r="DP8" s="638"/>
      <c r="DQ8" s="645">
        <v>382642</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1949</v>
      </c>
      <c r="S9" s="637"/>
      <c r="T9" s="637"/>
      <c r="U9" s="637"/>
      <c r="V9" s="637"/>
      <c r="W9" s="637"/>
      <c r="X9" s="637"/>
      <c r="Y9" s="638"/>
      <c r="Z9" s="639">
        <v>0</v>
      </c>
      <c r="AA9" s="639"/>
      <c r="AB9" s="639"/>
      <c r="AC9" s="639"/>
      <c r="AD9" s="640">
        <v>1949</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90466</v>
      </c>
      <c r="BH9" s="637"/>
      <c r="BI9" s="637"/>
      <c r="BJ9" s="637"/>
      <c r="BK9" s="637"/>
      <c r="BL9" s="637"/>
      <c r="BM9" s="637"/>
      <c r="BN9" s="638"/>
      <c r="BO9" s="639">
        <v>30.3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475769</v>
      </c>
      <c r="CS9" s="637"/>
      <c r="CT9" s="637"/>
      <c r="CU9" s="637"/>
      <c r="CV9" s="637"/>
      <c r="CW9" s="637"/>
      <c r="CX9" s="637"/>
      <c r="CY9" s="638"/>
      <c r="CZ9" s="639">
        <v>10.1</v>
      </c>
      <c r="DA9" s="639"/>
      <c r="DB9" s="639"/>
      <c r="DC9" s="639"/>
      <c r="DD9" s="645">
        <v>10980</v>
      </c>
      <c r="DE9" s="637"/>
      <c r="DF9" s="637"/>
      <c r="DG9" s="637"/>
      <c r="DH9" s="637"/>
      <c r="DI9" s="637"/>
      <c r="DJ9" s="637"/>
      <c r="DK9" s="637"/>
      <c r="DL9" s="637"/>
      <c r="DM9" s="637"/>
      <c r="DN9" s="637"/>
      <c r="DO9" s="637"/>
      <c r="DP9" s="638"/>
      <c r="DQ9" s="645">
        <v>281923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5040</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5967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967</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73395</v>
      </c>
      <c r="S11" s="637"/>
      <c r="T11" s="637"/>
      <c r="U11" s="637"/>
      <c r="V11" s="637"/>
      <c r="W11" s="637"/>
      <c r="X11" s="637"/>
      <c r="Y11" s="638"/>
      <c r="Z11" s="641">
        <v>1.5</v>
      </c>
      <c r="AA11" s="642"/>
      <c r="AB11" s="642"/>
      <c r="AC11" s="648"/>
      <c r="AD11" s="645">
        <v>73395</v>
      </c>
      <c r="AE11" s="637"/>
      <c r="AF11" s="637"/>
      <c r="AG11" s="637"/>
      <c r="AH11" s="637"/>
      <c r="AI11" s="637"/>
      <c r="AJ11" s="637"/>
      <c r="AK11" s="638"/>
      <c r="AL11" s="641">
        <v>3.1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2501</v>
      </c>
      <c r="BH11" s="637"/>
      <c r="BI11" s="637"/>
      <c r="BJ11" s="637"/>
      <c r="BK11" s="637"/>
      <c r="BL11" s="637"/>
      <c r="BM11" s="637"/>
      <c r="BN11" s="638"/>
      <c r="BO11" s="639">
        <v>0.8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293219</v>
      </c>
      <c r="CS11" s="637"/>
      <c r="CT11" s="637"/>
      <c r="CU11" s="637"/>
      <c r="CV11" s="637"/>
      <c r="CW11" s="637"/>
      <c r="CX11" s="637"/>
      <c r="CY11" s="638"/>
      <c r="CZ11" s="639">
        <v>6.2</v>
      </c>
      <c r="DA11" s="639"/>
      <c r="DB11" s="639"/>
      <c r="DC11" s="639"/>
      <c r="DD11" s="645">
        <v>120173</v>
      </c>
      <c r="DE11" s="637"/>
      <c r="DF11" s="637"/>
      <c r="DG11" s="637"/>
      <c r="DH11" s="637"/>
      <c r="DI11" s="637"/>
      <c r="DJ11" s="637"/>
      <c r="DK11" s="637"/>
      <c r="DL11" s="637"/>
      <c r="DM11" s="637"/>
      <c r="DN11" s="637"/>
      <c r="DO11" s="637"/>
      <c r="DP11" s="638"/>
      <c r="DQ11" s="645">
        <v>108555</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166425</v>
      </c>
      <c r="BH12" s="637"/>
      <c r="BI12" s="637"/>
      <c r="BJ12" s="637"/>
      <c r="BK12" s="637"/>
      <c r="BL12" s="637"/>
      <c r="BM12" s="637"/>
      <c r="BN12" s="638"/>
      <c r="BO12" s="639">
        <v>55.8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130939</v>
      </c>
      <c r="CS12" s="637"/>
      <c r="CT12" s="637"/>
      <c r="CU12" s="637"/>
      <c r="CV12" s="637"/>
      <c r="CW12" s="637"/>
      <c r="CX12" s="637"/>
      <c r="CY12" s="638"/>
      <c r="CZ12" s="639">
        <v>2.8</v>
      </c>
      <c r="DA12" s="639"/>
      <c r="DB12" s="639"/>
      <c r="DC12" s="639"/>
      <c r="DD12" s="645">
        <v>30098</v>
      </c>
      <c r="DE12" s="637"/>
      <c r="DF12" s="637"/>
      <c r="DG12" s="637"/>
      <c r="DH12" s="637"/>
      <c r="DI12" s="637"/>
      <c r="DJ12" s="637"/>
      <c r="DK12" s="637"/>
      <c r="DL12" s="637"/>
      <c r="DM12" s="637"/>
      <c r="DN12" s="637"/>
      <c r="DO12" s="637"/>
      <c r="DP12" s="638"/>
      <c r="DQ12" s="645">
        <v>42068</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153952</v>
      </c>
      <c r="BH13" s="637"/>
      <c r="BI13" s="637"/>
      <c r="BJ13" s="637"/>
      <c r="BK13" s="637"/>
      <c r="BL13" s="637"/>
      <c r="BM13" s="637"/>
      <c r="BN13" s="638"/>
      <c r="BO13" s="639">
        <v>51.6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742902</v>
      </c>
      <c r="CS13" s="637"/>
      <c r="CT13" s="637"/>
      <c r="CU13" s="637"/>
      <c r="CV13" s="637"/>
      <c r="CW13" s="637"/>
      <c r="CX13" s="637"/>
      <c r="CY13" s="638"/>
      <c r="CZ13" s="639">
        <v>15.7</v>
      </c>
      <c r="DA13" s="639"/>
      <c r="DB13" s="639"/>
      <c r="DC13" s="639"/>
      <c r="DD13" s="645">
        <v>255864</v>
      </c>
      <c r="DE13" s="637"/>
      <c r="DF13" s="637"/>
      <c r="DG13" s="637"/>
      <c r="DH13" s="637"/>
      <c r="DI13" s="637"/>
      <c r="DJ13" s="637"/>
      <c r="DK13" s="637"/>
      <c r="DL13" s="637"/>
      <c r="DM13" s="637"/>
      <c r="DN13" s="637"/>
      <c r="DO13" s="637"/>
      <c r="DP13" s="638"/>
      <c r="DQ13" s="645">
        <v>470673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13980</v>
      </c>
      <c r="BH14" s="637"/>
      <c r="BI14" s="637"/>
      <c r="BJ14" s="637"/>
      <c r="BK14" s="637"/>
      <c r="BL14" s="637"/>
      <c r="BM14" s="637"/>
      <c r="BN14" s="638"/>
      <c r="BO14" s="639">
        <v>4.7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117935</v>
      </c>
      <c r="CS14" s="637"/>
      <c r="CT14" s="637"/>
      <c r="CU14" s="637"/>
      <c r="CV14" s="637"/>
      <c r="CW14" s="637"/>
      <c r="CX14" s="637"/>
      <c r="CY14" s="638"/>
      <c r="CZ14" s="639">
        <v>2.5</v>
      </c>
      <c r="DA14" s="639"/>
      <c r="DB14" s="639"/>
      <c r="DC14" s="639"/>
      <c r="DD14" s="645">
        <v>6641</v>
      </c>
      <c r="DE14" s="637"/>
      <c r="DF14" s="637"/>
      <c r="DG14" s="637"/>
      <c r="DH14" s="637"/>
      <c r="DI14" s="637"/>
      <c r="DJ14" s="637"/>
      <c r="DK14" s="637"/>
      <c r="DL14" s="637"/>
      <c r="DM14" s="637"/>
      <c r="DN14" s="637"/>
      <c r="DO14" s="637"/>
      <c r="DP14" s="638"/>
      <c r="DQ14" s="645">
        <v>102480</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3843</v>
      </c>
      <c r="S15" s="637"/>
      <c r="T15" s="637"/>
      <c r="U15" s="637"/>
      <c r="V15" s="637"/>
      <c r="W15" s="637"/>
      <c r="X15" s="637"/>
      <c r="Y15" s="638"/>
      <c r="Z15" s="639">
        <v>0.1</v>
      </c>
      <c r="AA15" s="639"/>
      <c r="AB15" s="639"/>
      <c r="AC15" s="639"/>
      <c r="AD15" s="640">
        <v>3843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8766</v>
      </c>
      <c r="BH15" s="637"/>
      <c r="BI15" s="637"/>
      <c r="BJ15" s="637"/>
      <c r="BK15" s="637"/>
      <c r="BL15" s="637"/>
      <c r="BM15" s="637"/>
      <c r="BN15" s="638"/>
      <c r="BO15" s="639">
        <v>2.9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366613</v>
      </c>
      <c r="CS15" s="637"/>
      <c r="CT15" s="637"/>
      <c r="CU15" s="637"/>
      <c r="CV15" s="637"/>
      <c r="CW15" s="637"/>
      <c r="CX15" s="637"/>
      <c r="CY15" s="638"/>
      <c r="CZ15" s="639">
        <v>7.7</v>
      </c>
      <c r="DA15" s="639"/>
      <c r="DB15" s="639"/>
      <c r="DC15" s="639"/>
      <c r="DD15" s="645">
        <v>22738</v>
      </c>
      <c r="DE15" s="637"/>
      <c r="DF15" s="637"/>
      <c r="DG15" s="637"/>
      <c r="DH15" s="637"/>
      <c r="DI15" s="637"/>
      <c r="DJ15" s="637"/>
      <c r="DK15" s="637"/>
      <c r="DL15" s="637"/>
      <c r="DM15" s="637"/>
      <c r="DN15" s="637"/>
      <c r="DO15" s="637"/>
      <c r="DP15" s="638"/>
      <c r="DQ15" s="645">
        <v>317409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3470</v>
      </c>
      <c r="S16" s="637"/>
      <c r="T16" s="637"/>
      <c r="U16" s="637"/>
      <c r="V16" s="637"/>
      <c r="W16" s="637"/>
      <c r="X16" s="637"/>
      <c r="Y16" s="638"/>
      <c r="Z16" s="639">
        <v>0.1</v>
      </c>
      <c r="AA16" s="639"/>
      <c r="AB16" s="639"/>
      <c r="AC16" s="639"/>
      <c r="AD16" s="640">
        <v>3470</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220854</v>
      </c>
      <c r="CS16" s="637"/>
      <c r="CT16" s="637"/>
      <c r="CU16" s="637"/>
      <c r="CV16" s="637"/>
      <c r="CW16" s="637"/>
      <c r="CX16" s="637"/>
      <c r="CY16" s="638"/>
      <c r="CZ16" s="639">
        <v>4.7</v>
      </c>
      <c r="DA16" s="639"/>
      <c r="DB16" s="639"/>
      <c r="DC16" s="639"/>
      <c r="DD16" s="645" t="s">
        <v>122</v>
      </c>
      <c r="DE16" s="637"/>
      <c r="DF16" s="637"/>
      <c r="DG16" s="637"/>
      <c r="DH16" s="637"/>
      <c r="DI16" s="637"/>
      <c r="DJ16" s="637"/>
      <c r="DK16" s="637"/>
      <c r="DL16" s="637"/>
      <c r="DM16" s="637"/>
      <c r="DN16" s="637"/>
      <c r="DO16" s="637"/>
      <c r="DP16" s="638"/>
      <c r="DQ16" s="645">
        <v>140076</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13033</v>
      </c>
      <c r="S17" s="637"/>
      <c r="T17" s="637"/>
      <c r="U17" s="637"/>
      <c r="V17" s="637"/>
      <c r="W17" s="637"/>
      <c r="X17" s="637"/>
      <c r="Y17" s="638"/>
      <c r="Z17" s="639">
        <v>0.3</v>
      </c>
      <c r="AA17" s="639"/>
      <c r="AB17" s="639"/>
      <c r="AC17" s="639"/>
      <c r="AD17" s="640">
        <v>13033</v>
      </c>
      <c r="AE17" s="640"/>
      <c r="AF17" s="640"/>
      <c r="AG17" s="640"/>
      <c r="AH17" s="640"/>
      <c r="AI17" s="640"/>
      <c r="AJ17" s="640"/>
      <c r="AK17" s="640"/>
      <c r="AL17" s="641">
        <v>0.5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505592</v>
      </c>
      <c r="CS17" s="637"/>
      <c r="CT17" s="637"/>
      <c r="CU17" s="637"/>
      <c r="CV17" s="637"/>
      <c r="CW17" s="637"/>
      <c r="CX17" s="637"/>
      <c r="CY17" s="638"/>
      <c r="CZ17" s="639">
        <v>10.7</v>
      </c>
      <c r="DA17" s="639"/>
      <c r="DB17" s="639"/>
      <c r="DC17" s="639"/>
      <c r="DD17" s="645" t="s">
        <v>122</v>
      </c>
      <c r="DE17" s="637"/>
      <c r="DF17" s="637"/>
      <c r="DG17" s="637"/>
      <c r="DH17" s="637"/>
      <c r="DI17" s="637"/>
      <c r="DJ17" s="637"/>
      <c r="DK17" s="637"/>
      <c r="DL17" s="637"/>
      <c r="DM17" s="637"/>
      <c r="DN17" s="637"/>
      <c r="DO17" s="637"/>
      <c r="DP17" s="638"/>
      <c r="DQ17" s="645">
        <v>504392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1186</v>
      </c>
      <c r="S18" s="637"/>
      <c r="T18" s="637"/>
      <c r="U18" s="637"/>
      <c r="V18" s="637"/>
      <c r="W18" s="637"/>
      <c r="X18" s="637"/>
      <c r="Y18" s="638"/>
      <c r="Z18" s="639">
        <v>0</v>
      </c>
      <c r="AA18" s="639"/>
      <c r="AB18" s="639"/>
      <c r="AC18" s="639"/>
      <c r="AD18" s="640">
        <v>1186</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11733</v>
      </c>
      <c r="S19" s="637"/>
      <c r="T19" s="637"/>
      <c r="U19" s="637"/>
      <c r="V19" s="637"/>
      <c r="W19" s="637"/>
      <c r="X19" s="637"/>
      <c r="Y19" s="638"/>
      <c r="Z19" s="639">
        <v>0.2</v>
      </c>
      <c r="AA19" s="639"/>
      <c r="AB19" s="639"/>
      <c r="AC19" s="639"/>
      <c r="AD19" s="640">
        <v>11733</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6656</v>
      </c>
      <c r="BH19" s="637"/>
      <c r="BI19" s="637"/>
      <c r="BJ19" s="637"/>
      <c r="BK19" s="637"/>
      <c r="BL19" s="637"/>
      <c r="BM19" s="637"/>
      <c r="BN19" s="638"/>
      <c r="BO19" s="639">
        <v>2.2000000000000002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114</v>
      </c>
      <c r="S20" s="637"/>
      <c r="T20" s="637"/>
      <c r="U20" s="637"/>
      <c r="V20" s="637"/>
      <c r="W20" s="637"/>
      <c r="X20" s="637"/>
      <c r="Y20" s="638"/>
      <c r="Z20" s="639">
        <v>0</v>
      </c>
      <c r="AA20" s="639"/>
      <c r="AB20" s="639"/>
      <c r="AC20" s="639"/>
      <c r="AD20" s="640">
        <v>114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6656</v>
      </c>
      <c r="BH20" s="637"/>
      <c r="BI20" s="637"/>
      <c r="BJ20" s="637"/>
      <c r="BK20" s="637"/>
      <c r="BL20" s="637"/>
      <c r="BM20" s="637"/>
      <c r="BN20" s="638"/>
      <c r="BO20" s="639">
        <v>2.2000000000000002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4732693</v>
      </c>
      <c r="CS20" s="637"/>
      <c r="CT20" s="637"/>
      <c r="CU20" s="637"/>
      <c r="CV20" s="637"/>
      <c r="CW20" s="637"/>
      <c r="CX20" s="637"/>
      <c r="CY20" s="638"/>
      <c r="CZ20" s="639">
        <v>100</v>
      </c>
      <c r="DA20" s="639"/>
      <c r="DB20" s="639"/>
      <c r="DC20" s="639"/>
      <c r="DD20" s="645">
        <v>740381</v>
      </c>
      <c r="DE20" s="637"/>
      <c r="DF20" s="637"/>
      <c r="DG20" s="637"/>
      <c r="DH20" s="637"/>
      <c r="DI20" s="637"/>
      <c r="DJ20" s="637"/>
      <c r="DK20" s="637"/>
      <c r="DL20" s="637"/>
      <c r="DM20" s="637"/>
      <c r="DN20" s="637"/>
      <c r="DO20" s="637"/>
      <c r="DP20" s="638"/>
      <c r="DQ20" s="645">
        <v>3168271</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2313701</v>
      </c>
      <c r="S21" s="637"/>
      <c r="T21" s="637"/>
      <c r="U21" s="637"/>
      <c r="V21" s="637"/>
      <c r="W21" s="637"/>
      <c r="X21" s="637"/>
      <c r="Y21" s="638"/>
      <c r="Z21" s="639">
        <v>47.4</v>
      </c>
      <c r="AA21" s="639"/>
      <c r="AB21" s="639"/>
      <c r="AC21" s="639"/>
      <c r="AD21" s="640">
        <v>1959430</v>
      </c>
      <c r="AE21" s="640"/>
      <c r="AF21" s="640"/>
      <c r="AG21" s="640"/>
      <c r="AH21" s="640"/>
      <c r="AI21" s="640"/>
      <c r="AJ21" s="640"/>
      <c r="AK21" s="640"/>
      <c r="AL21" s="641">
        <v>81.599999999999994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6656</v>
      </c>
      <c r="BH21" s="637"/>
      <c r="BI21" s="637"/>
      <c r="BJ21" s="637"/>
      <c r="BK21" s="637"/>
      <c r="BL21" s="637"/>
      <c r="BM21" s="637"/>
      <c r="BN21" s="638"/>
      <c r="BO21" s="639">
        <v>2.2000000000000002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1959430</v>
      </c>
      <c r="S22" s="637"/>
      <c r="T22" s="637"/>
      <c r="U22" s="637"/>
      <c r="V22" s="637"/>
      <c r="W22" s="637"/>
      <c r="X22" s="637"/>
      <c r="Y22" s="638"/>
      <c r="Z22" s="639">
        <v>40.200000000000003</v>
      </c>
      <c r="AA22" s="639"/>
      <c r="AB22" s="639"/>
      <c r="AC22" s="639"/>
      <c r="AD22" s="640">
        <v>1959430</v>
      </c>
      <c r="AE22" s="640"/>
      <c r="AF22" s="640"/>
      <c r="AG22" s="640"/>
      <c r="AH22" s="640"/>
      <c r="AI22" s="640"/>
      <c r="AJ22" s="640"/>
      <c r="AK22" s="640"/>
      <c r="AL22" s="641">
        <v>81.599999999999994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354271</v>
      </c>
      <c r="S23" s="637"/>
      <c r="T23" s="637"/>
      <c r="U23" s="637"/>
      <c r="V23" s="637"/>
      <c r="W23" s="637"/>
      <c r="X23" s="637"/>
      <c r="Y23" s="638"/>
      <c r="Z23" s="639">
        <v>7.3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1641377</v>
      </c>
      <c r="CS24" s="626"/>
      <c r="CT24" s="626"/>
      <c r="CU24" s="626"/>
      <c r="CV24" s="626"/>
      <c r="CW24" s="626"/>
      <c r="CX24" s="626"/>
      <c r="CY24" s="627"/>
      <c r="CZ24" s="630">
        <v>34.700000000000003</v>
      </c>
      <c r="DA24" s="631"/>
      <c r="DB24" s="631"/>
      <c r="DC24" s="647"/>
      <c r="DD24" s="666">
        <v>1254547</v>
      </c>
      <c r="DE24" s="626"/>
      <c r="DF24" s="626"/>
      <c r="DG24" s="626"/>
      <c r="DH24" s="626"/>
      <c r="DI24" s="626"/>
      <c r="DJ24" s="626"/>
      <c r="DK24" s="627"/>
      <c r="DL24" s="666">
        <v>1243567</v>
      </c>
      <c r="DM24" s="626"/>
      <c r="DN24" s="626"/>
      <c r="DO24" s="626"/>
      <c r="DP24" s="626"/>
      <c r="DQ24" s="626"/>
      <c r="DR24" s="626"/>
      <c r="DS24" s="626"/>
      <c r="DT24" s="626"/>
      <c r="DU24" s="626"/>
      <c r="DV24" s="627"/>
      <c r="DW24" s="630">
        <v>51.7</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2752898</v>
      </c>
      <c r="S25" s="637"/>
      <c r="T25" s="637"/>
      <c r="U25" s="637"/>
      <c r="V25" s="637"/>
      <c r="W25" s="637"/>
      <c r="X25" s="637"/>
      <c r="Y25" s="638"/>
      <c r="Z25" s="639">
        <v>56.5</v>
      </c>
      <c r="AA25" s="639"/>
      <c r="AB25" s="639"/>
      <c r="AC25" s="639"/>
      <c r="AD25" s="640">
        <v>2398627</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912800</v>
      </c>
      <c r="CS25" s="669"/>
      <c r="CT25" s="669"/>
      <c r="CU25" s="669"/>
      <c r="CV25" s="669"/>
      <c r="CW25" s="669"/>
      <c r="CX25" s="669"/>
      <c r="CY25" s="670"/>
      <c r="CZ25" s="641">
        <v>19.3</v>
      </c>
      <c r="DA25" s="667"/>
      <c r="DB25" s="667"/>
      <c r="DC25" s="671"/>
      <c r="DD25" s="645">
        <v>673801</v>
      </c>
      <c r="DE25" s="669"/>
      <c r="DF25" s="669"/>
      <c r="DG25" s="669"/>
      <c r="DH25" s="669"/>
      <c r="DI25" s="669"/>
      <c r="DJ25" s="669"/>
      <c r="DK25" s="670"/>
      <c r="DL25" s="645">
        <v>667462</v>
      </c>
      <c r="DM25" s="669"/>
      <c r="DN25" s="669"/>
      <c r="DO25" s="669"/>
      <c r="DP25" s="669"/>
      <c r="DQ25" s="669"/>
      <c r="DR25" s="669"/>
      <c r="DS25" s="669"/>
      <c r="DT25" s="669"/>
      <c r="DU25" s="669"/>
      <c r="DV25" s="670"/>
      <c r="DW25" s="641">
        <v>27.8</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515584</v>
      </c>
      <c r="CS26" s="637"/>
      <c r="CT26" s="637"/>
      <c r="CU26" s="637"/>
      <c r="CV26" s="637"/>
      <c r="CW26" s="637"/>
      <c r="CX26" s="637"/>
      <c r="CY26" s="638"/>
      <c r="CZ26" s="641">
        <v>10.9</v>
      </c>
      <c r="DA26" s="667"/>
      <c r="DB26" s="667"/>
      <c r="DC26" s="671"/>
      <c r="DD26" s="645">
        <v>389648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3862</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298217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222985</v>
      </c>
      <c r="CS27" s="669"/>
      <c r="CT27" s="669"/>
      <c r="CU27" s="669"/>
      <c r="CV27" s="669"/>
      <c r="CW27" s="669"/>
      <c r="CX27" s="669"/>
      <c r="CY27" s="670"/>
      <c r="CZ27" s="641">
        <v>4.7</v>
      </c>
      <c r="DA27" s="667"/>
      <c r="DB27" s="667"/>
      <c r="DC27" s="671"/>
      <c r="DD27" s="645">
        <v>76354</v>
      </c>
      <c r="DE27" s="669"/>
      <c r="DF27" s="669"/>
      <c r="DG27" s="669"/>
      <c r="DH27" s="669"/>
      <c r="DI27" s="669"/>
      <c r="DJ27" s="669"/>
      <c r="DK27" s="670"/>
      <c r="DL27" s="645">
        <v>71713</v>
      </c>
      <c r="DM27" s="669"/>
      <c r="DN27" s="669"/>
      <c r="DO27" s="669"/>
      <c r="DP27" s="669"/>
      <c r="DQ27" s="669"/>
      <c r="DR27" s="669"/>
      <c r="DS27" s="669"/>
      <c r="DT27" s="669"/>
      <c r="DU27" s="669"/>
      <c r="DV27" s="670"/>
      <c r="DW27" s="641">
        <v>3</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159682</v>
      </c>
      <c r="S28" s="637"/>
      <c r="T28" s="637"/>
      <c r="U28" s="637"/>
      <c r="V28" s="637"/>
      <c r="W28" s="637"/>
      <c r="X28" s="637"/>
      <c r="Y28" s="638"/>
      <c r="Z28" s="639">
        <v>3.3</v>
      </c>
      <c r="AA28" s="639"/>
      <c r="AB28" s="639"/>
      <c r="AC28" s="639"/>
      <c r="AD28" s="640">
        <v>543</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505592</v>
      </c>
      <c r="CS28" s="637"/>
      <c r="CT28" s="637"/>
      <c r="CU28" s="637"/>
      <c r="CV28" s="637"/>
      <c r="CW28" s="637"/>
      <c r="CX28" s="637"/>
      <c r="CY28" s="638"/>
      <c r="CZ28" s="641">
        <v>10.7</v>
      </c>
      <c r="DA28" s="667"/>
      <c r="DB28" s="667"/>
      <c r="DC28" s="671"/>
      <c r="DD28" s="645">
        <v>504392</v>
      </c>
      <c r="DE28" s="637"/>
      <c r="DF28" s="637"/>
      <c r="DG28" s="637"/>
      <c r="DH28" s="637"/>
      <c r="DI28" s="637"/>
      <c r="DJ28" s="637"/>
      <c r="DK28" s="638"/>
      <c r="DL28" s="645">
        <v>504392</v>
      </c>
      <c r="DM28" s="637"/>
      <c r="DN28" s="637"/>
      <c r="DO28" s="637"/>
      <c r="DP28" s="637"/>
      <c r="DQ28" s="637"/>
      <c r="DR28" s="637"/>
      <c r="DS28" s="637"/>
      <c r="DT28" s="637"/>
      <c r="DU28" s="637"/>
      <c r="DV28" s="638"/>
      <c r="DW28" s="641">
        <v>21</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6542</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505461</v>
      </c>
      <c r="CS29" s="669"/>
      <c r="CT29" s="669"/>
      <c r="CU29" s="669"/>
      <c r="CV29" s="669"/>
      <c r="CW29" s="669"/>
      <c r="CX29" s="669"/>
      <c r="CY29" s="670"/>
      <c r="CZ29" s="641">
        <v>10.7</v>
      </c>
      <c r="DA29" s="667"/>
      <c r="DB29" s="667"/>
      <c r="DC29" s="671"/>
      <c r="DD29" s="645">
        <v>504261</v>
      </c>
      <c r="DE29" s="669"/>
      <c r="DF29" s="669"/>
      <c r="DG29" s="669"/>
      <c r="DH29" s="669"/>
      <c r="DI29" s="669"/>
      <c r="DJ29" s="669"/>
      <c r="DK29" s="670"/>
      <c r="DL29" s="645">
        <v>504261</v>
      </c>
      <c r="DM29" s="669"/>
      <c r="DN29" s="669"/>
      <c r="DO29" s="669"/>
      <c r="DP29" s="669"/>
      <c r="DQ29" s="669"/>
      <c r="DR29" s="669"/>
      <c r="DS29" s="669"/>
      <c r="DT29" s="669"/>
      <c r="DU29" s="669"/>
      <c r="DV29" s="670"/>
      <c r="DW29" s="641">
        <v>21</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355843</v>
      </c>
      <c r="S30" s="637"/>
      <c r="T30" s="637"/>
      <c r="U30" s="637"/>
      <c r="V30" s="637"/>
      <c r="W30" s="637"/>
      <c r="X30" s="637"/>
      <c r="Y30" s="638"/>
      <c r="Z30" s="639">
        <v>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495149</v>
      </c>
      <c r="CS30" s="637"/>
      <c r="CT30" s="637"/>
      <c r="CU30" s="637"/>
      <c r="CV30" s="637"/>
      <c r="CW30" s="637"/>
      <c r="CX30" s="637"/>
      <c r="CY30" s="638"/>
      <c r="CZ30" s="641">
        <v>10.5</v>
      </c>
      <c r="DA30" s="667"/>
      <c r="DB30" s="667"/>
      <c r="DC30" s="671"/>
      <c r="DD30" s="645">
        <v>493949</v>
      </c>
      <c r="DE30" s="637"/>
      <c r="DF30" s="637"/>
      <c r="DG30" s="637"/>
      <c r="DH30" s="637"/>
      <c r="DI30" s="637"/>
      <c r="DJ30" s="637"/>
      <c r="DK30" s="638"/>
      <c r="DL30" s="645">
        <v>493949</v>
      </c>
      <c r="DM30" s="637"/>
      <c r="DN30" s="637"/>
      <c r="DO30" s="637"/>
      <c r="DP30" s="637"/>
      <c r="DQ30" s="637"/>
      <c r="DR30" s="637"/>
      <c r="DS30" s="637"/>
      <c r="DT30" s="637"/>
      <c r="DU30" s="637"/>
      <c r="DV30" s="638"/>
      <c r="DW30" s="641">
        <v>20.5</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91.4</v>
      </c>
      <c r="BN31" s="680"/>
      <c r="BO31" s="680"/>
      <c r="BP31" s="680"/>
      <c r="BQ31" s="681"/>
      <c r="BR31" s="692">
        <v>99</v>
      </c>
      <c r="BS31" s="680"/>
      <c r="BT31" s="680"/>
      <c r="BU31" s="680"/>
      <c r="BV31" s="680"/>
      <c r="BW31" s="680"/>
      <c r="BX31" s="631">
        <v>91.9</v>
      </c>
      <c r="BY31" s="680"/>
      <c r="BZ31" s="680"/>
      <c r="CA31" s="680"/>
      <c r="CB31" s="681"/>
      <c r="CD31" s="674"/>
      <c r="CE31" s="675"/>
      <c r="CF31" s="633" t="s">
        <v>300</v>
      </c>
      <c r="CG31" s="634"/>
      <c r="CH31" s="634"/>
      <c r="CI31" s="634"/>
      <c r="CJ31" s="634"/>
      <c r="CK31" s="634"/>
      <c r="CL31" s="634"/>
      <c r="CM31" s="634"/>
      <c r="CN31" s="634"/>
      <c r="CO31" s="634"/>
      <c r="CP31" s="634"/>
      <c r="CQ31" s="635"/>
      <c r="CR31" s="636">
        <v>10312</v>
      </c>
      <c r="CS31" s="669"/>
      <c r="CT31" s="669"/>
      <c r="CU31" s="669"/>
      <c r="CV31" s="669"/>
      <c r="CW31" s="669"/>
      <c r="CX31" s="669"/>
      <c r="CY31" s="670"/>
      <c r="CZ31" s="641">
        <v>0.2</v>
      </c>
      <c r="DA31" s="667"/>
      <c r="DB31" s="667"/>
      <c r="DC31" s="671"/>
      <c r="DD31" s="645">
        <v>10312</v>
      </c>
      <c r="DE31" s="669"/>
      <c r="DF31" s="669"/>
      <c r="DG31" s="669"/>
      <c r="DH31" s="669"/>
      <c r="DI31" s="669"/>
      <c r="DJ31" s="669"/>
      <c r="DK31" s="670"/>
      <c r="DL31" s="645">
        <v>10312</v>
      </c>
      <c r="DM31" s="669"/>
      <c r="DN31" s="669"/>
      <c r="DO31" s="669"/>
      <c r="DP31" s="669"/>
      <c r="DQ31" s="669"/>
      <c r="DR31" s="669"/>
      <c r="DS31" s="669"/>
      <c r="DT31" s="669"/>
      <c r="DU31" s="669"/>
      <c r="DV31" s="670"/>
      <c r="DW31" s="641">
        <v>0.4</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229827</v>
      </c>
      <c r="S32" s="637"/>
      <c r="T32" s="637"/>
      <c r="U32" s="637"/>
      <c r="V32" s="637"/>
      <c r="W32" s="637"/>
      <c r="X32" s="637"/>
      <c r="Y32" s="638"/>
      <c r="Z32" s="639">
        <v>4.7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9"/>
      <c r="BI32" s="669"/>
      <c r="BJ32" s="669"/>
      <c r="BK32" s="669"/>
      <c r="BL32" s="669"/>
      <c r="BM32" s="642">
        <v>95.3</v>
      </c>
      <c r="BN32" s="669"/>
      <c r="BO32" s="669"/>
      <c r="BP32" s="669"/>
      <c r="BQ32" s="691"/>
      <c r="BR32" s="693">
        <v>99.4</v>
      </c>
      <c r="BS32" s="669"/>
      <c r="BT32" s="669"/>
      <c r="BU32" s="669"/>
      <c r="BV32" s="669"/>
      <c r="BW32" s="669"/>
      <c r="BX32" s="642">
        <v>95.7</v>
      </c>
      <c r="BY32" s="669"/>
      <c r="BZ32" s="669"/>
      <c r="CA32" s="669"/>
      <c r="CB32" s="691"/>
      <c r="CD32" s="676"/>
      <c r="CE32" s="677"/>
      <c r="CF32" s="633" t="s">
        <v>304</v>
      </c>
      <c r="CG32" s="634"/>
      <c r="CH32" s="634"/>
      <c r="CI32" s="634"/>
      <c r="CJ32" s="634"/>
      <c r="CK32" s="634"/>
      <c r="CL32" s="634"/>
      <c r="CM32" s="634"/>
      <c r="CN32" s="634"/>
      <c r="CO32" s="634"/>
      <c r="CP32" s="634"/>
      <c r="CQ32" s="635"/>
      <c r="CR32" s="636">
        <v>131</v>
      </c>
      <c r="CS32" s="637"/>
      <c r="CT32" s="637"/>
      <c r="CU32" s="637"/>
      <c r="CV32" s="637"/>
      <c r="CW32" s="637"/>
      <c r="CX32" s="637"/>
      <c r="CY32" s="638"/>
      <c r="CZ32" s="641">
        <v>0</v>
      </c>
      <c r="DA32" s="667"/>
      <c r="DB32" s="667"/>
      <c r="DC32" s="671"/>
      <c r="DD32" s="645">
        <v>131</v>
      </c>
      <c r="DE32" s="637"/>
      <c r="DF32" s="637"/>
      <c r="DG32" s="637"/>
      <c r="DH32" s="637"/>
      <c r="DI32" s="637"/>
      <c r="DJ32" s="637"/>
      <c r="DK32" s="638"/>
      <c r="DL32" s="645">
        <v>131</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16625</v>
      </c>
      <c r="S33" s="637"/>
      <c r="T33" s="637"/>
      <c r="U33" s="637"/>
      <c r="V33" s="637"/>
      <c r="W33" s="637"/>
      <c r="X33" s="637"/>
      <c r="Y33" s="638"/>
      <c r="Z33" s="639">
        <v>0.3</v>
      </c>
      <c r="AA33" s="639"/>
      <c r="AB33" s="639"/>
      <c r="AC33" s="639"/>
      <c r="AD33" s="640">
        <v>559</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98.6</v>
      </c>
      <c r="BH33" s="695"/>
      <c r="BI33" s="695"/>
      <c r="BJ33" s="695"/>
      <c r="BK33" s="695"/>
      <c r="BL33" s="695"/>
      <c r="BM33" s="696">
        <v>87</v>
      </c>
      <c r="BN33" s="695"/>
      <c r="BO33" s="695"/>
      <c r="BP33" s="695"/>
      <c r="BQ33" s="697"/>
      <c r="BR33" s="694">
        <v>98.4</v>
      </c>
      <c r="BS33" s="695"/>
      <c r="BT33" s="695"/>
      <c r="BU33" s="695"/>
      <c r="BV33" s="695"/>
      <c r="BW33" s="695"/>
      <c r="BX33" s="696">
        <v>87.3</v>
      </c>
      <c r="BY33" s="695"/>
      <c r="BZ33" s="695"/>
      <c r="CA33" s="695"/>
      <c r="CB33" s="697"/>
      <c r="CD33" s="633" t="s">
        <v>307</v>
      </c>
      <c r="CE33" s="634"/>
      <c r="CF33" s="634"/>
      <c r="CG33" s="634"/>
      <c r="CH33" s="634"/>
      <c r="CI33" s="634"/>
      <c r="CJ33" s="634"/>
      <c r="CK33" s="634"/>
      <c r="CL33" s="634"/>
      <c r="CM33" s="634"/>
      <c r="CN33" s="634"/>
      <c r="CO33" s="634"/>
      <c r="CP33" s="634"/>
      <c r="CQ33" s="635"/>
      <c r="CR33" s="636">
        <v>2130081</v>
      </c>
      <c r="CS33" s="669"/>
      <c r="CT33" s="669"/>
      <c r="CU33" s="669"/>
      <c r="CV33" s="669"/>
      <c r="CW33" s="669"/>
      <c r="CX33" s="669"/>
      <c r="CY33" s="670"/>
      <c r="CZ33" s="641">
        <v>45</v>
      </c>
      <c r="DA33" s="667"/>
      <c r="DB33" s="667"/>
      <c r="DC33" s="671"/>
      <c r="DD33" s="645">
        <v>1652187</v>
      </c>
      <c r="DE33" s="669"/>
      <c r="DF33" s="669"/>
      <c r="DG33" s="669"/>
      <c r="DH33" s="669"/>
      <c r="DI33" s="669"/>
      <c r="DJ33" s="669"/>
      <c r="DK33" s="670"/>
      <c r="DL33" s="645">
        <v>822219</v>
      </c>
      <c r="DM33" s="669"/>
      <c r="DN33" s="669"/>
      <c r="DO33" s="669"/>
      <c r="DP33" s="669"/>
      <c r="DQ33" s="669"/>
      <c r="DR33" s="669"/>
      <c r="DS33" s="669"/>
      <c r="DT33" s="669"/>
      <c r="DU33" s="669"/>
      <c r="DV33" s="670"/>
      <c r="DW33" s="641">
        <v>34.200000000000003</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219432</v>
      </c>
      <c r="S34" s="637"/>
      <c r="T34" s="637"/>
      <c r="U34" s="637"/>
      <c r="V34" s="637"/>
      <c r="W34" s="637"/>
      <c r="X34" s="637"/>
      <c r="Y34" s="638"/>
      <c r="Z34" s="639">
        <v>4.5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703651</v>
      </c>
      <c r="CS34" s="637"/>
      <c r="CT34" s="637"/>
      <c r="CU34" s="637"/>
      <c r="CV34" s="637"/>
      <c r="CW34" s="637"/>
      <c r="CX34" s="637"/>
      <c r="CY34" s="638"/>
      <c r="CZ34" s="641">
        <v>14.9</v>
      </c>
      <c r="DA34" s="667"/>
      <c r="DB34" s="667"/>
      <c r="DC34" s="671"/>
      <c r="DD34" s="645">
        <v>519654</v>
      </c>
      <c r="DE34" s="637"/>
      <c r="DF34" s="637"/>
      <c r="DG34" s="637"/>
      <c r="DH34" s="637"/>
      <c r="DI34" s="637"/>
      <c r="DJ34" s="637"/>
      <c r="DK34" s="638"/>
      <c r="DL34" s="645">
        <v>403908</v>
      </c>
      <c r="DM34" s="637"/>
      <c r="DN34" s="637"/>
      <c r="DO34" s="637"/>
      <c r="DP34" s="637"/>
      <c r="DQ34" s="637"/>
      <c r="DR34" s="637"/>
      <c r="DS34" s="637"/>
      <c r="DT34" s="637"/>
      <c r="DU34" s="637"/>
      <c r="DV34" s="638"/>
      <c r="DW34" s="641">
        <v>16.8</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650913</v>
      </c>
      <c r="S35" s="637"/>
      <c r="T35" s="637"/>
      <c r="U35" s="637"/>
      <c r="V35" s="637"/>
      <c r="W35" s="637"/>
      <c r="X35" s="637"/>
      <c r="Y35" s="638"/>
      <c r="Z35" s="639">
        <v>13.3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289174</v>
      </c>
      <c r="CS35" s="669"/>
      <c r="CT35" s="669"/>
      <c r="CU35" s="669"/>
      <c r="CV35" s="669"/>
      <c r="CW35" s="669"/>
      <c r="CX35" s="669"/>
      <c r="CY35" s="670"/>
      <c r="CZ35" s="641">
        <v>6.1</v>
      </c>
      <c r="DA35" s="667"/>
      <c r="DB35" s="667"/>
      <c r="DC35" s="671"/>
      <c r="DD35" s="645">
        <v>215503</v>
      </c>
      <c r="DE35" s="669"/>
      <c r="DF35" s="669"/>
      <c r="DG35" s="669"/>
      <c r="DH35" s="669"/>
      <c r="DI35" s="669"/>
      <c r="DJ35" s="669"/>
      <c r="DK35" s="670"/>
      <c r="DL35" s="645">
        <v>27054</v>
      </c>
      <c r="DM35" s="669"/>
      <c r="DN35" s="669"/>
      <c r="DO35" s="669"/>
      <c r="DP35" s="669"/>
      <c r="DQ35" s="669"/>
      <c r="DR35" s="669"/>
      <c r="DS35" s="669"/>
      <c r="DT35" s="669"/>
      <c r="DU35" s="669"/>
      <c r="DV35" s="670"/>
      <c r="DW35" s="641">
        <v>1.1000000000000001</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87333</v>
      </c>
      <c r="S36" s="637"/>
      <c r="T36" s="637"/>
      <c r="U36" s="637"/>
      <c r="V36" s="637"/>
      <c r="W36" s="637"/>
      <c r="X36" s="637"/>
      <c r="Y36" s="638"/>
      <c r="Z36" s="639">
        <v>1.8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378869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7638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742049</v>
      </c>
      <c r="CS36" s="637"/>
      <c r="CT36" s="637"/>
      <c r="CU36" s="637"/>
      <c r="CV36" s="637"/>
      <c r="CW36" s="637"/>
      <c r="CX36" s="637"/>
      <c r="CY36" s="638"/>
      <c r="CZ36" s="641">
        <v>15.7</v>
      </c>
      <c r="DA36" s="667"/>
      <c r="DB36" s="667"/>
      <c r="DC36" s="671"/>
      <c r="DD36" s="645">
        <v>546397</v>
      </c>
      <c r="DE36" s="637"/>
      <c r="DF36" s="637"/>
      <c r="DG36" s="637"/>
      <c r="DH36" s="637"/>
      <c r="DI36" s="637"/>
      <c r="DJ36" s="637"/>
      <c r="DK36" s="638"/>
      <c r="DL36" s="645">
        <v>273452</v>
      </c>
      <c r="DM36" s="637"/>
      <c r="DN36" s="637"/>
      <c r="DO36" s="637"/>
      <c r="DP36" s="637"/>
      <c r="DQ36" s="637"/>
      <c r="DR36" s="637"/>
      <c r="DS36" s="637"/>
      <c r="DT36" s="637"/>
      <c r="DU36" s="637"/>
      <c r="DV36" s="638"/>
      <c r="DW36" s="641">
        <v>11.4</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47168</v>
      </c>
      <c r="S37" s="637"/>
      <c r="T37" s="637"/>
      <c r="U37" s="637"/>
      <c r="V37" s="637"/>
      <c r="W37" s="637"/>
      <c r="X37" s="637"/>
      <c r="Y37" s="638"/>
      <c r="Z37" s="639">
        <v>1</v>
      </c>
      <c r="AA37" s="639"/>
      <c r="AB37" s="639"/>
      <c r="AC37" s="639"/>
      <c r="AD37" s="640">
        <v>323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128844</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7638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147028</v>
      </c>
      <c r="CS37" s="669"/>
      <c r="CT37" s="669"/>
      <c r="CU37" s="669"/>
      <c r="CV37" s="669"/>
      <c r="CW37" s="669"/>
      <c r="CX37" s="669"/>
      <c r="CY37" s="670"/>
      <c r="CZ37" s="641">
        <v>3.1</v>
      </c>
      <c r="DA37" s="667"/>
      <c r="DB37" s="667"/>
      <c r="DC37" s="671"/>
      <c r="DD37" s="645">
        <v>119380</v>
      </c>
      <c r="DE37" s="669"/>
      <c r="DF37" s="669"/>
      <c r="DG37" s="669"/>
      <c r="DH37" s="669"/>
      <c r="DI37" s="669"/>
      <c r="DJ37" s="669"/>
      <c r="DK37" s="670"/>
      <c r="DL37" s="645">
        <v>119380</v>
      </c>
      <c r="DM37" s="669"/>
      <c r="DN37" s="669"/>
      <c r="DO37" s="669"/>
      <c r="DP37" s="669"/>
      <c r="DQ37" s="669"/>
      <c r="DR37" s="669"/>
      <c r="DS37" s="669"/>
      <c r="DT37" s="669"/>
      <c r="DU37" s="669"/>
      <c r="DV37" s="670"/>
      <c r="DW37" s="641">
        <v>5</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346200</v>
      </c>
      <c r="S38" s="637"/>
      <c r="T38" s="637"/>
      <c r="U38" s="637"/>
      <c r="V38" s="637"/>
      <c r="W38" s="637"/>
      <c r="X38" s="637"/>
      <c r="Y38" s="638"/>
      <c r="Z38" s="639">
        <v>7.1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112127</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398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137898</v>
      </c>
      <c r="CS38" s="637"/>
      <c r="CT38" s="637"/>
      <c r="CU38" s="637"/>
      <c r="CV38" s="637"/>
      <c r="CW38" s="637"/>
      <c r="CX38" s="637"/>
      <c r="CY38" s="638"/>
      <c r="CZ38" s="641">
        <v>2.9</v>
      </c>
      <c r="DA38" s="667"/>
      <c r="DB38" s="667"/>
      <c r="DC38" s="671"/>
      <c r="DD38" s="645">
        <v>118941</v>
      </c>
      <c r="DE38" s="637"/>
      <c r="DF38" s="637"/>
      <c r="DG38" s="637"/>
      <c r="DH38" s="637"/>
      <c r="DI38" s="637"/>
      <c r="DJ38" s="637"/>
      <c r="DK38" s="638"/>
      <c r="DL38" s="645">
        <v>117805</v>
      </c>
      <c r="DM38" s="637"/>
      <c r="DN38" s="637"/>
      <c r="DO38" s="637"/>
      <c r="DP38" s="637"/>
      <c r="DQ38" s="637"/>
      <c r="DR38" s="637"/>
      <c r="DS38" s="637"/>
      <c r="DT38" s="637"/>
      <c r="DU38" s="637"/>
      <c r="DV38" s="638"/>
      <c r="DW38" s="641">
        <v>4.9000000000000004</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605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252309</v>
      </c>
      <c r="CS39" s="669"/>
      <c r="CT39" s="669"/>
      <c r="CU39" s="669"/>
      <c r="CV39" s="669"/>
      <c r="CW39" s="669"/>
      <c r="CX39" s="669"/>
      <c r="CY39" s="670"/>
      <c r="CZ39" s="641">
        <v>5.3</v>
      </c>
      <c r="DA39" s="667"/>
      <c r="DB39" s="667"/>
      <c r="DC39" s="671"/>
      <c r="DD39" s="645">
        <v>251692</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4000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99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5000</v>
      </c>
      <c r="CS40" s="637"/>
      <c r="CT40" s="637"/>
      <c r="CU40" s="637"/>
      <c r="CV40" s="637"/>
      <c r="CW40" s="637"/>
      <c r="CX40" s="637"/>
      <c r="CY40" s="638"/>
      <c r="CZ40" s="641">
        <v>0.1</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4876325</v>
      </c>
      <c r="S41" s="709"/>
      <c r="T41" s="709"/>
      <c r="U41" s="709"/>
      <c r="V41" s="709"/>
      <c r="W41" s="709"/>
      <c r="X41" s="709"/>
      <c r="Y41" s="713"/>
      <c r="Z41" s="714">
        <v>100</v>
      </c>
      <c r="AA41" s="714"/>
      <c r="AB41" s="714"/>
      <c r="AC41" s="714"/>
      <c r="AD41" s="715">
        <v>2400052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18372</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119526</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428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961235</v>
      </c>
      <c r="CS42" s="669"/>
      <c r="CT42" s="669"/>
      <c r="CU42" s="669"/>
      <c r="CV42" s="669"/>
      <c r="CW42" s="669"/>
      <c r="CX42" s="669"/>
      <c r="CY42" s="670"/>
      <c r="CZ42" s="641">
        <v>20.3</v>
      </c>
      <c r="DA42" s="667"/>
      <c r="DB42" s="667"/>
      <c r="DC42" s="671"/>
      <c r="DD42" s="645">
        <v>261537</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26183</v>
      </c>
      <c r="CS43" s="669"/>
      <c r="CT43" s="669"/>
      <c r="CU43" s="669"/>
      <c r="CV43" s="669"/>
      <c r="CW43" s="669"/>
      <c r="CX43" s="669"/>
      <c r="CY43" s="670"/>
      <c r="CZ43" s="641">
        <v>0.6</v>
      </c>
      <c r="DA43" s="667"/>
      <c r="DB43" s="667"/>
      <c r="DC43" s="671"/>
      <c r="DD43" s="645">
        <v>26183</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740381</v>
      </c>
      <c r="CS44" s="637"/>
      <c r="CT44" s="637"/>
      <c r="CU44" s="637"/>
      <c r="CV44" s="637"/>
      <c r="CW44" s="637"/>
      <c r="CX44" s="637"/>
      <c r="CY44" s="638"/>
      <c r="CZ44" s="641">
        <v>15.6</v>
      </c>
      <c r="DA44" s="642"/>
      <c r="DB44" s="642"/>
      <c r="DC44" s="648"/>
      <c r="DD44" s="645">
        <v>121461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110842</v>
      </c>
      <c r="CS45" s="669"/>
      <c r="CT45" s="669"/>
      <c r="CU45" s="669"/>
      <c r="CV45" s="669"/>
      <c r="CW45" s="669"/>
      <c r="CX45" s="669"/>
      <c r="CY45" s="670"/>
      <c r="CZ45" s="641">
        <v>2.2999999999999998</v>
      </c>
      <c r="DA45" s="667"/>
      <c r="DB45" s="667"/>
      <c r="DC45" s="671"/>
      <c r="DD45" s="645">
        <v>3959</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530779</v>
      </c>
      <c r="CS46" s="637"/>
      <c r="CT46" s="637"/>
      <c r="CU46" s="637"/>
      <c r="CV46" s="637"/>
      <c r="CW46" s="637"/>
      <c r="CX46" s="637"/>
      <c r="CY46" s="638"/>
      <c r="CZ46" s="641">
        <v>11.2</v>
      </c>
      <c r="DA46" s="642"/>
      <c r="DB46" s="642"/>
      <c r="DC46" s="648"/>
      <c r="DD46" s="645">
        <v>113242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220854</v>
      </c>
      <c r="CS47" s="669"/>
      <c r="CT47" s="669"/>
      <c r="CU47" s="669"/>
      <c r="CV47" s="669"/>
      <c r="CW47" s="669"/>
      <c r="CX47" s="669"/>
      <c r="CY47" s="670"/>
      <c r="CZ47" s="641">
        <v>4.7</v>
      </c>
      <c r="DA47" s="667"/>
      <c r="DB47" s="667"/>
      <c r="DC47" s="671"/>
      <c r="DD47" s="645">
        <v>140076</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4732693</v>
      </c>
      <c r="CS49" s="695"/>
      <c r="CT49" s="695"/>
      <c r="CU49" s="695"/>
      <c r="CV49" s="695"/>
      <c r="CW49" s="695"/>
      <c r="CX49" s="695"/>
      <c r="CY49" s="724"/>
      <c r="CZ49" s="716">
        <v>100</v>
      </c>
      <c r="DA49" s="725"/>
      <c r="DB49" s="725"/>
      <c r="DC49" s="726"/>
      <c r="DD49" s="727">
        <v>3168271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zVeb1EurEIYBWjfpHDc0LoSxpkMwp6WV/Tg/0047412jwDtpPv2CjfR3yfu9ozDZonwhJVLpQeaMHep3KA3Tw==" saltValue="zW10Qc+0xT4NzipZKnKYu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90" t="s">
        <v>371</v>
      </c>
      <c r="DH5" s="791"/>
      <c r="DI5" s="791"/>
      <c r="DJ5" s="791"/>
      <c r="DK5" s="792"/>
      <c r="DL5" s="790" t="s">
        <v>372</v>
      </c>
      <c r="DM5" s="791"/>
      <c r="DN5" s="791"/>
      <c r="DO5" s="791"/>
      <c r="DP5" s="792"/>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93"/>
      <c r="DH6" s="794"/>
      <c r="DI6" s="794"/>
      <c r="DJ6" s="794"/>
      <c r="DK6" s="795"/>
      <c r="DL6" s="793"/>
      <c r="DM6" s="794"/>
      <c r="DN6" s="794"/>
      <c r="DO6" s="794"/>
      <c r="DP6" s="795"/>
      <c r="DQ6" s="749"/>
      <c r="DR6" s="750"/>
      <c r="DS6" s="750"/>
      <c r="DT6" s="750"/>
      <c r="DU6" s="751"/>
      <c r="DV6" s="749"/>
      <c r="DW6" s="750"/>
      <c r="DX6" s="750"/>
      <c r="DY6" s="750"/>
      <c r="DZ6" s="755"/>
      <c r="EA6" s="217"/>
    </row>
    <row r="7" spans="1:131" s="218" customFormat="1" ht="26.25" customHeight="1" thickTop="1" x14ac:dyDescent="0.15">
      <c r="A7" s="219">
        <v>1</v>
      </c>
      <c r="B7" s="776" t="s">
        <v>374</v>
      </c>
      <c r="C7" s="777"/>
      <c r="D7" s="777"/>
      <c r="E7" s="777"/>
      <c r="F7" s="777"/>
      <c r="G7" s="777"/>
      <c r="H7" s="777"/>
      <c r="I7" s="777"/>
      <c r="J7" s="777"/>
      <c r="K7" s="777"/>
      <c r="L7" s="777"/>
      <c r="M7" s="777"/>
      <c r="N7" s="777"/>
      <c r="O7" s="777"/>
      <c r="P7" s="778"/>
      <c r="Q7" s="779">
        <v>4726</v>
      </c>
      <c r="R7" s="780"/>
      <c r="S7" s="780"/>
      <c r="T7" s="780"/>
      <c r="U7" s="780"/>
      <c r="V7" s="780">
        <v>4585</v>
      </c>
      <c r="W7" s="780"/>
      <c r="X7" s="780"/>
      <c r="Y7" s="780"/>
      <c r="Z7" s="780"/>
      <c r="AA7" s="780">
        <v>141</v>
      </c>
      <c r="AB7" s="780"/>
      <c r="AC7" s="780"/>
      <c r="AD7" s="780"/>
      <c r="AE7" s="781"/>
      <c r="AF7" s="782">
        <v>44</v>
      </c>
      <c r="AG7" s="783"/>
      <c r="AH7" s="783"/>
      <c r="AI7" s="783"/>
      <c r="AJ7" s="784"/>
      <c r="AK7" s="785">
        <v>651</v>
      </c>
      <c r="AL7" s="786"/>
      <c r="AM7" s="786"/>
      <c r="AN7" s="786"/>
      <c r="AO7" s="786"/>
      <c r="AP7" s="786">
        <v>4024</v>
      </c>
      <c r="AQ7" s="786"/>
      <c r="AR7" s="786"/>
      <c r="AS7" s="786"/>
      <c r="AT7" s="786"/>
      <c r="AU7" s="787"/>
      <c r="AV7" s="787"/>
      <c r="AW7" s="787"/>
      <c r="AX7" s="787"/>
      <c r="AY7" s="788"/>
      <c r="AZ7" s="214"/>
      <c r="BA7" s="214"/>
      <c r="BB7" s="214"/>
      <c r="BC7" s="214"/>
      <c r="BD7" s="214"/>
      <c r="BE7" s="215"/>
      <c r="BF7" s="215"/>
      <c r="BG7" s="215"/>
      <c r="BH7" s="215"/>
      <c r="BI7" s="215"/>
      <c r="BJ7" s="215"/>
      <c r="BK7" s="215"/>
      <c r="BL7" s="215"/>
      <c r="BM7" s="215"/>
      <c r="BN7" s="215"/>
      <c r="BO7" s="215"/>
      <c r="BP7" s="215"/>
      <c r="BQ7" s="219">
        <v>1</v>
      </c>
      <c r="BR7" s="220"/>
      <c r="BS7" s="762" t="s">
        <v>553</v>
      </c>
      <c r="BT7" s="763"/>
      <c r="BU7" s="763"/>
      <c r="BV7" s="763"/>
      <c r="BW7" s="763"/>
      <c r="BX7" s="763"/>
      <c r="BY7" s="763"/>
      <c r="BZ7" s="763"/>
      <c r="CA7" s="763"/>
      <c r="CB7" s="763"/>
      <c r="CC7" s="763"/>
      <c r="CD7" s="763"/>
      <c r="CE7" s="763"/>
      <c r="CF7" s="763"/>
      <c r="CG7" s="789"/>
      <c r="CH7" s="759">
        <v>-1</v>
      </c>
      <c r="CI7" s="760"/>
      <c r="CJ7" s="760"/>
      <c r="CK7" s="760"/>
      <c r="CL7" s="761"/>
      <c r="CM7" s="759">
        <v>21</v>
      </c>
      <c r="CN7" s="760"/>
      <c r="CO7" s="760"/>
      <c r="CP7" s="760"/>
      <c r="CQ7" s="761"/>
      <c r="CR7" s="759">
        <v>13</v>
      </c>
      <c r="CS7" s="760"/>
      <c r="CT7" s="760"/>
      <c r="CU7" s="760"/>
      <c r="CV7" s="761"/>
      <c r="CW7" s="759">
        <v>2</v>
      </c>
      <c r="CX7" s="760"/>
      <c r="CY7" s="760"/>
      <c r="CZ7" s="760"/>
      <c r="DA7" s="761"/>
      <c r="DB7" s="759" t="s">
        <v>487</v>
      </c>
      <c r="DC7" s="760"/>
      <c r="DD7" s="760"/>
      <c r="DE7" s="760"/>
      <c r="DF7" s="761"/>
      <c r="DG7" s="759" t="s">
        <v>487</v>
      </c>
      <c r="DH7" s="760"/>
      <c r="DI7" s="760"/>
      <c r="DJ7" s="760"/>
      <c r="DK7" s="761"/>
      <c r="DL7" s="759" t="s">
        <v>487</v>
      </c>
      <c r="DM7" s="760"/>
      <c r="DN7" s="760"/>
      <c r="DO7" s="760"/>
      <c r="DP7" s="761"/>
      <c r="DQ7" s="759" t="s">
        <v>487</v>
      </c>
      <c r="DR7" s="760"/>
      <c r="DS7" s="760"/>
      <c r="DT7" s="760"/>
      <c r="DU7" s="761"/>
      <c r="DV7" s="762"/>
      <c r="DW7" s="763"/>
      <c r="DX7" s="763"/>
      <c r="DY7" s="763"/>
      <c r="DZ7" s="764"/>
      <c r="EA7" s="217"/>
    </row>
    <row r="8" spans="1:131" s="218" customFormat="1" ht="26.25" customHeight="1" x14ac:dyDescent="0.15">
      <c r="A8" s="221">
        <v>2</v>
      </c>
      <c r="B8" s="765" t="s">
        <v>375</v>
      </c>
      <c r="C8" s="766"/>
      <c r="D8" s="766"/>
      <c r="E8" s="766"/>
      <c r="F8" s="766"/>
      <c r="G8" s="766"/>
      <c r="H8" s="766"/>
      <c r="I8" s="766"/>
      <c r="J8" s="766"/>
      <c r="K8" s="766"/>
      <c r="L8" s="766"/>
      <c r="M8" s="766"/>
      <c r="N8" s="766"/>
      <c r="O8" s="766"/>
      <c r="P8" s="767"/>
      <c r="Q8" s="768">
        <v>227</v>
      </c>
      <c r="R8" s="769"/>
      <c r="S8" s="769"/>
      <c r="T8" s="769"/>
      <c r="U8" s="769"/>
      <c r="V8" s="769">
        <v>225</v>
      </c>
      <c r="W8" s="769"/>
      <c r="X8" s="769"/>
      <c r="Y8" s="769"/>
      <c r="Z8" s="769"/>
      <c r="AA8" s="769">
        <v>2</v>
      </c>
      <c r="AB8" s="769"/>
      <c r="AC8" s="769"/>
      <c r="AD8" s="769"/>
      <c r="AE8" s="770"/>
      <c r="AF8" s="771">
        <v>2</v>
      </c>
      <c r="AG8" s="772"/>
      <c r="AH8" s="772"/>
      <c r="AI8" s="772"/>
      <c r="AJ8" s="773"/>
      <c r="AK8" s="774">
        <v>77</v>
      </c>
      <c r="AL8" s="775"/>
      <c r="AM8" s="775"/>
      <c r="AN8" s="775"/>
      <c r="AO8" s="775"/>
      <c r="AP8" s="775">
        <v>44</v>
      </c>
      <c r="AQ8" s="775"/>
      <c r="AR8" s="775"/>
      <c r="AS8" s="775"/>
      <c r="AT8" s="775"/>
      <c r="AU8" s="796"/>
      <c r="AV8" s="796"/>
      <c r="AW8" s="796"/>
      <c r="AX8" s="796"/>
      <c r="AY8" s="797"/>
      <c r="AZ8" s="214"/>
      <c r="BA8" s="214"/>
      <c r="BB8" s="214"/>
      <c r="BC8" s="214"/>
      <c r="BD8" s="214"/>
      <c r="BE8" s="215"/>
      <c r="BF8" s="215"/>
      <c r="BG8" s="215"/>
      <c r="BH8" s="215"/>
      <c r="BI8" s="215"/>
      <c r="BJ8" s="215"/>
      <c r="BK8" s="215"/>
      <c r="BL8" s="215"/>
      <c r="BM8" s="215"/>
      <c r="BN8" s="215"/>
      <c r="BO8" s="215"/>
      <c r="BP8" s="215"/>
      <c r="BQ8" s="221">
        <v>2</v>
      </c>
      <c r="BR8" s="222"/>
      <c r="BS8" s="798" t="s">
        <v>554</v>
      </c>
      <c r="BT8" s="799"/>
      <c r="BU8" s="799"/>
      <c r="BV8" s="799"/>
      <c r="BW8" s="799"/>
      <c r="BX8" s="799"/>
      <c r="BY8" s="799"/>
      <c r="BZ8" s="799"/>
      <c r="CA8" s="799"/>
      <c r="CB8" s="799"/>
      <c r="CC8" s="799"/>
      <c r="CD8" s="799"/>
      <c r="CE8" s="799"/>
      <c r="CF8" s="799"/>
      <c r="CG8" s="800"/>
      <c r="CH8" s="801">
        <v>59</v>
      </c>
      <c r="CI8" s="802"/>
      <c r="CJ8" s="802"/>
      <c r="CK8" s="802"/>
      <c r="CL8" s="803"/>
      <c r="CM8" s="801">
        <v>110</v>
      </c>
      <c r="CN8" s="802"/>
      <c r="CO8" s="802"/>
      <c r="CP8" s="802"/>
      <c r="CQ8" s="803"/>
      <c r="CR8" s="801">
        <v>41</v>
      </c>
      <c r="CS8" s="802"/>
      <c r="CT8" s="802"/>
      <c r="CU8" s="802"/>
      <c r="CV8" s="803"/>
      <c r="CW8" s="801" t="s">
        <v>555</v>
      </c>
      <c r="CX8" s="802"/>
      <c r="CY8" s="802"/>
      <c r="CZ8" s="802"/>
      <c r="DA8" s="803"/>
      <c r="DB8" s="801">
        <v>44</v>
      </c>
      <c r="DC8" s="802"/>
      <c r="DD8" s="802"/>
      <c r="DE8" s="802"/>
      <c r="DF8" s="803"/>
      <c r="DG8" s="801" t="s">
        <v>487</v>
      </c>
      <c r="DH8" s="802"/>
      <c r="DI8" s="802"/>
      <c r="DJ8" s="802"/>
      <c r="DK8" s="803"/>
      <c r="DL8" s="801" t="s">
        <v>487</v>
      </c>
      <c r="DM8" s="802"/>
      <c r="DN8" s="802"/>
      <c r="DO8" s="802"/>
      <c r="DP8" s="803"/>
      <c r="DQ8" s="801" t="s">
        <v>487</v>
      </c>
      <c r="DR8" s="802"/>
      <c r="DS8" s="802"/>
      <c r="DT8" s="802"/>
      <c r="DU8" s="803"/>
      <c r="DV8" s="798"/>
      <c r="DW8" s="799"/>
      <c r="DX8" s="799"/>
      <c r="DY8" s="799"/>
      <c r="DZ8" s="804"/>
      <c r="EA8" s="217"/>
    </row>
    <row r="9" spans="1:131" s="218" customFormat="1" ht="26.25" customHeight="1" x14ac:dyDescent="0.15">
      <c r="A9" s="221">
        <v>3</v>
      </c>
      <c r="B9" s="765"/>
      <c r="C9" s="766"/>
      <c r="D9" s="766"/>
      <c r="E9" s="766"/>
      <c r="F9" s="766"/>
      <c r="G9" s="766"/>
      <c r="H9" s="766"/>
      <c r="I9" s="766"/>
      <c r="J9" s="766"/>
      <c r="K9" s="766"/>
      <c r="L9" s="766"/>
      <c r="M9" s="766"/>
      <c r="N9" s="766"/>
      <c r="O9" s="766"/>
      <c r="P9" s="767"/>
      <c r="Q9" s="768"/>
      <c r="R9" s="769"/>
      <c r="S9" s="769"/>
      <c r="T9" s="769"/>
      <c r="U9" s="769"/>
      <c r="V9" s="769"/>
      <c r="W9" s="769"/>
      <c r="X9" s="769"/>
      <c r="Y9" s="769"/>
      <c r="Z9" s="769"/>
      <c r="AA9" s="769"/>
      <c r="AB9" s="769"/>
      <c r="AC9" s="769"/>
      <c r="AD9" s="769"/>
      <c r="AE9" s="770"/>
      <c r="AF9" s="771"/>
      <c r="AG9" s="772"/>
      <c r="AH9" s="772"/>
      <c r="AI9" s="772"/>
      <c r="AJ9" s="773"/>
      <c r="AK9" s="774"/>
      <c r="AL9" s="775"/>
      <c r="AM9" s="775"/>
      <c r="AN9" s="775"/>
      <c r="AO9" s="775"/>
      <c r="AP9" s="775"/>
      <c r="AQ9" s="775"/>
      <c r="AR9" s="775"/>
      <c r="AS9" s="775"/>
      <c r="AT9" s="775"/>
      <c r="AU9" s="796"/>
      <c r="AV9" s="796"/>
      <c r="AW9" s="796"/>
      <c r="AX9" s="796"/>
      <c r="AY9" s="797"/>
      <c r="AZ9" s="214"/>
      <c r="BA9" s="214"/>
      <c r="BB9" s="214"/>
      <c r="BC9" s="214"/>
      <c r="BD9" s="214"/>
      <c r="BE9" s="215"/>
      <c r="BF9" s="215"/>
      <c r="BG9" s="215"/>
      <c r="BH9" s="215"/>
      <c r="BI9" s="215"/>
      <c r="BJ9" s="215"/>
      <c r="BK9" s="215"/>
      <c r="BL9" s="215"/>
      <c r="BM9" s="215"/>
      <c r="BN9" s="215"/>
      <c r="BO9" s="215"/>
      <c r="BP9" s="215"/>
      <c r="BQ9" s="221">
        <v>3</v>
      </c>
      <c r="BR9" s="222"/>
      <c r="BS9" s="798"/>
      <c r="BT9" s="799"/>
      <c r="BU9" s="799"/>
      <c r="BV9" s="799"/>
      <c r="BW9" s="799"/>
      <c r="BX9" s="799"/>
      <c r="BY9" s="799"/>
      <c r="BZ9" s="799"/>
      <c r="CA9" s="799"/>
      <c r="CB9" s="799"/>
      <c r="CC9" s="799"/>
      <c r="CD9" s="799"/>
      <c r="CE9" s="799"/>
      <c r="CF9" s="799"/>
      <c r="CG9" s="800"/>
      <c r="CH9" s="801"/>
      <c r="CI9" s="802"/>
      <c r="CJ9" s="802"/>
      <c r="CK9" s="802"/>
      <c r="CL9" s="803"/>
      <c r="CM9" s="801"/>
      <c r="CN9" s="802"/>
      <c r="CO9" s="802"/>
      <c r="CP9" s="802"/>
      <c r="CQ9" s="803"/>
      <c r="CR9" s="801"/>
      <c r="CS9" s="802"/>
      <c r="CT9" s="802"/>
      <c r="CU9" s="802"/>
      <c r="CV9" s="803"/>
      <c r="CW9" s="801"/>
      <c r="CX9" s="802"/>
      <c r="CY9" s="802"/>
      <c r="CZ9" s="802"/>
      <c r="DA9" s="803"/>
      <c r="DB9" s="801"/>
      <c r="DC9" s="802"/>
      <c r="DD9" s="802"/>
      <c r="DE9" s="802"/>
      <c r="DF9" s="803"/>
      <c r="DG9" s="801"/>
      <c r="DH9" s="802"/>
      <c r="DI9" s="802"/>
      <c r="DJ9" s="802"/>
      <c r="DK9" s="803"/>
      <c r="DL9" s="801"/>
      <c r="DM9" s="802"/>
      <c r="DN9" s="802"/>
      <c r="DO9" s="802"/>
      <c r="DP9" s="803"/>
      <c r="DQ9" s="801"/>
      <c r="DR9" s="802"/>
      <c r="DS9" s="802"/>
      <c r="DT9" s="802"/>
      <c r="DU9" s="803"/>
      <c r="DV9" s="798"/>
      <c r="DW9" s="799"/>
      <c r="DX9" s="799"/>
      <c r="DY9" s="799"/>
      <c r="DZ9" s="804"/>
      <c r="EA9" s="217"/>
    </row>
    <row r="10" spans="1:131" s="218" customFormat="1" ht="26.25" customHeight="1" x14ac:dyDescent="0.15">
      <c r="A10" s="221">
        <v>4</v>
      </c>
      <c r="B10" s="765"/>
      <c r="C10" s="766"/>
      <c r="D10" s="766"/>
      <c r="E10" s="766"/>
      <c r="F10" s="766"/>
      <c r="G10" s="766"/>
      <c r="H10" s="766"/>
      <c r="I10" s="766"/>
      <c r="J10" s="766"/>
      <c r="K10" s="766"/>
      <c r="L10" s="766"/>
      <c r="M10" s="766"/>
      <c r="N10" s="766"/>
      <c r="O10" s="766"/>
      <c r="P10" s="767"/>
      <c r="Q10" s="768"/>
      <c r="R10" s="769"/>
      <c r="S10" s="769"/>
      <c r="T10" s="769"/>
      <c r="U10" s="769"/>
      <c r="V10" s="769"/>
      <c r="W10" s="769"/>
      <c r="X10" s="769"/>
      <c r="Y10" s="769"/>
      <c r="Z10" s="769"/>
      <c r="AA10" s="769"/>
      <c r="AB10" s="769"/>
      <c r="AC10" s="769"/>
      <c r="AD10" s="769"/>
      <c r="AE10" s="770"/>
      <c r="AF10" s="771"/>
      <c r="AG10" s="772"/>
      <c r="AH10" s="772"/>
      <c r="AI10" s="772"/>
      <c r="AJ10" s="773"/>
      <c r="AK10" s="774"/>
      <c r="AL10" s="775"/>
      <c r="AM10" s="775"/>
      <c r="AN10" s="775"/>
      <c r="AO10" s="775"/>
      <c r="AP10" s="775"/>
      <c r="AQ10" s="775"/>
      <c r="AR10" s="775"/>
      <c r="AS10" s="775"/>
      <c r="AT10" s="775"/>
      <c r="AU10" s="796"/>
      <c r="AV10" s="796"/>
      <c r="AW10" s="796"/>
      <c r="AX10" s="796"/>
      <c r="AY10" s="797"/>
      <c r="AZ10" s="214"/>
      <c r="BA10" s="214"/>
      <c r="BB10" s="214"/>
      <c r="BC10" s="214"/>
      <c r="BD10" s="214"/>
      <c r="BE10" s="215"/>
      <c r="BF10" s="215"/>
      <c r="BG10" s="215"/>
      <c r="BH10" s="215"/>
      <c r="BI10" s="215"/>
      <c r="BJ10" s="215"/>
      <c r="BK10" s="215"/>
      <c r="BL10" s="215"/>
      <c r="BM10" s="215"/>
      <c r="BN10" s="215"/>
      <c r="BO10" s="215"/>
      <c r="BP10" s="215"/>
      <c r="BQ10" s="221">
        <v>4</v>
      </c>
      <c r="BR10" s="222"/>
      <c r="BS10" s="798"/>
      <c r="BT10" s="799"/>
      <c r="BU10" s="799"/>
      <c r="BV10" s="799"/>
      <c r="BW10" s="799"/>
      <c r="BX10" s="799"/>
      <c r="BY10" s="799"/>
      <c r="BZ10" s="799"/>
      <c r="CA10" s="799"/>
      <c r="CB10" s="799"/>
      <c r="CC10" s="799"/>
      <c r="CD10" s="799"/>
      <c r="CE10" s="799"/>
      <c r="CF10" s="799"/>
      <c r="CG10" s="80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798"/>
      <c r="DW10" s="799"/>
      <c r="DX10" s="799"/>
      <c r="DY10" s="799"/>
      <c r="DZ10" s="804"/>
      <c r="EA10" s="217"/>
    </row>
    <row r="11" spans="1:131" s="218" customFormat="1" ht="26.25" customHeight="1" x14ac:dyDescent="0.15">
      <c r="A11" s="221">
        <v>5</v>
      </c>
      <c r="B11" s="765"/>
      <c r="C11" s="766"/>
      <c r="D11" s="766"/>
      <c r="E11" s="766"/>
      <c r="F11" s="766"/>
      <c r="G11" s="766"/>
      <c r="H11" s="766"/>
      <c r="I11" s="766"/>
      <c r="J11" s="766"/>
      <c r="K11" s="766"/>
      <c r="L11" s="766"/>
      <c r="M11" s="766"/>
      <c r="N11" s="766"/>
      <c r="O11" s="766"/>
      <c r="P11" s="767"/>
      <c r="Q11" s="768"/>
      <c r="R11" s="769"/>
      <c r="S11" s="769"/>
      <c r="T11" s="769"/>
      <c r="U11" s="769"/>
      <c r="V11" s="769"/>
      <c r="W11" s="769"/>
      <c r="X11" s="769"/>
      <c r="Y11" s="769"/>
      <c r="Z11" s="769"/>
      <c r="AA11" s="769"/>
      <c r="AB11" s="769"/>
      <c r="AC11" s="769"/>
      <c r="AD11" s="769"/>
      <c r="AE11" s="770"/>
      <c r="AF11" s="771"/>
      <c r="AG11" s="772"/>
      <c r="AH11" s="772"/>
      <c r="AI11" s="772"/>
      <c r="AJ11" s="773"/>
      <c r="AK11" s="774"/>
      <c r="AL11" s="775"/>
      <c r="AM11" s="775"/>
      <c r="AN11" s="775"/>
      <c r="AO11" s="775"/>
      <c r="AP11" s="775"/>
      <c r="AQ11" s="775"/>
      <c r="AR11" s="775"/>
      <c r="AS11" s="775"/>
      <c r="AT11" s="775"/>
      <c r="AU11" s="796"/>
      <c r="AV11" s="796"/>
      <c r="AW11" s="796"/>
      <c r="AX11" s="796"/>
      <c r="AY11" s="797"/>
      <c r="AZ11" s="214"/>
      <c r="BA11" s="214"/>
      <c r="BB11" s="214"/>
      <c r="BC11" s="214"/>
      <c r="BD11" s="214"/>
      <c r="BE11" s="215"/>
      <c r="BF11" s="215"/>
      <c r="BG11" s="215"/>
      <c r="BH11" s="215"/>
      <c r="BI11" s="215"/>
      <c r="BJ11" s="215"/>
      <c r="BK11" s="215"/>
      <c r="BL11" s="215"/>
      <c r="BM11" s="215"/>
      <c r="BN11" s="215"/>
      <c r="BO11" s="215"/>
      <c r="BP11" s="215"/>
      <c r="BQ11" s="221">
        <v>5</v>
      </c>
      <c r="BR11" s="222"/>
      <c r="BS11" s="798"/>
      <c r="BT11" s="799"/>
      <c r="BU11" s="799"/>
      <c r="BV11" s="799"/>
      <c r="BW11" s="799"/>
      <c r="BX11" s="799"/>
      <c r="BY11" s="799"/>
      <c r="BZ11" s="799"/>
      <c r="CA11" s="799"/>
      <c r="CB11" s="799"/>
      <c r="CC11" s="799"/>
      <c r="CD11" s="799"/>
      <c r="CE11" s="799"/>
      <c r="CF11" s="799"/>
      <c r="CG11" s="80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798"/>
      <c r="DW11" s="799"/>
      <c r="DX11" s="799"/>
      <c r="DY11" s="799"/>
      <c r="DZ11" s="804"/>
      <c r="EA11" s="217"/>
    </row>
    <row r="12" spans="1:131" s="218" customFormat="1" ht="26.25" customHeight="1" x14ac:dyDescent="0.15">
      <c r="A12" s="221">
        <v>6</v>
      </c>
      <c r="B12" s="765"/>
      <c r="C12" s="766"/>
      <c r="D12" s="766"/>
      <c r="E12" s="766"/>
      <c r="F12" s="766"/>
      <c r="G12" s="766"/>
      <c r="H12" s="766"/>
      <c r="I12" s="766"/>
      <c r="J12" s="766"/>
      <c r="K12" s="766"/>
      <c r="L12" s="766"/>
      <c r="M12" s="766"/>
      <c r="N12" s="766"/>
      <c r="O12" s="766"/>
      <c r="P12" s="767"/>
      <c r="Q12" s="768"/>
      <c r="R12" s="769"/>
      <c r="S12" s="769"/>
      <c r="T12" s="769"/>
      <c r="U12" s="769"/>
      <c r="V12" s="769"/>
      <c r="W12" s="769"/>
      <c r="X12" s="769"/>
      <c r="Y12" s="769"/>
      <c r="Z12" s="769"/>
      <c r="AA12" s="769"/>
      <c r="AB12" s="769"/>
      <c r="AC12" s="769"/>
      <c r="AD12" s="769"/>
      <c r="AE12" s="770"/>
      <c r="AF12" s="771"/>
      <c r="AG12" s="772"/>
      <c r="AH12" s="772"/>
      <c r="AI12" s="772"/>
      <c r="AJ12" s="773"/>
      <c r="AK12" s="774"/>
      <c r="AL12" s="775"/>
      <c r="AM12" s="775"/>
      <c r="AN12" s="775"/>
      <c r="AO12" s="775"/>
      <c r="AP12" s="775"/>
      <c r="AQ12" s="775"/>
      <c r="AR12" s="775"/>
      <c r="AS12" s="775"/>
      <c r="AT12" s="775"/>
      <c r="AU12" s="796"/>
      <c r="AV12" s="796"/>
      <c r="AW12" s="796"/>
      <c r="AX12" s="796"/>
      <c r="AY12" s="797"/>
      <c r="AZ12" s="214"/>
      <c r="BA12" s="214"/>
      <c r="BB12" s="214"/>
      <c r="BC12" s="214"/>
      <c r="BD12" s="214"/>
      <c r="BE12" s="215"/>
      <c r="BF12" s="215"/>
      <c r="BG12" s="215"/>
      <c r="BH12" s="215"/>
      <c r="BI12" s="215"/>
      <c r="BJ12" s="215"/>
      <c r="BK12" s="215"/>
      <c r="BL12" s="215"/>
      <c r="BM12" s="215"/>
      <c r="BN12" s="215"/>
      <c r="BO12" s="215"/>
      <c r="BP12" s="215"/>
      <c r="BQ12" s="221">
        <v>6</v>
      </c>
      <c r="BR12" s="222"/>
      <c r="BS12" s="798"/>
      <c r="BT12" s="799"/>
      <c r="BU12" s="799"/>
      <c r="BV12" s="799"/>
      <c r="BW12" s="799"/>
      <c r="BX12" s="799"/>
      <c r="BY12" s="799"/>
      <c r="BZ12" s="799"/>
      <c r="CA12" s="799"/>
      <c r="CB12" s="799"/>
      <c r="CC12" s="799"/>
      <c r="CD12" s="799"/>
      <c r="CE12" s="799"/>
      <c r="CF12" s="799"/>
      <c r="CG12" s="80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798"/>
      <c r="DW12" s="799"/>
      <c r="DX12" s="799"/>
      <c r="DY12" s="799"/>
      <c r="DZ12" s="804"/>
      <c r="EA12" s="217"/>
    </row>
    <row r="13" spans="1:131" s="218" customFormat="1" ht="26.25" customHeight="1" x14ac:dyDescent="0.15">
      <c r="A13" s="221">
        <v>7</v>
      </c>
      <c r="B13" s="765"/>
      <c r="C13" s="766"/>
      <c r="D13" s="766"/>
      <c r="E13" s="766"/>
      <c r="F13" s="766"/>
      <c r="G13" s="766"/>
      <c r="H13" s="766"/>
      <c r="I13" s="766"/>
      <c r="J13" s="766"/>
      <c r="K13" s="766"/>
      <c r="L13" s="766"/>
      <c r="M13" s="766"/>
      <c r="N13" s="766"/>
      <c r="O13" s="766"/>
      <c r="P13" s="767"/>
      <c r="Q13" s="768"/>
      <c r="R13" s="769"/>
      <c r="S13" s="769"/>
      <c r="T13" s="769"/>
      <c r="U13" s="769"/>
      <c r="V13" s="769"/>
      <c r="W13" s="769"/>
      <c r="X13" s="769"/>
      <c r="Y13" s="769"/>
      <c r="Z13" s="769"/>
      <c r="AA13" s="769"/>
      <c r="AB13" s="769"/>
      <c r="AC13" s="769"/>
      <c r="AD13" s="769"/>
      <c r="AE13" s="770"/>
      <c r="AF13" s="771"/>
      <c r="AG13" s="772"/>
      <c r="AH13" s="772"/>
      <c r="AI13" s="772"/>
      <c r="AJ13" s="773"/>
      <c r="AK13" s="774"/>
      <c r="AL13" s="775"/>
      <c r="AM13" s="775"/>
      <c r="AN13" s="775"/>
      <c r="AO13" s="775"/>
      <c r="AP13" s="775"/>
      <c r="AQ13" s="775"/>
      <c r="AR13" s="775"/>
      <c r="AS13" s="775"/>
      <c r="AT13" s="775"/>
      <c r="AU13" s="796"/>
      <c r="AV13" s="796"/>
      <c r="AW13" s="796"/>
      <c r="AX13" s="796"/>
      <c r="AY13" s="797"/>
      <c r="AZ13" s="214"/>
      <c r="BA13" s="214"/>
      <c r="BB13" s="214"/>
      <c r="BC13" s="214"/>
      <c r="BD13" s="214"/>
      <c r="BE13" s="215"/>
      <c r="BF13" s="215"/>
      <c r="BG13" s="215"/>
      <c r="BH13" s="215"/>
      <c r="BI13" s="215"/>
      <c r="BJ13" s="215"/>
      <c r="BK13" s="215"/>
      <c r="BL13" s="215"/>
      <c r="BM13" s="215"/>
      <c r="BN13" s="215"/>
      <c r="BO13" s="215"/>
      <c r="BP13" s="215"/>
      <c r="BQ13" s="221">
        <v>7</v>
      </c>
      <c r="BR13" s="222"/>
      <c r="BS13" s="798"/>
      <c r="BT13" s="799"/>
      <c r="BU13" s="799"/>
      <c r="BV13" s="799"/>
      <c r="BW13" s="799"/>
      <c r="BX13" s="799"/>
      <c r="BY13" s="799"/>
      <c r="BZ13" s="799"/>
      <c r="CA13" s="799"/>
      <c r="CB13" s="799"/>
      <c r="CC13" s="799"/>
      <c r="CD13" s="799"/>
      <c r="CE13" s="799"/>
      <c r="CF13" s="799"/>
      <c r="CG13" s="80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798"/>
      <c r="DW13" s="799"/>
      <c r="DX13" s="799"/>
      <c r="DY13" s="799"/>
      <c r="DZ13" s="804"/>
      <c r="EA13" s="217"/>
    </row>
    <row r="14" spans="1:131" s="218" customFormat="1" ht="26.25" customHeight="1" x14ac:dyDescent="0.15">
      <c r="A14" s="221">
        <v>8</v>
      </c>
      <c r="B14" s="765"/>
      <c r="C14" s="766"/>
      <c r="D14" s="766"/>
      <c r="E14" s="766"/>
      <c r="F14" s="766"/>
      <c r="G14" s="766"/>
      <c r="H14" s="766"/>
      <c r="I14" s="766"/>
      <c r="J14" s="766"/>
      <c r="K14" s="766"/>
      <c r="L14" s="766"/>
      <c r="M14" s="766"/>
      <c r="N14" s="766"/>
      <c r="O14" s="766"/>
      <c r="P14" s="767"/>
      <c r="Q14" s="768"/>
      <c r="R14" s="769"/>
      <c r="S14" s="769"/>
      <c r="T14" s="769"/>
      <c r="U14" s="769"/>
      <c r="V14" s="769"/>
      <c r="W14" s="769"/>
      <c r="X14" s="769"/>
      <c r="Y14" s="769"/>
      <c r="Z14" s="769"/>
      <c r="AA14" s="769"/>
      <c r="AB14" s="769"/>
      <c r="AC14" s="769"/>
      <c r="AD14" s="769"/>
      <c r="AE14" s="770"/>
      <c r="AF14" s="771"/>
      <c r="AG14" s="772"/>
      <c r="AH14" s="772"/>
      <c r="AI14" s="772"/>
      <c r="AJ14" s="773"/>
      <c r="AK14" s="774"/>
      <c r="AL14" s="775"/>
      <c r="AM14" s="775"/>
      <c r="AN14" s="775"/>
      <c r="AO14" s="775"/>
      <c r="AP14" s="775"/>
      <c r="AQ14" s="775"/>
      <c r="AR14" s="775"/>
      <c r="AS14" s="775"/>
      <c r="AT14" s="775"/>
      <c r="AU14" s="796"/>
      <c r="AV14" s="796"/>
      <c r="AW14" s="796"/>
      <c r="AX14" s="796"/>
      <c r="AY14" s="797"/>
      <c r="AZ14" s="214"/>
      <c r="BA14" s="214"/>
      <c r="BB14" s="214"/>
      <c r="BC14" s="214"/>
      <c r="BD14" s="214"/>
      <c r="BE14" s="215"/>
      <c r="BF14" s="215"/>
      <c r="BG14" s="215"/>
      <c r="BH14" s="215"/>
      <c r="BI14" s="215"/>
      <c r="BJ14" s="215"/>
      <c r="BK14" s="215"/>
      <c r="BL14" s="215"/>
      <c r="BM14" s="215"/>
      <c r="BN14" s="215"/>
      <c r="BO14" s="215"/>
      <c r="BP14" s="215"/>
      <c r="BQ14" s="221">
        <v>8</v>
      </c>
      <c r="BR14" s="222"/>
      <c r="BS14" s="798"/>
      <c r="BT14" s="799"/>
      <c r="BU14" s="799"/>
      <c r="BV14" s="799"/>
      <c r="BW14" s="799"/>
      <c r="BX14" s="799"/>
      <c r="BY14" s="799"/>
      <c r="BZ14" s="799"/>
      <c r="CA14" s="799"/>
      <c r="CB14" s="799"/>
      <c r="CC14" s="799"/>
      <c r="CD14" s="799"/>
      <c r="CE14" s="799"/>
      <c r="CF14" s="799"/>
      <c r="CG14" s="80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798"/>
      <c r="DW14" s="799"/>
      <c r="DX14" s="799"/>
      <c r="DY14" s="799"/>
      <c r="DZ14" s="804"/>
      <c r="EA14" s="217"/>
    </row>
    <row r="15" spans="1:131" s="218" customFormat="1" ht="26.25" customHeight="1" x14ac:dyDescent="0.15">
      <c r="A15" s="221">
        <v>9</v>
      </c>
      <c r="B15" s="765"/>
      <c r="C15" s="766"/>
      <c r="D15" s="766"/>
      <c r="E15" s="766"/>
      <c r="F15" s="766"/>
      <c r="G15" s="766"/>
      <c r="H15" s="766"/>
      <c r="I15" s="766"/>
      <c r="J15" s="766"/>
      <c r="K15" s="766"/>
      <c r="L15" s="766"/>
      <c r="M15" s="766"/>
      <c r="N15" s="766"/>
      <c r="O15" s="766"/>
      <c r="P15" s="767"/>
      <c r="Q15" s="768"/>
      <c r="R15" s="769"/>
      <c r="S15" s="769"/>
      <c r="T15" s="769"/>
      <c r="U15" s="769"/>
      <c r="V15" s="769"/>
      <c r="W15" s="769"/>
      <c r="X15" s="769"/>
      <c r="Y15" s="769"/>
      <c r="Z15" s="769"/>
      <c r="AA15" s="769"/>
      <c r="AB15" s="769"/>
      <c r="AC15" s="769"/>
      <c r="AD15" s="769"/>
      <c r="AE15" s="770"/>
      <c r="AF15" s="771"/>
      <c r="AG15" s="772"/>
      <c r="AH15" s="772"/>
      <c r="AI15" s="772"/>
      <c r="AJ15" s="773"/>
      <c r="AK15" s="774"/>
      <c r="AL15" s="775"/>
      <c r="AM15" s="775"/>
      <c r="AN15" s="775"/>
      <c r="AO15" s="775"/>
      <c r="AP15" s="775"/>
      <c r="AQ15" s="775"/>
      <c r="AR15" s="775"/>
      <c r="AS15" s="775"/>
      <c r="AT15" s="775"/>
      <c r="AU15" s="796"/>
      <c r="AV15" s="796"/>
      <c r="AW15" s="796"/>
      <c r="AX15" s="796"/>
      <c r="AY15" s="797"/>
      <c r="AZ15" s="214"/>
      <c r="BA15" s="214"/>
      <c r="BB15" s="214"/>
      <c r="BC15" s="214"/>
      <c r="BD15" s="214"/>
      <c r="BE15" s="215"/>
      <c r="BF15" s="215"/>
      <c r="BG15" s="215"/>
      <c r="BH15" s="215"/>
      <c r="BI15" s="215"/>
      <c r="BJ15" s="215"/>
      <c r="BK15" s="215"/>
      <c r="BL15" s="215"/>
      <c r="BM15" s="215"/>
      <c r="BN15" s="215"/>
      <c r="BO15" s="215"/>
      <c r="BP15" s="215"/>
      <c r="BQ15" s="221">
        <v>9</v>
      </c>
      <c r="BR15" s="222"/>
      <c r="BS15" s="798"/>
      <c r="BT15" s="799"/>
      <c r="BU15" s="799"/>
      <c r="BV15" s="799"/>
      <c r="BW15" s="799"/>
      <c r="BX15" s="799"/>
      <c r="BY15" s="799"/>
      <c r="BZ15" s="799"/>
      <c r="CA15" s="799"/>
      <c r="CB15" s="799"/>
      <c r="CC15" s="799"/>
      <c r="CD15" s="799"/>
      <c r="CE15" s="799"/>
      <c r="CF15" s="799"/>
      <c r="CG15" s="80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798"/>
      <c r="DW15" s="799"/>
      <c r="DX15" s="799"/>
      <c r="DY15" s="799"/>
      <c r="DZ15" s="804"/>
      <c r="EA15" s="217"/>
    </row>
    <row r="16" spans="1:131" s="218" customFormat="1" ht="26.25" customHeight="1" x14ac:dyDescent="0.15">
      <c r="A16" s="221">
        <v>10</v>
      </c>
      <c r="B16" s="765"/>
      <c r="C16" s="766"/>
      <c r="D16" s="766"/>
      <c r="E16" s="766"/>
      <c r="F16" s="766"/>
      <c r="G16" s="766"/>
      <c r="H16" s="766"/>
      <c r="I16" s="766"/>
      <c r="J16" s="766"/>
      <c r="K16" s="766"/>
      <c r="L16" s="766"/>
      <c r="M16" s="766"/>
      <c r="N16" s="766"/>
      <c r="O16" s="766"/>
      <c r="P16" s="767"/>
      <c r="Q16" s="768"/>
      <c r="R16" s="769"/>
      <c r="S16" s="769"/>
      <c r="T16" s="769"/>
      <c r="U16" s="769"/>
      <c r="V16" s="769"/>
      <c r="W16" s="769"/>
      <c r="X16" s="769"/>
      <c r="Y16" s="769"/>
      <c r="Z16" s="769"/>
      <c r="AA16" s="769"/>
      <c r="AB16" s="769"/>
      <c r="AC16" s="769"/>
      <c r="AD16" s="769"/>
      <c r="AE16" s="770"/>
      <c r="AF16" s="771"/>
      <c r="AG16" s="772"/>
      <c r="AH16" s="772"/>
      <c r="AI16" s="772"/>
      <c r="AJ16" s="773"/>
      <c r="AK16" s="774"/>
      <c r="AL16" s="775"/>
      <c r="AM16" s="775"/>
      <c r="AN16" s="775"/>
      <c r="AO16" s="775"/>
      <c r="AP16" s="775"/>
      <c r="AQ16" s="775"/>
      <c r="AR16" s="775"/>
      <c r="AS16" s="775"/>
      <c r="AT16" s="775"/>
      <c r="AU16" s="796"/>
      <c r="AV16" s="796"/>
      <c r="AW16" s="796"/>
      <c r="AX16" s="796"/>
      <c r="AY16" s="797"/>
      <c r="AZ16" s="214"/>
      <c r="BA16" s="214"/>
      <c r="BB16" s="214"/>
      <c r="BC16" s="214"/>
      <c r="BD16" s="214"/>
      <c r="BE16" s="215"/>
      <c r="BF16" s="215"/>
      <c r="BG16" s="215"/>
      <c r="BH16" s="215"/>
      <c r="BI16" s="215"/>
      <c r="BJ16" s="215"/>
      <c r="BK16" s="215"/>
      <c r="BL16" s="215"/>
      <c r="BM16" s="215"/>
      <c r="BN16" s="215"/>
      <c r="BO16" s="215"/>
      <c r="BP16" s="215"/>
      <c r="BQ16" s="221">
        <v>10</v>
      </c>
      <c r="BR16" s="222"/>
      <c r="BS16" s="798"/>
      <c r="BT16" s="799"/>
      <c r="BU16" s="799"/>
      <c r="BV16" s="799"/>
      <c r="BW16" s="799"/>
      <c r="BX16" s="799"/>
      <c r="BY16" s="799"/>
      <c r="BZ16" s="799"/>
      <c r="CA16" s="799"/>
      <c r="CB16" s="799"/>
      <c r="CC16" s="799"/>
      <c r="CD16" s="799"/>
      <c r="CE16" s="799"/>
      <c r="CF16" s="799"/>
      <c r="CG16" s="80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798"/>
      <c r="DW16" s="799"/>
      <c r="DX16" s="799"/>
      <c r="DY16" s="799"/>
      <c r="DZ16" s="804"/>
      <c r="EA16" s="217"/>
    </row>
    <row r="17" spans="1:131" s="218" customFormat="1" ht="26.25" customHeight="1" x14ac:dyDescent="0.15">
      <c r="A17" s="221">
        <v>11</v>
      </c>
      <c r="B17" s="765"/>
      <c r="C17" s="766"/>
      <c r="D17" s="766"/>
      <c r="E17" s="766"/>
      <c r="F17" s="766"/>
      <c r="G17" s="766"/>
      <c r="H17" s="766"/>
      <c r="I17" s="766"/>
      <c r="J17" s="766"/>
      <c r="K17" s="766"/>
      <c r="L17" s="766"/>
      <c r="M17" s="766"/>
      <c r="N17" s="766"/>
      <c r="O17" s="766"/>
      <c r="P17" s="767"/>
      <c r="Q17" s="768"/>
      <c r="R17" s="769"/>
      <c r="S17" s="769"/>
      <c r="T17" s="769"/>
      <c r="U17" s="769"/>
      <c r="V17" s="769"/>
      <c r="W17" s="769"/>
      <c r="X17" s="769"/>
      <c r="Y17" s="769"/>
      <c r="Z17" s="769"/>
      <c r="AA17" s="769"/>
      <c r="AB17" s="769"/>
      <c r="AC17" s="769"/>
      <c r="AD17" s="769"/>
      <c r="AE17" s="770"/>
      <c r="AF17" s="771"/>
      <c r="AG17" s="772"/>
      <c r="AH17" s="772"/>
      <c r="AI17" s="772"/>
      <c r="AJ17" s="773"/>
      <c r="AK17" s="774"/>
      <c r="AL17" s="775"/>
      <c r="AM17" s="775"/>
      <c r="AN17" s="775"/>
      <c r="AO17" s="775"/>
      <c r="AP17" s="775"/>
      <c r="AQ17" s="775"/>
      <c r="AR17" s="775"/>
      <c r="AS17" s="775"/>
      <c r="AT17" s="775"/>
      <c r="AU17" s="796"/>
      <c r="AV17" s="796"/>
      <c r="AW17" s="796"/>
      <c r="AX17" s="796"/>
      <c r="AY17" s="797"/>
      <c r="AZ17" s="214"/>
      <c r="BA17" s="214"/>
      <c r="BB17" s="214"/>
      <c r="BC17" s="214"/>
      <c r="BD17" s="214"/>
      <c r="BE17" s="215"/>
      <c r="BF17" s="215"/>
      <c r="BG17" s="215"/>
      <c r="BH17" s="215"/>
      <c r="BI17" s="215"/>
      <c r="BJ17" s="215"/>
      <c r="BK17" s="215"/>
      <c r="BL17" s="215"/>
      <c r="BM17" s="215"/>
      <c r="BN17" s="215"/>
      <c r="BO17" s="215"/>
      <c r="BP17" s="215"/>
      <c r="BQ17" s="221">
        <v>11</v>
      </c>
      <c r="BR17" s="222"/>
      <c r="BS17" s="798"/>
      <c r="BT17" s="799"/>
      <c r="BU17" s="799"/>
      <c r="BV17" s="799"/>
      <c r="BW17" s="799"/>
      <c r="BX17" s="799"/>
      <c r="BY17" s="799"/>
      <c r="BZ17" s="799"/>
      <c r="CA17" s="799"/>
      <c r="CB17" s="799"/>
      <c r="CC17" s="799"/>
      <c r="CD17" s="799"/>
      <c r="CE17" s="799"/>
      <c r="CF17" s="799"/>
      <c r="CG17" s="80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798"/>
      <c r="DW17" s="799"/>
      <c r="DX17" s="799"/>
      <c r="DY17" s="799"/>
      <c r="DZ17" s="804"/>
      <c r="EA17" s="217"/>
    </row>
    <row r="18" spans="1:131" s="218" customFormat="1" ht="26.25" customHeight="1" x14ac:dyDescent="0.15">
      <c r="A18" s="221">
        <v>12</v>
      </c>
      <c r="B18" s="765"/>
      <c r="C18" s="766"/>
      <c r="D18" s="766"/>
      <c r="E18" s="766"/>
      <c r="F18" s="766"/>
      <c r="G18" s="766"/>
      <c r="H18" s="766"/>
      <c r="I18" s="766"/>
      <c r="J18" s="766"/>
      <c r="K18" s="766"/>
      <c r="L18" s="766"/>
      <c r="M18" s="766"/>
      <c r="N18" s="766"/>
      <c r="O18" s="766"/>
      <c r="P18" s="767"/>
      <c r="Q18" s="768"/>
      <c r="R18" s="769"/>
      <c r="S18" s="769"/>
      <c r="T18" s="769"/>
      <c r="U18" s="769"/>
      <c r="V18" s="769"/>
      <c r="W18" s="769"/>
      <c r="X18" s="769"/>
      <c r="Y18" s="769"/>
      <c r="Z18" s="769"/>
      <c r="AA18" s="769"/>
      <c r="AB18" s="769"/>
      <c r="AC18" s="769"/>
      <c r="AD18" s="769"/>
      <c r="AE18" s="770"/>
      <c r="AF18" s="771"/>
      <c r="AG18" s="772"/>
      <c r="AH18" s="772"/>
      <c r="AI18" s="772"/>
      <c r="AJ18" s="773"/>
      <c r="AK18" s="774"/>
      <c r="AL18" s="775"/>
      <c r="AM18" s="775"/>
      <c r="AN18" s="775"/>
      <c r="AO18" s="775"/>
      <c r="AP18" s="775"/>
      <c r="AQ18" s="775"/>
      <c r="AR18" s="775"/>
      <c r="AS18" s="775"/>
      <c r="AT18" s="775"/>
      <c r="AU18" s="796"/>
      <c r="AV18" s="796"/>
      <c r="AW18" s="796"/>
      <c r="AX18" s="796"/>
      <c r="AY18" s="797"/>
      <c r="AZ18" s="214"/>
      <c r="BA18" s="214"/>
      <c r="BB18" s="214"/>
      <c r="BC18" s="214"/>
      <c r="BD18" s="214"/>
      <c r="BE18" s="215"/>
      <c r="BF18" s="215"/>
      <c r="BG18" s="215"/>
      <c r="BH18" s="215"/>
      <c r="BI18" s="215"/>
      <c r="BJ18" s="215"/>
      <c r="BK18" s="215"/>
      <c r="BL18" s="215"/>
      <c r="BM18" s="215"/>
      <c r="BN18" s="215"/>
      <c r="BO18" s="215"/>
      <c r="BP18" s="215"/>
      <c r="BQ18" s="221">
        <v>12</v>
      </c>
      <c r="BR18" s="222"/>
      <c r="BS18" s="798"/>
      <c r="BT18" s="799"/>
      <c r="BU18" s="799"/>
      <c r="BV18" s="799"/>
      <c r="BW18" s="799"/>
      <c r="BX18" s="799"/>
      <c r="BY18" s="799"/>
      <c r="BZ18" s="799"/>
      <c r="CA18" s="799"/>
      <c r="CB18" s="799"/>
      <c r="CC18" s="799"/>
      <c r="CD18" s="799"/>
      <c r="CE18" s="799"/>
      <c r="CF18" s="799"/>
      <c r="CG18" s="80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798"/>
      <c r="DW18" s="799"/>
      <c r="DX18" s="799"/>
      <c r="DY18" s="799"/>
      <c r="DZ18" s="804"/>
      <c r="EA18" s="217"/>
    </row>
    <row r="19" spans="1:131" s="218" customFormat="1" ht="26.25" customHeight="1" x14ac:dyDescent="0.15">
      <c r="A19" s="221">
        <v>13</v>
      </c>
      <c r="B19" s="765"/>
      <c r="C19" s="766"/>
      <c r="D19" s="766"/>
      <c r="E19" s="766"/>
      <c r="F19" s="766"/>
      <c r="G19" s="766"/>
      <c r="H19" s="766"/>
      <c r="I19" s="766"/>
      <c r="J19" s="766"/>
      <c r="K19" s="766"/>
      <c r="L19" s="766"/>
      <c r="M19" s="766"/>
      <c r="N19" s="766"/>
      <c r="O19" s="766"/>
      <c r="P19" s="767"/>
      <c r="Q19" s="768"/>
      <c r="R19" s="769"/>
      <c r="S19" s="769"/>
      <c r="T19" s="769"/>
      <c r="U19" s="769"/>
      <c r="V19" s="769"/>
      <c r="W19" s="769"/>
      <c r="X19" s="769"/>
      <c r="Y19" s="769"/>
      <c r="Z19" s="769"/>
      <c r="AA19" s="769"/>
      <c r="AB19" s="769"/>
      <c r="AC19" s="769"/>
      <c r="AD19" s="769"/>
      <c r="AE19" s="770"/>
      <c r="AF19" s="771"/>
      <c r="AG19" s="772"/>
      <c r="AH19" s="772"/>
      <c r="AI19" s="772"/>
      <c r="AJ19" s="773"/>
      <c r="AK19" s="774"/>
      <c r="AL19" s="775"/>
      <c r="AM19" s="775"/>
      <c r="AN19" s="775"/>
      <c r="AO19" s="775"/>
      <c r="AP19" s="775"/>
      <c r="AQ19" s="775"/>
      <c r="AR19" s="775"/>
      <c r="AS19" s="775"/>
      <c r="AT19" s="775"/>
      <c r="AU19" s="796"/>
      <c r="AV19" s="796"/>
      <c r="AW19" s="796"/>
      <c r="AX19" s="796"/>
      <c r="AY19" s="797"/>
      <c r="AZ19" s="214"/>
      <c r="BA19" s="214"/>
      <c r="BB19" s="214"/>
      <c r="BC19" s="214"/>
      <c r="BD19" s="214"/>
      <c r="BE19" s="215"/>
      <c r="BF19" s="215"/>
      <c r="BG19" s="215"/>
      <c r="BH19" s="215"/>
      <c r="BI19" s="215"/>
      <c r="BJ19" s="215"/>
      <c r="BK19" s="215"/>
      <c r="BL19" s="215"/>
      <c r="BM19" s="215"/>
      <c r="BN19" s="215"/>
      <c r="BO19" s="215"/>
      <c r="BP19" s="215"/>
      <c r="BQ19" s="221">
        <v>13</v>
      </c>
      <c r="BR19" s="222"/>
      <c r="BS19" s="798"/>
      <c r="BT19" s="799"/>
      <c r="BU19" s="799"/>
      <c r="BV19" s="799"/>
      <c r="BW19" s="799"/>
      <c r="BX19" s="799"/>
      <c r="BY19" s="799"/>
      <c r="BZ19" s="799"/>
      <c r="CA19" s="799"/>
      <c r="CB19" s="799"/>
      <c r="CC19" s="799"/>
      <c r="CD19" s="799"/>
      <c r="CE19" s="799"/>
      <c r="CF19" s="799"/>
      <c r="CG19" s="80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798"/>
      <c r="DW19" s="799"/>
      <c r="DX19" s="799"/>
      <c r="DY19" s="799"/>
      <c r="DZ19" s="804"/>
      <c r="EA19" s="217"/>
    </row>
    <row r="20" spans="1:131" s="218" customFormat="1" ht="26.25" customHeight="1" x14ac:dyDescent="0.15">
      <c r="A20" s="221">
        <v>14</v>
      </c>
      <c r="B20" s="765"/>
      <c r="C20" s="766"/>
      <c r="D20" s="766"/>
      <c r="E20" s="766"/>
      <c r="F20" s="766"/>
      <c r="G20" s="766"/>
      <c r="H20" s="766"/>
      <c r="I20" s="766"/>
      <c r="J20" s="766"/>
      <c r="K20" s="766"/>
      <c r="L20" s="766"/>
      <c r="M20" s="766"/>
      <c r="N20" s="766"/>
      <c r="O20" s="766"/>
      <c r="P20" s="767"/>
      <c r="Q20" s="768"/>
      <c r="R20" s="769"/>
      <c r="S20" s="769"/>
      <c r="T20" s="769"/>
      <c r="U20" s="769"/>
      <c r="V20" s="769"/>
      <c r="W20" s="769"/>
      <c r="X20" s="769"/>
      <c r="Y20" s="769"/>
      <c r="Z20" s="769"/>
      <c r="AA20" s="769"/>
      <c r="AB20" s="769"/>
      <c r="AC20" s="769"/>
      <c r="AD20" s="769"/>
      <c r="AE20" s="770"/>
      <c r="AF20" s="771"/>
      <c r="AG20" s="772"/>
      <c r="AH20" s="772"/>
      <c r="AI20" s="772"/>
      <c r="AJ20" s="773"/>
      <c r="AK20" s="774"/>
      <c r="AL20" s="775"/>
      <c r="AM20" s="775"/>
      <c r="AN20" s="775"/>
      <c r="AO20" s="775"/>
      <c r="AP20" s="775"/>
      <c r="AQ20" s="775"/>
      <c r="AR20" s="775"/>
      <c r="AS20" s="775"/>
      <c r="AT20" s="775"/>
      <c r="AU20" s="796"/>
      <c r="AV20" s="796"/>
      <c r="AW20" s="796"/>
      <c r="AX20" s="796"/>
      <c r="AY20" s="797"/>
      <c r="AZ20" s="214"/>
      <c r="BA20" s="214"/>
      <c r="BB20" s="214"/>
      <c r="BC20" s="214"/>
      <c r="BD20" s="214"/>
      <c r="BE20" s="215"/>
      <c r="BF20" s="215"/>
      <c r="BG20" s="215"/>
      <c r="BH20" s="215"/>
      <c r="BI20" s="215"/>
      <c r="BJ20" s="215"/>
      <c r="BK20" s="215"/>
      <c r="BL20" s="215"/>
      <c r="BM20" s="215"/>
      <c r="BN20" s="215"/>
      <c r="BO20" s="215"/>
      <c r="BP20" s="215"/>
      <c r="BQ20" s="221">
        <v>14</v>
      </c>
      <c r="BR20" s="222"/>
      <c r="BS20" s="798"/>
      <c r="BT20" s="799"/>
      <c r="BU20" s="799"/>
      <c r="BV20" s="799"/>
      <c r="BW20" s="799"/>
      <c r="BX20" s="799"/>
      <c r="BY20" s="799"/>
      <c r="BZ20" s="799"/>
      <c r="CA20" s="799"/>
      <c r="CB20" s="799"/>
      <c r="CC20" s="799"/>
      <c r="CD20" s="799"/>
      <c r="CE20" s="799"/>
      <c r="CF20" s="799"/>
      <c r="CG20" s="80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798"/>
      <c r="DW20" s="799"/>
      <c r="DX20" s="799"/>
      <c r="DY20" s="799"/>
      <c r="DZ20" s="804"/>
      <c r="EA20" s="217"/>
    </row>
    <row r="21" spans="1:131" s="218" customFormat="1" ht="26.25" customHeight="1" thickBot="1" x14ac:dyDescent="0.2">
      <c r="A21" s="221">
        <v>15</v>
      </c>
      <c r="B21" s="765"/>
      <c r="C21" s="766"/>
      <c r="D21" s="766"/>
      <c r="E21" s="766"/>
      <c r="F21" s="766"/>
      <c r="G21" s="766"/>
      <c r="H21" s="766"/>
      <c r="I21" s="766"/>
      <c r="J21" s="766"/>
      <c r="K21" s="766"/>
      <c r="L21" s="766"/>
      <c r="M21" s="766"/>
      <c r="N21" s="766"/>
      <c r="O21" s="766"/>
      <c r="P21" s="767"/>
      <c r="Q21" s="768"/>
      <c r="R21" s="769"/>
      <c r="S21" s="769"/>
      <c r="T21" s="769"/>
      <c r="U21" s="769"/>
      <c r="V21" s="769"/>
      <c r="W21" s="769"/>
      <c r="X21" s="769"/>
      <c r="Y21" s="769"/>
      <c r="Z21" s="769"/>
      <c r="AA21" s="769"/>
      <c r="AB21" s="769"/>
      <c r="AC21" s="769"/>
      <c r="AD21" s="769"/>
      <c r="AE21" s="770"/>
      <c r="AF21" s="771"/>
      <c r="AG21" s="772"/>
      <c r="AH21" s="772"/>
      <c r="AI21" s="772"/>
      <c r="AJ21" s="773"/>
      <c r="AK21" s="774"/>
      <c r="AL21" s="775"/>
      <c r="AM21" s="775"/>
      <c r="AN21" s="775"/>
      <c r="AO21" s="775"/>
      <c r="AP21" s="775"/>
      <c r="AQ21" s="775"/>
      <c r="AR21" s="775"/>
      <c r="AS21" s="775"/>
      <c r="AT21" s="775"/>
      <c r="AU21" s="796"/>
      <c r="AV21" s="796"/>
      <c r="AW21" s="796"/>
      <c r="AX21" s="796"/>
      <c r="AY21" s="797"/>
      <c r="AZ21" s="214"/>
      <c r="BA21" s="214"/>
      <c r="BB21" s="214"/>
      <c r="BC21" s="214"/>
      <c r="BD21" s="214"/>
      <c r="BE21" s="215"/>
      <c r="BF21" s="215"/>
      <c r="BG21" s="215"/>
      <c r="BH21" s="215"/>
      <c r="BI21" s="215"/>
      <c r="BJ21" s="215"/>
      <c r="BK21" s="215"/>
      <c r="BL21" s="215"/>
      <c r="BM21" s="215"/>
      <c r="BN21" s="215"/>
      <c r="BO21" s="215"/>
      <c r="BP21" s="215"/>
      <c r="BQ21" s="221">
        <v>15</v>
      </c>
      <c r="BR21" s="222"/>
      <c r="BS21" s="798"/>
      <c r="BT21" s="799"/>
      <c r="BU21" s="799"/>
      <c r="BV21" s="799"/>
      <c r="BW21" s="799"/>
      <c r="BX21" s="799"/>
      <c r="BY21" s="799"/>
      <c r="BZ21" s="799"/>
      <c r="CA21" s="799"/>
      <c r="CB21" s="799"/>
      <c r="CC21" s="799"/>
      <c r="CD21" s="799"/>
      <c r="CE21" s="799"/>
      <c r="CF21" s="799"/>
      <c r="CG21" s="80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798"/>
      <c r="DW21" s="799"/>
      <c r="DX21" s="799"/>
      <c r="DY21" s="799"/>
      <c r="DZ21" s="804"/>
      <c r="EA21" s="217"/>
    </row>
    <row r="22" spans="1:131" s="218" customFormat="1" ht="26.25" customHeight="1" x14ac:dyDescent="0.15">
      <c r="A22" s="221">
        <v>16</v>
      </c>
      <c r="B22" s="765"/>
      <c r="C22" s="766"/>
      <c r="D22" s="766"/>
      <c r="E22" s="766"/>
      <c r="F22" s="766"/>
      <c r="G22" s="766"/>
      <c r="H22" s="766"/>
      <c r="I22" s="766"/>
      <c r="J22" s="766"/>
      <c r="K22" s="766"/>
      <c r="L22" s="766"/>
      <c r="M22" s="766"/>
      <c r="N22" s="766"/>
      <c r="O22" s="766"/>
      <c r="P22" s="767"/>
      <c r="Q22" s="815"/>
      <c r="R22" s="816"/>
      <c r="S22" s="816"/>
      <c r="T22" s="816"/>
      <c r="U22" s="816"/>
      <c r="V22" s="816"/>
      <c r="W22" s="816"/>
      <c r="X22" s="816"/>
      <c r="Y22" s="816"/>
      <c r="Z22" s="816"/>
      <c r="AA22" s="816"/>
      <c r="AB22" s="816"/>
      <c r="AC22" s="816"/>
      <c r="AD22" s="816"/>
      <c r="AE22" s="817"/>
      <c r="AF22" s="771"/>
      <c r="AG22" s="772"/>
      <c r="AH22" s="772"/>
      <c r="AI22" s="772"/>
      <c r="AJ22" s="773"/>
      <c r="AK22" s="818"/>
      <c r="AL22" s="819"/>
      <c r="AM22" s="819"/>
      <c r="AN22" s="819"/>
      <c r="AO22" s="819"/>
      <c r="AP22" s="819"/>
      <c r="AQ22" s="819"/>
      <c r="AR22" s="819"/>
      <c r="AS22" s="819"/>
      <c r="AT22" s="819"/>
      <c r="AU22" s="820"/>
      <c r="AV22" s="820"/>
      <c r="AW22" s="820"/>
      <c r="AX22" s="820"/>
      <c r="AY22" s="821"/>
      <c r="AZ22" s="822" t="s">
        <v>376</v>
      </c>
      <c r="BA22" s="822"/>
      <c r="BB22" s="822"/>
      <c r="BC22" s="822"/>
      <c r="BD22" s="823"/>
      <c r="BE22" s="215"/>
      <c r="BF22" s="215"/>
      <c r="BG22" s="215"/>
      <c r="BH22" s="215"/>
      <c r="BI22" s="215"/>
      <c r="BJ22" s="215"/>
      <c r="BK22" s="215"/>
      <c r="BL22" s="215"/>
      <c r="BM22" s="215"/>
      <c r="BN22" s="215"/>
      <c r="BO22" s="215"/>
      <c r="BP22" s="215"/>
      <c r="BQ22" s="221">
        <v>16</v>
      </c>
      <c r="BR22" s="222"/>
      <c r="BS22" s="798"/>
      <c r="BT22" s="799"/>
      <c r="BU22" s="799"/>
      <c r="BV22" s="799"/>
      <c r="BW22" s="799"/>
      <c r="BX22" s="799"/>
      <c r="BY22" s="799"/>
      <c r="BZ22" s="799"/>
      <c r="CA22" s="799"/>
      <c r="CB22" s="799"/>
      <c r="CC22" s="799"/>
      <c r="CD22" s="799"/>
      <c r="CE22" s="799"/>
      <c r="CF22" s="799"/>
      <c r="CG22" s="80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798"/>
      <c r="DW22" s="799"/>
      <c r="DX22" s="799"/>
      <c r="DY22" s="799"/>
      <c r="DZ22" s="804"/>
      <c r="EA22" s="217"/>
    </row>
    <row r="23" spans="1:131" s="218" customFormat="1" ht="26.25" customHeight="1" thickBot="1" x14ac:dyDescent="0.2">
      <c r="A23" s="223" t="s">
        <v>377</v>
      </c>
      <c r="B23" s="805" t="s">
        <v>378</v>
      </c>
      <c r="C23" s="806"/>
      <c r="D23" s="806"/>
      <c r="E23" s="806"/>
      <c r="F23" s="806"/>
      <c r="G23" s="806"/>
      <c r="H23" s="806"/>
      <c r="I23" s="806"/>
      <c r="J23" s="806"/>
      <c r="K23" s="806"/>
      <c r="L23" s="806"/>
      <c r="M23" s="806"/>
      <c r="N23" s="806"/>
      <c r="O23" s="806"/>
      <c r="P23" s="807"/>
      <c r="Q23" s="808">
        <v>4876</v>
      </c>
      <c r="R23" s="809"/>
      <c r="S23" s="809"/>
      <c r="T23" s="809"/>
      <c r="U23" s="809"/>
      <c r="V23" s="809">
        <v>4733</v>
      </c>
      <c r="W23" s="809"/>
      <c r="X23" s="809"/>
      <c r="Y23" s="809"/>
      <c r="Z23" s="809"/>
      <c r="AA23" s="809">
        <v>144</v>
      </c>
      <c r="AB23" s="809"/>
      <c r="AC23" s="809"/>
      <c r="AD23" s="809"/>
      <c r="AE23" s="810"/>
      <c r="AF23" s="811">
        <v>47</v>
      </c>
      <c r="AG23" s="809"/>
      <c r="AH23" s="809"/>
      <c r="AI23" s="809"/>
      <c r="AJ23" s="812"/>
      <c r="AK23" s="813"/>
      <c r="AL23" s="814"/>
      <c r="AM23" s="814"/>
      <c r="AN23" s="814"/>
      <c r="AO23" s="814"/>
      <c r="AP23" s="809">
        <v>4068</v>
      </c>
      <c r="AQ23" s="809"/>
      <c r="AR23" s="809"/>
      <c r="AS23" s="809"/>
      <c r="AT23" s="809"/>
      <c r="AU23" s="825"/>
      <c r="AV23" s="825"/>
      <c r="AW23" s="825"/>
      <c r="AX23" s="825"/>
      <c r="AY23" s="826"/>
      <c r="AZ23" s="827" t="s">
        <v>122</v>
      </c>
      <c r="BA23" s="828"/>
      <c r="BB23" s="828"/>
      <c r="BC23" s="828"/>
      <c r="BD23" s="829"/>
      <c r="BE23" s="215"/>
      <c r="BF23" s="215"/>
      <c r="BG23" s="215"/>
      <c r="BH23" s="215"/>
      <c r="BI23" s="215"/>
      <c r="BJ23" s="215"/>
      <c r="BK23" s="215"/>
      <c r="BL23" s="215"/>
      <c r="BM23" s="215"/>
      <c r="BN23" s="215"/>
      <c r="BO23" s="215"/>
      <c r="BP23" s="215"/>
      <c r="BQ23" s="221">
        <v>17</v>
      </c>
      <c r="BR23" s="222"/>
      <c r="BS23" s="798"/>
      <c r="BT23" s="799"/>
      <c r="BU23" s="799"/>
      <c r="BV23" s="799"/>
      <c r="BW23" s="799"/>
      <c r="BX23" s="799"/>
      <c r="BY23" s="799"/>
      <c r="BZ23" s="799"/>
      <c r="CA23" s="799"/>
      <c r="CB23" s="799"/>
      <c r="CC23" s="799"/>
      <c r="CD23" s="799"/>
      <c r="CE23" s="799"/>
      <c r="CF23" s="799"/>
      <c r="CG23" s="80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798"/>
      <c r="DW23" s="799"/>
      <c r="DX23" s="799"/>
      <c r="DY23" s="799"/>
      <c r="DZ23" s="804"/>
      <c r="EA23" s="217"/>
    </row>
    <row r="24" spans="1:131" s="218" customFormat="1" ht="26.25" customHeight="1" x14ac:dyDescent="0.15">
      <c r="A24" s="824" t="s">
        <v>379</v>
      </c>
      <c r="B24" s="824"/>
      <c r="C24" s="824"/>
      <c r="D24" s="824"/>
      <c r="E24" s="824"/>
      <c r="F24" s="824"/>
      <c r="G24" s="824"/>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c r="AO24" s="824"/>
      <c r="AP24" s="824"/>
      <c r="AQ24" s="824"/>
      <c r="AR24" s="824"/>
      <c r="AS24" s="824"/>
      <c r="AT24" s="824"/>
      <c r="AU24" s="824"/>
      <c r="AV24" s="824"/>
      <c r="AW24" s="824"/>
      <c r="AX24" s="824"/>
      <c r="AY24" s="824"/>
      <c r="AZ24" s="214"/>
      <c r="BA24" s="214"/>
      <c r="BB24" s="214"/>
      <c r="BC24" s="214"/>
      <c r="BD24" s="214"/>
      <c r="BE24" s="215"/>
      <c r="BF24" s="215"/>
      <c r="BG24" s="215"/>
      <c r="BH24" s="215"/>
      <c r="BI24" s="215"/>
      <c r="BJ24" s="215"/>
      <c r="BK24" s="215"/>
      <c r="BL24" s="215"/>
      <c r="BM24" s="215"/>
      <c r="BN24" s="215"/>
      <c r="BO24" s="215"/>
      <c r="BP24" s="215"/>
      <c r="BQ24" s="221">
        <v>18</v>
      </c>
      <c r="BR24" s="222"/>
      <c r="BS24" s="798"/>
      <c r="BT24" s="799"/>
      <c r="BU24" s="799"/>
      <c r="BV24" s="799"/>
      <c r="BW24" s="799"/>
      <c r="BX24" s="799"/>
      <c r="BY24" s="799"/>
      <c r="BZ24" s="799"/>
      <c r="CA24" s="799"/>
      <c r="CB24" s="799"/>
      <c r="CC24" s="799"/>
      <c r="CD24" s="799"/>
      <c r="CE24" s="799"/>
      <c r="CF24" s="799"/>
      <c r="CG24" s="80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798"/>
      <c r="DW24" s="799"/>
      <c r="DX24" s="799"/>
      <c r="DY24" s="799"/>
      <c r="DZ24" s="804"/>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98"/>
      <c r="BT25" s="799"/>
      <c r="BU25" s="799"/>
      <c r="BV25" s="799"/>
      <c r="BW25" s="799"/>
      <c r="BX25" s="799"/>
      <c r="BY25" s="799"/>
      <c r="BZ25" s="799"/>
      <c r="CA25" s="799"/>
      <c r="CB25" s="799"/>
      <c r="CC25" s="799"/>
      <c r="CD25" s="799"/>
      <c r="CE25" s="799"/>
      <c r="CF25" s="799"/>
      <c r="CG25" s="80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798"/>
      <c r="DW25" s="799"/>
      <c r="DX25" s="799"/>
      <c r="DY25" s="799"/>
      <c r="DZ25" s="804"/>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30" t="s">
        <v>384</v>
      </c>
      <c r="AG26" s="831"/>
      <c r="AH26" s="831"/>
      <c r="AI26" s="831"/>
      <c r="AJ26" s="832"/>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98"/>
      <c r="BT26" s="799"/>
      <c r="BU26" s="799"/>
      <c r="BV26" s="799"/>
      <c r="BW26" s="799"/>
      <c r="BX26" s="799"/>
      <c r="BY26" s="799"/>
      <c r="BZ26" s="799"/>
      <c r="CA26" s="799"/>
      <c r="CB26" s="799"/>
      <c r="CC26" s="799"/>
      <c r="CD26" s="799"/>
      <c r="CE26" s="799"/>
      <c r="CF26" s="799"/>
      <c r="CG26" s="80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798"/>
      <c r="DW26" s="799"/>
      <c r="DX26" s="799"/>
      <c r="DY26" s="799"/>
      <c r="DZ26" s="804"/>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3"/>
      <c r="AG27" s="834"/>
      <c r="AH27" s="834"/>
      <c r="AI27" s="834"/>
      <c r="AJ27" s="835"/>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98"/>
      <c r="BT27" s="799"/>
      <c r="BU27" s="799"/>
      <c r="BV27" s="799"/>
      <c r="BW27" s="799"/>
      <c r="BX27" s="799"/>
      <c r="BY27" s="799"/>
      <c r="BZ27" s="799"/>
      <c r="CA27" s="799"/>
      <c r="CB27" s="799"/>
      <c r="CC27" s="799"/>
      <c r="CD27" s="799"/>
      <c r="CE27" s="799"/>
      <c r="CF27" s="799"/>
      <c r="CG27" s="80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798"/>
      <c r="DW27" s="799"/>
      <c r="DX27" s="799"/>
      <c r="DY27" s="799"/>
      <c r="DZ27" s="804"/>
      <c r="EA27" s="212"/>
    </row>
    <row r="28" spans="1:131" ht="26.25" customHeight="1" thickTop="1" x14ac:dyDescent="0.15">
      <c r="A28" s="225">
        <v>1</v>
      </c>
      <c r="B28" s="776" t="s">
        <v>389</v>
      </c>
      <c r="C28" s="777"/>
      <c r="D28" s="777"/>
      <c r="E28" s="777"/>
      <c r="F28" s="777"/>
      <c r="G28" s="777"/>
      <c r="H28" s="777"/>
      <c r="I28" s="777"/>
      <c r="J28" s="777"/>
      <c r="K28" s="777"/>
      <c r="L28" s="777"/>
      <c r="M28" s="777"/>
      <c r="N28" s="777"/>
      <c r="O28" s="777"/>
      <c r="P28" s="778"/>
      <c r="Q28" s="838">
        <v>386</v>
      </c>
      <c r="R28" s="839"/>
      <c r="S28" s="839"/>
      <c r="T28" s="839"/>
      <c r="U28" s="839"/>
      <c r="V28" s="839">
        <v>379</v>
      </c>
      <c r="W28" s="839"/>
      <c r="X28" s="839"/>
      <c r="Y28" s="839"/>
      <c r="Z28" s="839"/>
      <c r="AA28" s="839">
        <v>8</v>
      </c>
      <c r="AB28" s="839"/>
      <c r="AC28" s="839"/>
      <c r="AD28" s="839"/>
      <c r="AE28" s="840"/>
      <c r="AF28" s="841">
        <v>8</v>
      </c>
      <c r="AG28" s="839"/>
      <c r="AH28" s="839"/>
      <c r="AI28" s="839"/>
      <c r="AJ28" s="842"/>
      <c r="AK28" s="843">
        <v>18</v>
      </c>
      <c r="AL28" s="844"/>
      <c r="AM28" s="844"/>
      <c r="AN28" s="844"/>
      <c r="AO28" s="844"/>
      <c r="AP28" s="844" t="s">
        <v>487</v>
      </c>
      <c r="AQ28" s="844"/>
      <c r="AR28" s="844"/>
      <c r="AS28" s="844"/>
      <c r="AT28" s="844"/>
      <c r="AU28" s="844" t="s">
        <v>487</v>
      </c>
      <c r="AV28" s="844"/>
      <c r="AW28" s="844"/>
      <c r="AX28" s="844"/>
      <c r="AY28" s="844"/>
      <c r="AZ28" s="845" t="s">
        <v>487</v>
      </c>
      <c r="BA28" s="845"/>
      <c r="BB28" s="845"/>
      <c r="BC28" s="845"/>
      <c r="BD28" s="845"/>
      <c r="BE28" s="836"/>
      <c r="BF28" s="836"/>
      <c r="BG28" s="836"/>
      <c r="BH28" s="836"/>
      <c r="BI28" s="837"/>
      <c r="BJ28" s="214"/>
      <c r="BK28" s="214"/>
      <c r="BL28" s="214"/>
      <c r="BM28" s="214"/>
      <c r="BN28" s="214"/>
      <c r="BO28" s="224"/>
      <c r="BP28" s="224"/>
      <c r="BQ28" s="221">
        <v>22</v>
      </c>
      <c r="BR28" s="222"/>
      <c r="BS28" s="798"/>
      <c r="BT28" s="799"/>
      <c r="BU28" s="799"/>
      <c r="BV28" s="799"/>
      <c r="BW28" s="799"/>
      <c r="BX28" s="799"/>
      <c r="BY28" s="799"/>
      <c r="BZ28" s="799"/>
      <c r="CA28" s="799"/>
      <c r="CB28" s="799"/>
      <c r="CC28" s="799"/>
      <c r="CD28" s="799"/>
      <c r="CE28" s="799"/>
      <c r="CF28" s="799"/>
      <c r="CG28" s="80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798"/>
      <c r="DW28" s="799"/>
      <c r="DX28" s="799"/>
      <c r="DY28" s="799"/>
      <c r="DZ28" s="804"/>
      <c r="EA28" s="212"/>
    </row>
    <row r="29" spans="1:131" ht="26.25" customHeight="1" x14ac:dyDescent="0.15">
      <c r="A29" s="225">
        <v>2</v>
      </c>
      <c r="B29" s="765" t="s">
        <v>390</v>
      </c>
      <c r="C29" s="766"/>
      <c r="D29" s="766"/>
      <c r="E29" s="766"/>
      <c r="F29" s="766"/>
      <c r="G29" s="766"/>
      <c r="H29" s="766"/>
      <c r="I29" s="766"/>
      <c r="J29" s="766"/>
      <c r="K29" s="766"/>
      <c r="L29" s="766"/>
      <c r="M29" s="766"/>
      <c r="N29" s="766"/>
      <c r="O29" s="766"/>
      <c r="P29" s="767"/>
      <c r="Q29" s="768">
        <v>455</v>
      </c>
      <c r="R29" s="769"/>
      <c r="S29" s="769"/>
      <c r="T29" s="769"/>
      <c r="U29" s="769"/>
      <c r="V29" s="769">
        <v>432</v>
      </c>
      <c r="W29" s="769"/>
      <c r="X29" s="769"/>
      <c r="Y29" s="769"/>
      <c r="Z29" s="769"/>
      <c r="AA29" s="769">
        <v>22</v>
      </c>
      <c r="AB29" s="769"/>
      <c r="AC29" s="769"/>
      <c r="AD29" s="769"/>
      <c r="AE29" s="770"/>
      <c r="AF29" s="771">
        <v>22</v>
      </c>
      <c r="AG29" s="772"/>
      <c r="AH29" s="772"/>
      <c r="AI29" s="772"/>
      <c r="AJ29" s="773"/>
      <c r="AK29" s="850">
        <v>68</v>
      </c>
      <c r="AL29" s="846"/>
      <c r="AM29" s="846"/>
      <c r="AN29" s="846"/>
      <c r="AO29" s="846"/>
      <c r="AP29" s="846" t="s">
        <v>487</v>
      </c>
      <c r="AQ29" s="846"/>
      <c r="AR29" s="846"/>
      <c r="AS29" s="846"/>
      <c r="AT29" s="846"/>
      <c r="AU29" s="846" t="s">
        <v>487</v>
      </c>
      <c r="AV29" s="846"/>
      <c r="AW29" s="846"/>
      <c r="AX29" s="846"/>
      <c r="AY29" s="846"/>
      <c r="AZ29" s="847" t="s">
        <v>487</v>
      </c>
      <c r="BA29" s="847"/>
      <c r="BB29" s="847"/>
      <c r="BC29" s="847"/>
      <c r="BD29" s="847"/>
      <c r="BE29" s="848"/>
      <c r="BF29" s="848"/>
      <c r="BG29" s="848"/>
      <c r="BH29" s="848"/>
      <c r="BI29" s="849"/>
      <c r="BJ29" s="214"/>
      <c r="BK29" s="214"/>
      <c r="BL29" s="214"/>
      <c r="BM29" s="214"/>
      <c r="BN29" s="214"/>
      <c r="BO29" s="224"/>
      <c r="BP29" s="224"/>
      <c r="BQ29" s="221">
        <v>23</v>
      </c>
      <c r="BR29" s="222"/>
      <c r="BS29" s="798"/>
      <c r="BT29" s="799"/>
      <c r="BU29" s="799"/>
      <c r="BV29" s="799"/>
      <c r="BW29" s="799"/>
      <c r="BX29" s="799"/>
      <c r="BY29" s="799"/>
      <c r="BZ29" s="799"/>
      <c r="CA29" s="799"/>
      <c r="CB29" s="799"/>
      <c r="CC29" s="799"/>
      <c r="CD29" s="799"/>
      <c r="CE29" s="799"/>
      <c r="CF29" s="799"/>
      <c r="CG29" s="80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798"/>
      <c r="DW29" s="799"/>
      <c r="DX29" s="799"/>
      <c r="DY29" s="799"/>
      <c r="DZ29" s="804"/>
      <c r="EA29" s="212"/>
    </row>
    <row r="30" spans="1:131" ht="26.25" customHeight="1" x14ac:dyDescent="0.15">
      <c r="A30" s="225">
        <v>3</v>
      </c>
      <c r="B30" s="765" t="s">
        <v>391</v>
      </c>
      <c r="C30" s="766"/>
      <c r="D30" s="766"/>
      <c r="E30" s="766"/>
      <c r="F30" s="766"/>
      <c r="G30" s="766"/>
      <c r="H30" s="766"/>
      <c r="I30" s="766"/>
      <c r="J30" s="766"/>
      <c r="K30" s="766"/>
      <c r="L30" s="766"/>
      <c r="M30" s="766"/>
      <c r="N30" s="766"/>
      <c r="O30" s="766"/>
      <c r="P30" s="767"/>
      <c r="Q30" s="768">
        <v>50</v>
      </c>
      <c r="R30" s="769"/>
      <c r="S30" s="769"/>
      <c r="T30" s="769"/>
      <c r="U30" s="769"/>
      <c r="V30" s="769">
        <v>50</v>
      </c>
      <c r="W30" s="769"/>
      <c r="X30" s="769"/>
      <c r="Y30" s="769"/>
      <c r="Z30" s="769"/>
      <c r="AA30" s="769">
        <v>0</v>
      </c>
      <c r="AB30" s="769"/>
      <c r="AC30" s="769"/>
      <c r="AD30" s="769"/>
      <c r="AE30" s="770"/>
      <c r="AF30" s="771">
        <v>0</v>
      </c>
      <c r="AG30" s="772"/>
      <c r="AH30" s="772"/>
      <c r="AI30" s="772"/>
      <c r="AJ30" s="773"/>
      <c r="AK30" s="850">
        <v>15</v>
      </c>
      <c r="AL30" s="846"/>
      <c r="AM30" s="846"/>
      <c r="AN30" s="846"/>
      <c r="AO30" s="846"/>
      <c r="AP30" s="846" t="s">
        <v>487</v>
      </c>
      <c r="AQ30" s="846"/>
      <c r="AR30" s="846"/>
      <c r="AS30" s="846"/>
      <c r="AT30" s="846"/>
      <c r="AU30" s="846" t="s">
        <v>487</v>
      </c>
      <c r="AV30" s="846"/>
      <c r="AW30" s="846"/>
      <c r="AX30" s="846"/>
      <c r="AY30" s="846"/>
      <c r="AZ30" s="847" t="s">
        <v>487</v>
      </c>
      <c r="BA30" s="847"/>
      <c r="BB30" s="847"/>
      <c r="BC30" s="847"/>
      <c r="BD30" s="847"/>
      <c r="BE30" s="848"/>
      <c r="BF30" s="848"/>
      <c r="BG30" s="848"/>
      <c r="BH30" s="848"/>
      <c r="BI30" s="849"/>
      <c r="BJ30" s="214"/>
      <c r="BK30" s="214"/>
      <c r="BL30" s="214"/>
      <c r="BM30" s="214"/>
      <c r="BN30" s="214"/>
      <c r="BO30" s="224"/>
      <c r="BP30" s="224"/>
      <c r="BQ30" s="221">
        <v>24</v>
      </c>
      <c r="BR30" s="222"/>
      <c r="BS30" s="798"/>
      <c r="BT30" s="799"/>
      <c r="BU30" s="799"/>
      <c r="BV30" s="799"/>
      <c r="BW30" s="799"/>
      <c r="BX30" s="799"/>
      <c r="BY30" s="799"/>
      <c r="BZ30" s="799"/>
      <c r="CA30" s="799"/>
      <c r="CB30" s="799"/>
      <c r="CC30" s="799"/>
      <c r="CD30" s="799"/>
      <c r="CE30" s="799"/>
      <c r="CF30" s="799"/>
      <c r="CG30" s="80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798"/>
      <c r="DW30" s="799"/>
      <c r="DX30" s="799"/>
      <c r="DY30" s="799"/>
      <c r="DZ30" s="804"/>
      <c r="EA30" s="212"/>
    </row>
    <row r="31" spans="1:131" ht="26.25" customHeight="1" x14ac:dyDescent="0.15">
      <c r="A31" s="225">
        <v>4</v>
      </c>
      <c r="B31" s="765" t="s">
        <v>392</v>
      </c>
      <c r="C31" s="766"/>
      <c r="D31" s="766"/>
      <c r="E31" s="766"/>
      <c r="F31" s="766"/>
      <c r="G31" s="766"/>
      <c r="H31" s="766"/>
      <c r="I31" s="766"/>
      <c r="J31" s="766"/>
      <c r="K31" s="766"/>
      <c r="L31" s="766"/>
      <c r="M31" s="766"/>
      <c r="N31" s="766"/>
      <c r="O31" s="766"/>
      <c r="P31" s="767"/>
      <c r="Q31" s="768">
        <v>202</v>
      </c>
      <c r="R31" s="769"/>
      <c r="S31" s="769"/>
      <c r="T31" s="769"/>
      <c r="U31" s="769"/>
      <c r="V31" s="769">
        <v>180</v>
      </c>
      <c r="W31" s="769"/>
      <c r="X31" s="769"/>
      <c r="Y31" s="769"/>
      <c r="Z31" s="769"/>
      <c r="AA31" s="769">
        <v>22</v>
      </c>
      <c r="AB31" s="769"/>
      <c r="AC31" s="769"/>
      <c r="AD31" s="769"/>
      <c r="AE31" s="770"/>
      <c r="AF31" s="771">
        <v>23</v>
      </c>
      <c r="AG31" s="772"/>
      <c r="AH31" s="772"/>
      <c r="AI31" s="772"/>
      <c r="AJ31" s="773"/>
      <c r="AK31" s="850">
        <v>112</v>
      </c>
      <c r="AL31" s="846"/>
      <c r="AM31" s="846"/>
      <c r="AN31" s="846"/>
      <c r="AO31" s="846"/>
      <c r="AP31" s="846">
        <v>585</v>
      </c>
      <c r="AQ31" s="846"/>
      <c r="AR31" s="846"/>
      <c r="AS31" s="846"/>
      <c r="AT31" s="846"/>
      <c r="AU31" s="846">
        <v>439</v>
      </c>
      <c r="AV31" s="846"/>
      <c r="AW31" s="846"/>
      <c r="AX31" s="846"/>
      <c r="AY31" s="846"/>
      <c r="AZ31" s="847" t="s">
        <v>487</v>
      </c>
      <c r="BA31" s="847"/>
      <c r="BB31" s="847"/>
      <c r="BC31" s="847"/>
      <c r="BD31" s="847"/>
      <c r="BE31" s="848" t="s">
        <v>393</v>
      </c>
      <c r="BF31" s="848"/>
      <c r="BG31" s="848"/>
      <c r="BH31" s="848"/>
      <c r="BI31" s="849"/>
      <c r="BJ31" s="214"/>
      <c r="BK31" s="214"/>
      <c r="BL31" s="214"/>
      <c r="BM31" s="214"/>
      <c r="BN31" s="214"/>
      <c r="BO31" s="224"/>
      <c r="BP31" s="224"/>
      <c r="BQ31" s="221">
        <v>25</v>
      </c>
      <c r="BR31" s="222"/>
      <c r="BS31" s="798"/>
      <c r="BT31" s="799"/>
      <c r="BU31" s="799"/>
      <c r="BV31" s="799"/>
      <c r="BW31" s="799"/>
      <c r="BX31" s="799"/>
      <c r="BY31" s="799"/>
      <c r="BZ31" s="799"/>
      <c r="CA31" s="799"/>
      <c r="CB31" s="799"/>
      <c r="CC31" s="799"/>
      <c r="CD31" s="799"/>
      <c r="CE31" s="799"/>
      <c r="CF31" s="799"/>
      <c r="CG31" s="80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798"/>
      <c r="DW31" s="799"/>
      <c r="DX31" s="799"/>
      <c r="DY31" s="799"/>
      <c r="DZ31" s="804"/>
      <c r="EA31" s="212"/>
    </row>
    <row r="32" spans="1:131" ht="26.25" customHeight="1" x14ac:dyDescent="0.15">
      <c r="A32" s="225">
        <v>5</v>
      </c>
      <c r="B32" s="765" t="s">
        <v>445</v>
      </c>
      <c r="C32" s="766"/>
      <c r="D32" s="766"/>
      <c r="E32" s="766"/>
      <c r="F32" s="766"/>
      <c r="G32" s="766"/>
      <c r="H32" s="766"/>
      <c r="I32" s="766"/>
      <c r="J32" s="766"/>
      <c r="K32" s="766"/>
      <c r="L32" s="766"/>
      <c r="M32" s="766"/>
      <c r="N32" s="766"/>
      <c r="O32" s="766"/>
      <c r="P32" s="767"/>
      <c r="Q32" s="768">
        <v>186</v>
      </c>
      <c r="R32" s="769"/>
      <c r="S32" s="769"/>
      <c r="T32" s="769"/>
      <c r="U32" s="769"/>
      <c r="V32" s="769">
        <v>176</v>
      </c>
      <c r="W32" s="769"/>
      <c r="X32" s="769"/>
      <c r="Y32" s="769"/>
      <c r="Z32" s="769"/>
      <c r="AA32" s="769">
        <v>10</v>
      </c>
      <c r="AB32" s="769"/>
      <c r="AC32" s="769"/>
      <c r="AD32" s="769"/>
      <c r="AE32" s="770"/>
      <c r="AF32" s="771">
        <v>24</v>
      </c>
      <c r="AG32" s="772"/>
      <c r="AH32" s="772"/>
      <c r="AI32" s="772"/>
      <c r="AJ32" s="773"/>
      <c r="AK32" s="850">
        <v>129</v>
      </c>
      <c r="AL32" s="846"/>
      <c r="AM32" s="846"/>
      <c r="AN32" s="846"/>
      <c r="AO32" s="846"/>
      <c r="AP32" s="846">
        <v>515</v>
      </c>
      <c r="AQ32" s="846"/>
      <c r="AR32" s="846"/>
      <c r="AS32" s="846"/>
      <c r="AT32" s="846"/>
      <c r="AU32" s="846">
        <v>511</v>
      </c>
      <c r="AV32" s="846"/>
      <c r="AW32" s="846"/>
      <c r="AX32" s="846"/>
      <c r="AY32" s="846"/>
      <c r="AZ32" s="847" t="s">
        <v>487</v>
      </c>
      <c r="BA32" s="847"/>
      <c r="BB32" s="847"/>
      <c r="BC32" s="847"/>
      <c r="BD32" s="847"/>
      <c r="BE32" s="848" t="s">
        <v>393</v>
      </c>
      <c r="BF32" s="848"/>
      <c r="BG32" s="848"/>
      <c r="BH32" s="848"/>
      <c r="BI32" s="849"/>
      <c r="BJ32" s="214"/>
      <c r="BK32" s="214"/>
      <c r="BL32" s="214"/>
      <c r="BM32" s="214"/>
      <c r="BN32" s="214"/>
      <c r="BO32" s="224"/>
      <c r="BP32" s="224"/>
      <c r="BQ32" s="221">
        <v>26</v>
      </c>
      <c r="BR32" s="222"/>
      <c r="BS32" s="798"/>
      <c r="BT32" s="799"/>
      <c r="BU32" s="799"/>
      <c r="BV32" s="799"/>
      <c r="BW32" s="799"/>
      <c r="BX32" s="799"/>
      <c r="BY32" s="799"/>
      <c r="BZ32" s="799"/>
      <c r="CA32" s="799"/>
      <c r="CB32" s="799"/>
      <c r="CC32" s="799"/>
      <c r="CD32" s="799"/>
      <c r="CE32" s="799"/>
      <c r="CF32" s="799"/>
      <c r="CG32" s="80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798"/>
      <c r="DW32" s="799"/>
      <c r="DX32" s="799"/>
      <c r="DY32" s="799"/>
      <c r="DZ32" s="804"/>
      <c r="EA32" s="212"/>
    </row>
    <row r="33" spans="1:131" ht="26.25" customHeight="1" x14ac:dyDescent="0.15">
      <c r="A33" s="225">
        <v>6</v>
      </c>
      <c r="B33" s="765"/>
      <c r="C33" s="766"/>
      <c r="D33" s="766"/>
      <c r="E33" s="766"/>
      <c r="F33" s="766"/>
      <c r="G33" s="766"/>
      <c r="H33" s="766"/>
      <c r="I33" s="766"/>
      <c r="J33" s="766"/>
      <c r="K33" s="766"/>
      <c r="L33" s="766"/>
      <c r="M33" s="766"/>
      <c r="N33" s="766"/>
      <c r="O33" s="766"/>
      <c r="P33" s="767"/>
      <c r="Q33" s="768"/>
      <c r="R33" s="769"/>
      <c r="S33" s="769"/>
      <c r="T33" s="769"/>
      <c r="U33" s="769"/>
      <c r="V33" s="769"/>
      <c r="W33" s="769"/>
      <c r="X33" s="769"/>
      <c r="Y33" s="769"/>
      <c r="Z33" s="769"/>
      <c r="AA33" s="769"/>
      <c r="AB33" s="769"/>
      <c r="AC33" s="769"/>
      <c r="AD33" s="769"/>
      <c r="AE33" s="770"/>
      <c r="AF33" s="771"/>
      <c r="AG33" s="772"/>
      <c r="AH33" s="772"/>
      <c r="AI33" s="772"/>
      <c r="AJ33" s="773"/>
      <c r="AK33" s="850"/>
      <c r="AL33" s="846"/>
      <c r="AM33" s="846"/>
      <c r="AN33" s="846"/>
      <c r="AO33" s="846"/>
      <c r="AP33" s="846"/>
      <c r="AQ33" s="846"/>
      <c r="AR33" s="846"/>
      <c r="AS33" s="846"/>
      <c r="AT33" s="846"/>
      <c r="AU33" s="846"/>
      <c r="AV33" s="846"/>
      <c r="AW33" s="846"/>
      <c r="AX33" s="846"/>
      <c r="AY33" s="846"/>
      <c r="AZ33" s="847"/>
      <c r="BA33" s="847"/>
      <c r="BB33" s="847"/>
      <c r="BC33" s="847"/>
      <c r="BD33" s="847"/>
      <c r="BE33" s="848"/>
      <c r="BF33" s="848"/>
      <c r="BG33" s="848"/>
      <c r="BH33" s="848"/>
      <c r="BI33" s="849"/>
      <c r="BJ33" s="214"/>
      <c r="BK33" s="214"/>
      <c r="BL33" s="214"/>
      <c r="BM33" s="214"/>
      <c r="BN33" s="214"/>
      <c r="BO33" s="224"/>
      <c r="BP33" s="224"/>
      <c r="BQ33" s="221">
        <v>27</v>
      </c>
      <c r="BR33" s="222"/>
      <c r="BS33" s="798"/>
      <c r="BT33" s="799"/>
      <c r="BU33" s="799"/>
      <c r="BV33" s="799"/>
      <c r="BW33" s="799"/>
      <c r="BX33" s="799"/>
      <c r="BY33" s="799"/>
      <c r="BZ33" s="799"/>
      <c r="CA33" s="799"/>
      <c r="CB33" s="799"/>
      <c r="CC33" s="799"/>
      <c r="CD33" s="799"/>
      <c r="CE33" s="799"/>
      <c r="CF33" s="799"/>
      <c r="CG33" s="80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798"/>
      <c r="DW33" s="799"/>
      <c r="DX33" s="799"/>
      <c r="DY33" s="799"/>
      <c r="DZ33" s="804"/>
      <c r="EA33" s="212"/>
    </row>
    <row r="34" spans="1:131" ht="26.25" customHeight="1" x14ac:dyDescent="0.15">
      <c r="A34" s="225">
        <v>7</v>
      </c>
      <c r="B34" s="765"/>
      <c r="C34" s="766"/>
      <c r="D34" s="766"/>
      <c r="E34" s="766"/>
      <c r="F34" s="766"/>
      <c r="G34" s="766"/>
      <c r="H34" s="766"/>
      <c r="I34" s="766"/>
      <c r="J34" s="766"/>
      <c r="K34" s="766"/>
      <c r="L34" s="766"/>
      <c r="M34" s="766"/>
      <c r="N34" s="766"/>
      <c r="O34" s="766"/>
      <c r="P34" s="767"/>
      <c r="Q34" s="768"/>
      <c r="R34" s="769"/>
      <c r="S34" s="769"/>
      <c r="T34" s="769"/>
      <c r="U34" s="769"/>
      <c r="V34" s="769"/>
      <c r="W34" s="769"/>
      <c r="X34" s="769"/>
      <c r="Y34" s="769"/>
      <c r="Z34" s="769"/>
      <c r="AA34" s="769"/>
      <c r="AB34" s="769"/>
      <c r="AC34" s="769"/>
      <c r="AD34" s="769"/>
      <c r="AE34" s="770"/>
      <c r="AF34" s="771"/>
      <c r="AG34" s="772"/>
      <c r="AH34" s="772"/>
      <c r="AI34" s="772"/>
      <c r="AJ34" s="773"/>
      <c r="AK34" s="850"/>
      <c r="AL34" s="846"/>
      <c r="AM34" s="846"/>
      <c r="AN34" s="846"/>
      <c r="AO34" s="846"/>
      <c r="AP34" s="846"/>
      <c r="AQ34" s="846"/>
      <c r="AR34" s="846"/>
      <c r="AS34" s="846"/>
      <c r="AT34" s="846"/>
      <c r="AU34" s="846"/>
      <c r="AV34" s="846"/>
      <c r="AW34" s="846"/>
      <c r="AX34" s="846"/>
      <c r="AY34" s="846"/>
      <c r="AZ34" s="847"/>
      <c r="BA34" s="847"/>
      <c r="BB34" s="847"/>
      <c r="BC34" s="847"/>
      <c r="BD34" s="847"/>
      <c r="BE34" s="848"/>
      <c r="BF34" s="848"/>
      <c r="BG34" s="848"/>
      <c r="BH34" s="848"/>
      <c r="BI34" s="849"/>
      <c r="BJ34" s="214"/>
      <c r="BK34" s="214"/>
      <c r="BL34" s="214"/>
      <c r="BM34" s="214"/>
      <c r="BN34" s="214"/>
      <c r="BO34" s="224"/>
      <c r="BP34" s="224"/>
      <c r="BQ34" s="221">
        <v>28</v>
      </c>
      <c r="BR34" s="222"/>
      <c r="BS34" s="798"/>
      <c r="BT34" s="799"/>
      <c r="BU34" s="799"/>
      <c r="BV34" s="799"/>
      <c r="BW34" s="799"/>
      <c r="BX34" s="799"/>
      <c r="BY34" s="799"/>
      <c r="BZ34" s="799"/>
      <c r="CA34" s="799"/>
      <c r="CB34" s="799"/>
      <c r="CC34" s="799"/>
      <c r="CD34" s="799"/>
      <c r="CE34" s="799"/>
      <c r="CF34" s="799"/>
      <c r="CG34" s="80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798"/>
      <c r="DW34" s="799"/>
      <c r="DX34" s="799"/>
      <c r="DY34" s="799"/>
      <c r="DZ34" s="804"/>
      <c r="EA34" s="212"/>
    </row>
    <row r="35" spans="1:131" ht="26.25" customHeight="1" x14ac:dyDescent="0.15">
      <c r="A35" s="225">
        <v>8</v>
      </c>
      <c r="B35" s="765"/>
      <c r="C35" s="766"/>
      <c r="D35" s="766"/>
      <c r="E35" s="766"/>
      <c r="F35" s="766"/>
      <c r="G35" s="766"/>
      <c r="H35" s="766"/>
      <c r="I35" s="766"/>
      <c r="J35" s="766"/>
      <c r="K35" s="766"/>
      <c r="L35" s="766"/>
      <c r="M35" s="766"/>
      <c r="N35" s="766"/>
      <c r="O35" s="766"/>
      <c r="P35" s="767"/>
      <c r="Q35" s="768"/>
      <c r="R35" s="769"/>
      <c r="S35" s="769"/>
      <c r="T35" s="769"/>
      <c r="U35" s="769"/>
      <c r="V35" s="769"/>
      <c r="W35" s="769"/>
      <c r="X35" s="769"/>
      <c r="Y35" s="769"/>
      <c r="Z35" s="769"/>
      <c r="AA35" s="769"/>
      <c r="AB35" s="769"/>
      <c r="AC35" s="769"/>
      <c r="AD35" s="769"/>
      <c r="AE35" s="770"/>
      <c r="AF35" s="771"/>
      <c r="AG35" s="772"/>
      <c r="AH35" s="772"/>
      <c r="AI35" s="772"/>
      <c r="AJ35" s="773"/>
      <c r="AK35" s="850"/>
      <c r="AL35" s="846"/>
      <c r="AM35" s="846"/>
      <c r="AN35" s="846"/>
      <c r="AO35" s="846"/>
      <c r="AP35" s="846"/>
      <c r="AQ35" s="846"/>
      <c r="AR35" s="846"/>
      <c r="AS35" s="846"/>
      <c r="AT35" s="846"/>
      <c r="AU35" s="846"/>
      <c r="AV35" s="846"/>
      <c r="AW35" s="846"/>
      <c r="AX35" s="846"/>
      <c r="AY35" s="846"/>
      <c r="AZ35" s="847"/>
      <c r="BA35" s="847"/>
      <c r="BB35" s="847"/>
      <c r="BC35" s="847"/>
      <c r="BD35" s="847"/>
      <c r="BE35" s="848"/>
      <c r="BF35" s="848"/>
      <c r="BG35" s="848"/>
      <c r="BH35" s="848"/>
      <c r="BI35" s="849"/>
      <c r="BJ35" s="214"/>
      <c r="BK35" s="214"/>
      <c r="BL35" s="214"/>
      <c r="BM35" s="214"/>
      <c r="BN35" s="214"/>
      <c r="BO35" s="224"/>
      <c r="BP35" s="224"/>
      <c r="BQ35" s="221">
        <v>29</v>
      </c>
      <c r="BR35" s="222"/>
      <c r="BS35" s="798"/>
      <c r="BT35" s="799"/>
      <c r="BU35" s="799"/>
      <c r="BV35" s="799"/>
      <c r="BW35" s="799"/>
      <c r="BX35" s="799"/>
      <c r="BY35" s="799"/>
      <c r="BZ35" s="799"/>
      <c r="CA35" s="799"/>
      <c r="CB35" s="799"/>
      <c r="CC35" s="799"/>
      <c r="CD35" s="799"/>
      <c r="CE35" s="799"/>
      <c r="CF35" s="799"/>
      <c r="CG35" s="80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798"/>
      <c r="DW35" s="799"/>
      <c r="DX35" s="799"/>
      <c r="DY35" s="799"/>
      <c r="DZ35" s="804"/>
      <c r="EA35" s="212"/>
    </row>
    <row r="36" spans="1:131" ht="26.25" customHeight="1" x14ac:dyDescent="0.15">
      <c r="A36" s="225">
        <v>9</v>
      </c>
      <c r="B36" s="765"/>
      <c r="C36" s="766"/>
      <c r="D36" s="766"/>
      <c r="E36" s="766"/>
      <c r="F36" s="766"/>
      <c r="G36" s="766"/>
      <c r="H36" s="766"/>
      <c r="I36" s="766"/>
      <c r="J36" s="766"/>
      <c r="K36" s="766"/>
      <c r="L36" s="766"/>
      <c r="M36" s="766"/>
      <c r="N36" s="766"/>
      <c r="O36" s="766"/>
      <c r="P36" s="767"/>
      <c r="Q36" s="768"/>
      <c r="R36" s="769"/>
      <c r="S36" s="769"/>
      <c r="T36" s="769"/>
      <c r="U36" s="769"/>
      <c r="V36" s="769"/>
      <c r="W36" s="769"/>
      <c r="X36" s="769"/>
      <c r="Y36" s="769"/>
      <c r="Z36" s="769"/>
      <c r="AA36" s="769"/>
      <c r="AB36" s="769"/>
      <c r="AC36" s="769"/>
      <c r="AD36" s="769"/>
      <c r="AE36" s="770"/>
      <c r="AF36" s="771"/>
      <c r="AG36" s="772"/>
      <c r="AH36" s="772"/>
      <c r="AI36" s="772"/>
      <c r="AJ36" s="773"/>
      <c r="AK36" s="850"/>
      <c r="AL36" s="846"/>
      <c r="AM36" s="846"/>
      <c r="AN36" s="846"/>
      <c r="AO36" s="846"/>
      <c r="AP36" s="846"/>
      <c r="AQ36" s="846"/>
      <c r="AR36" s="846"/>
      <c r="AS36" s="846"/>
      <c r="AT36" s="846"/>
      <c r="AU36" s="846"/>
      <c r="AV36" s="846"/>
      <c r="AW36" s="846"/>
      <c r="AX36" s="846"/>
      <c r="AY36" s="846"/>
      <c r="AZ36" s="847"/>
      <c r="BA36" s="847"/>
      <c r="BB36" s="847"/>
      <c r="BC36" s="847"/>
      <c r="BD36" s="847"/>
      <c r="BE36" s="848"/>
      <c r="BF36" s="848"/>
      <c r="BG36" s="848"/>
      <c r="BH36" s="848"/>
      <c r="BI36" s="849"/>
      <c r="BJ36" s="214"/>
      <c r="BK36" s="214"/>
      <c r="BL36" s="214"/>
      <c r="BM36" s="214"/>
      <c r="BN36" s="214"/>
      <c r="BO36" s="224"/>
      <c r="BP36" s="224"/>
      <c r="BQ36" s="221">
        <v>30</v>
      </c>
      <c r="BR36" s="222"/>
      <c r="BS36" s="798"/>
      <c r="BT36" s="799"/>
      <c r="BU36" s="799"/>
      <c r="BV36" s="799"/>
      <c r="BW36" s="799"/>
      <c r="BX36" s="799"/>
      <c r="BY36" s="799"/>
      <c r="BZ36" s="799"/>
      <c r="CA36" s="799"/>
      <c r="CB36" s="799"/>
      <c r="CC36" s="799"/>
      <c r="CD36" s="799"/>
      <c r="CE36" s="799"/>
      <c r="CF36" s="799"/>
      <c r="CG36" s="80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798"/>
      <c r="DW36" s="799"/>
      <c r="DX36" s="799"/>
      <c r="DY36" s="799"/>
      <c r="DZ36" s="804"/>
      <c r="EA36" s="212"/>
    </row>
    <row r="37" spans="1:131" ht="26.25" customHeight="1" x14ac:dyDescent="0.15">
      <c r="A37" s="225">
        <v>10</v>
      </c>
      <c r="B37" s="765"/>
      <c r="C37" s="766"/>
      <c r="D37" s="766"/>
      <c r="E37" s="766"/>
      <c r="F37" s="766"/>
      <c r="G37" s="766"/>
      <c r="H37" s="766"/>
      <c r="I37" s="766"/>
      <c r="J37" s="766"/>
      <c r="K37" s="766"/>
      <c r="L37" s="766"/>
      <c r="M37" s="766"/>
      <c r="N37" s="766"/>
      <c r="O37" s="766"/>
      <c r="P37" s="767"/>
      <c r="Q37" s="768"/>
      <c r="R37" s="769"/>
      <c r="S37" s="769"/>
      <c r="T37" s="769"/>
      <c r="U37" s="769"/>
      <c r="V37" s="769"/>
      <c r="W37" s="769"/>
      <c r="X37" s="769"/>
      <c r="Y37" s="769"/>
      <c r="Z37" s="769"/>
      <c r="AA37" s="769"/>
      <c r="AB37" s="769"/>
      <c r="AC37" s="769"/>
      <c r="AD37" s="769"/>
      <c r="AE37" s="770"/>
      <c r="AF37" s="771"/>
      <c r="AG37" s="772"/>
      <c r="AH37" s="772"/>
      <c r="AI37" s="772"/>
      <c r="AJ37" s="773"/>
      <c r="AK37" s="850"/>
      <c r="AL37" s="846"/>
      <c r="AM37" s="846"/>
      <c r="AN37" s="846"/>
      <c r="AO37" s="846"/>
      <c r="AP37" s="846"/>
      <c r="AQ37" s="846"/>
      <c r="AR37" s="846"/>
      <c r="AS37" s="846"/>
      <c r="AT37" s="846"/>
      <c r="AU37" s="846"/>
      <c r="AV37" s="846"/>
      <c r="AW37" s="846"/>
      <c r="AX37" s="846"/>
      <c r="AY37" s="846"/>
      <c r="AZ37" s="847"/>
      <c r="BA37" s="847"/>
      <c r="BB37" s="847"/>
      <c r="BC37" s="847"/>
      <c r="BD37" s="847"/>
      <c r="BE37" s="848"/>
      <c r="BF37" s="848"/>
      <c r="BG37" s="848"/>
      <c r="BH37" s="848"/>
      <c r="BI37" s="849"/>
      <c r="BJ37" s="214"/>
      <c r="BK37" s="214"/>
      <c r="BL37" s="214"/>
      <c r="BM37" s="214"/>
      <c r="BN37" s="214"/>
      <c r="BO37" s="224"/>
      <c r="BP37" s="224"/>
      <c r="BQ37" s="221">
        <v>31</v>
      </c>
      <c r="BR37" s="222"/>
      <c r="BS37" s="798"/>
      <c r="BT37" s="799"/>
      <c r="BU37" s="799"/>
      <c r="BV37" s="799"/>
      <c r="BW37" s="799"/>
      <c r="BX37" s="799"/>
      <c r="BY37" s="799"/>
      <c r="BZ37" s="799"/>
      <c r="CA37" s="799"/>
      <c r="CB37" s="799"/>
      <c r="CC37" s="799"/>
      <c r="CD37" s="799"/>
      <c r="CE37" s="799"/>
      <c r="CF37" s="799"/>
      <c r="CG37" s="80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798"/>
      <c r="DW37" s="799"/>
      <c r="DX37" s="799"/>
      <c r="DY37" s="799"/>
      <c r="DZ37" s="804"/>
      <c r="EA37" s="212"/>
    </row>
    <row r="38" spans="1:131" ht="26.25" customHeight="1" x14ac:dyDescent="0.15">
      <c r="A38" s="225">
        <v>11</v>
      </c>
      <c r="B38" s="765"/>
      <c r="C38" s="766"/>
      <c r="D38" s="766"/>
      <c r="E38" s="766"/>
      <c r="F38" s="766"/>
      <c r="G38" s="766"/>
      <c r="H38" s="766"/>
      <c r="I38" s="766"/>
      <c r="J38" s="766"/>
      <c r="K38" s="766"/>
      <c r="L38" s="766"/>
      <c r="M38" s="766"/>
      <c r="N38" s="766"/>
      <c r="O38" s="766"/>
      <c r="P38" s="767"/>
      <c r="Q38" s="768"/>
      <c r="R38" s="769"/>
      <c r="S38" s="769"/>
      <c r="T38" s="769"/>
      <c r="U38" s="769"/>
      <c r="V38" s="769"/>
      <c r="W38" s="769"/>
      <c r="X38" s="769"/>
      <c r="Y38" s="769"/>
      <c r="Z38" s="769"/>
      <c r="AA38" s="769"/>
      <c r="AB38" s="769"/>
      <c r="AC38" s="769"/>
      <c r="AD38" s="769"/>
      <c r="AE38" s="770"/>
      <c r="AF38" s="771"/>
      <c r="AG38" s="772"/>
      <c r="AH38" s="772"/>
      <c r="AI38" s="772"/>
      <c r="AJ38" s="773"/>
      <c r="AK38" s="850"/>
      <c r="AL38" s="846"/>
      <c r="AM38" s="846"/>
      <c r="AN38" s="846"/>
      <c r="AO38" s="846"/>
      <c r="AP38" s="846"/>
      <c r="AQ38" s="846"/>
      <c r="AR38" s="846"/>
      <c r="AS38" s="846"/>
      <c r="AT38" s="846"/>
      <c r="AU38" s="846"/>
      <c r="AV38" s="846"/>
      <c r="AW38" s="846"/>
      <c r="AX38" s="846"/>
      <c r="AY38" s="846"/>
      <c r="AZ38" s="847"/>
      <c r="BA38" s="847"/>
      <c r="BB38" s="847"/>
      <c r="BC38" s="847"/>
      <c r="BD38" s="847"/>
      <c r="BE38" s="848"/>
      <c r="BF38" s="848"/>
      <c r="BG38" s="848"/>
      <c r="BH38" s="848"/>
      <c r="BI38" s="849"/>
      <c r="BJ38" s="214"/>
      <c r="BK38" s="214"/>
      <c r="BL38" s="214"/>
      <c r="BM38" s="214"/>
      <c r="BN38" s="214"/>
      <c r="BO38" s="224"/>
      <c r="BP38" s="224"/>
      <c r="BQ38" s="221">
        <v>32</v>
      </c>
      <c r="BR38" s="222"/>
      <c r="BS38" s="798"/>
      <c r="BT38" s="799"/>
      <c r="BU38" s="799"/>
      <c r="BV38" s="799"/>
      <c r="BW38" s="799"/>
      <c r="BX38" s="799"/>
      <c r="BY38" s="799"/>
      <c r="BZ38" s="799"/>
      <c r="CA38" s="799"/>
      <c r="CB38" s="799"/>
      <c r="CC38" s="799"/>
      <c r="CD38" s="799"/>
      <c r="CE38" s="799"/>
      <c r="CF38" s="799"/>
      <c r="CG38" s="80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798"/>
      <c r="DW38" s="799"/>
      <c r="DX38" s="799"/>
      <c r="DY38" s="799"/>
      <c r="DZ38" s="804"/>
      <c r="EA38" s="212"/>
    </row>
    <row r="39" spans="1:131" ht="26.25" customHeight="1" x14ac:dyDescent="0.15">
      <c r="A39" s="225">
        <v>12</v>
      </c>
      <c r="B39" s="765"/>
      <c r="C39" s="766"/>
      <c r="D39" s="766"/>
      <c r="E39" s="766"/>
      <c r="F39" s="766"/>
      <c r="G39" s="766"/>
      <c r="H39" s="766"/>
      <c r="I39" s="766"/>
      <c r="J39" s="766"/>
      <c r="K39" s="766"/>
      <c r="L39" s="766"/>
      <c r="M39" s="766"/>
      <c r="N39" s="766"/>
      <c r="O39" s="766"/>
      <c r="P39" s="767"/>
      <c r="Q39" s="768"/>
      <c r="R39" s="769"/>
      <c r="S39" s="769"/>
      <c r="T39" s="769"/>
      <c r="U39" s="769"/>
      <c r="V39" s="769"/>
      <c r="W39" s="769"/>
      <c r="X39" s="769"/>
      <c r="Y39" s="769"/>
      <c r="Z39" s="769"/>
      <c r="AA39" s="769"/>
      <c r="AB39" s="769"/>
      <c r="AC39" s="769"/>
      <c r="AD39" s="769"/>
      <c r="AE39" s="770"/>
      <c r="AF39" s="771"/>
      <c r="AG39" s="772"/>
      <c r="AH39" s="772"/>
      <c r="AI39" s="772"/>
      <c r="AJ39" s="773"/>
      <c r="AK39" s="850"/>
      <c r="AL39" s="846"/>
      <c r="AM39" s="846"/>
      <c r="AN39" s="846"/>
      <c r="AO39" s="846"/>
      <c r="AP39" s="846"/>
      <c r="AQ39" s="846"/>
      <c r="AR39" s="846"/>
      <c r="AS39" s="846"/>
      <c r="AT39" s="846"/>
      <c r="AU39" s="846"/>
      <c r="AV39" s="846"/>
      <c r="AW39" s="846"/>
      <c r="AX39" s="846"/>
      <c r="AY39" s="846"/>
      <c r="AZ39" s="847"/>
      <c r="BA39" s="847"/>
      <c r="BB39" s="847"/>
      <c r="BC39" s="847"/>
      <c r="BD39" s="847"/>
      <c r="BE39" s="848"/>
      <c r="BF39" s="848"/>
      <c r="BG39" s="848"/>
      <c r="BH39" s="848"/>
      <c r="BI39" s="849"/>
      <c r="BJ39" s="214"/>
      <c r="BK39" s="214"/>
      <c r="BL39" s="214"/>
      <c r="BM39" s="214"/>
      <c r="BN39" s="214"/>
      <c r="BO39" s="224"/>
      <c r="BP39" s="224"/>
      <c r="BQ39" s="221">
        <v>33</v>
      </c>
      <c r="BR39" s="222"/>
      <c r="BS39" s="798"/>
      <c r="BT39" s="799"/>
      <c r="BU39" s="799"/>
      <c r="BV39" s="799"/>
      <c r="BW39" s="799"/>
      <c r="BX39" s="799"/>
      <c r="BY39" s="799"/>
      <c r="BZ39" s="799"/>
      <c r="CA39" s="799"/>
      <c r="CB39" s="799"/>
      <c r="CC39" s="799"/>
      <c r="CD39" s="799"/>
      <c r="CE39" s="799"/>
      <c r="CF39" s="799"/>
      <c r="CG39" s="80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798"/>
      <c r="DW39" s="799"/>
      <c r="DX39" s="799"/>
      <c r="DY39" s="799"/>
      <c r="DZ39" s="804"/>
      <c r="EA39" s="212"/>
    </row>
    <row r="40" spans="1:131" ht="26.25" customHeight="1" x14ac:dyDescent="0.15">
      <c r="A40" s="221">
        <v>13</v>
      </c>
      <c r="B40" s="765"/>
      <c r="C40" s="766"/>
      <c r="D40" s="766"/>
      <c r="E40" s="766"/>
      <c r="F40" s="766"/>
      <c r="G40" s="766"/>
      <c r="H40" s="766"/>
      <c r="I40" s="766"/>
      <c r="J40" s="766"/>
      <c r="K40" s="766"/>
      <c r="L40" s="766"/>
      <c r="M40" s="766"/>
      <c r="N40" s="766"/>
      <c r="O40" s="766"/>
      <c r="P40" s="767"/>
      <c r="Q40" s="768"/>
      <c r="R40" s="769"/>
      <c r="S40" s="769"/>
      <c r="T40" s="769"/>
      <c r="U40" s="769"/>
      <c r="V40" s="769"/>
      <c r="W40" s="769"/>
      <c r="X40" s="769"/>
      <c r="Y40" s="769"/>
      <c r="Z40" s="769"/>
      <c r="AA40" s="769"/>
      <c r="AB40" s="769"/>
      <c r="AC40" s="769"/>
      <c r="AD40" s="769"/>
      <c r="AE40" s="770"/>
      <c r="AF40" s="771"/>
      <c r="AG40" s="772"/>
      <c r="AH40" s="772"/>
      <c r="AI40" s="772"/>
      <c r="AJ40" s="773"/>
      <c r="AK40" s="850"/>
      <c r="AL40" s="846"/>
      <c r="AM40" s="846"/>
      <c r="AN40" s="846"/>
      <c r="AO40" s="846"/>
      <c r="AP40" s="846"/>
      <c r="AQ40" s="846"/>
      <c r="AR40" s="846"/>
      <c r="AS40" s="846"/>
      <c r="AT40" s="846"/>
      <c r="AU40" s="846"/>
      <c r="AV40" s="846"/>
      <c r="AW40" s="846"/>
      <c r="AX40" s="846"/>
      <c r="AY40" s="846"/>
      <c r="AZ40" s="847"/>
      <c r="BA40" s="847"/>
      <c r="BB40" s="847"/>
      <c r="BC40" s="847"/>
      <c r="BD40" s="847"/>
      <c r="BE40" s="848"/>
      <c r="BF40" s="848"/>
      <c r="BG40" s="848"/>
      <c r="BH40" s="848"/>
      <c r="BI40" s="849"/>
      <c r="BJ40" s="214"/>
      <c r="BK40" s="214"/>
      <c r="BL40" s="214"/>
      <c r="BM40" s="214"/>
      <c r="BN40" s="214"/>
      <c r="BO40" s="224"/>
      <c r="BP40" s="224"/>
      <c r="BQ40" s="221">
        <v>34</v>
      </c>
      <c r="BR40" s="222"/>
      <c r="BS40" s="798"/>
      <c r="BT40" s="799"/>
      <c r="BU40" s="799"/>
      <c r="BV40" s="799"/>
      <c r="BW40" s="799"/>
      <c r="BX40" s="799"/>
      <c r="BY40" s="799"/>
      <c r="BZ40" s="799"/>
      <c r="CA40" s="799"/>
      <c r="CB40" s="799"/>
      <c r="CC40" s="799"/>
      <c r="CD40" s="799"/>
      <c r="CE40" s="799"/>
      <c r="CF40" s="799"/>
      <c r="CG40" s="80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798"/>
      <c r="DW40" s="799"/>
      <c r="DX40" s="799"/>
      <c r="DY40" s="799"/>
      <c r="DZ40" s="804"/>
      <c r="EA40" s="212"/>
    </row>
    <row r="41" spans="1:131" ht="26.25" customHeight="1" x14ac:dyDescent="0.15">
      <c r="A41" s="221">
        <v>14</v>
      </c>
      <c r="B41" s="765"/>
      <c r="C41" s="766"/>
      <c r="D41" s="766"/>
      <c r="E41" s="766"/>
      <c r="F41" s="766"/>
      <c r="G41" s="766"/>
      <c r="H41" s="766"/>
      <c r="I41" s="766"/>
      <c r="J41" s="766"/>
      <c r="K41" s="766"/>
      <c r="L41" s="766"/>
      <c r="M41" s="766"/>
      <c r="N41" s="766"/>
      <c r="O41" s="766"/>
      <c r="P41" s="767"/>
      <c r="Q41" s="768"/>
      <c r="R41" s="769"/>
      <c r="S41" s="769"/>
      <c r="T41" s="769"/>
      <c r="U41" s="769"/>
      <c r="V41" s="769"/>
      <c r="W41" s="769"/>
      <c r="X41" s="769"/>
      <c r="Y41" s="769"/>
      <c r="Z41" s="769"/>
      <c r="AA41" s="769"/>
      <c r="AB41" s="769"/>
      <c r="AC41" s="769"/>
      <c r="AD41" s="769"/>
      <c r="AE41" s="770"/>
      <c r="AF41" s="771"/>
      <c r="AG41" s="772"/>
      <c r="AH41" s="772"/>
      <c r="AI41" s="772"/>
      <c r="AJ41" s="773"/>
      <c r="AK41" s="850"/>
      <c r="AL41" s="846"/>
      <c r="AM41" s="846"/>
      <c r="AN41" s="846"/>
      <c r="AO41" s="846"/>
      <c r="AP41" s="846"/>
      <c r="AQ41" s="846"/>
      <c r="AR41" s="846"/>
      <c r="AS41" s="846"/>
      <c r="AT41" s="846"/>
      <c r="AU41" s="846"/>
      <c r="AV41" s="846"/>
      <c r="AW41" s="846"/>
      <c r="AX41" s="846"/>
      <c r="AY41" s="846"/>
      <c r="AZ41" s="847"/>
      <c r="BA41" s="847"/>
      <c r="BB41" s="847"/>
      <c r="BC41" s="847"/>
      <c r="BD41" s="847"/>
      <c r="BE41" s="848"/>
      <c r="BF41" s="848"/>
      <c r="BG41" s="848"/>
      <c r="BH41" s="848"/>
      <c r="BI41" s="849"/>
      <c r="BJ41" s="214"/>
      <c r="BK41" s="214"/>
      <c r="BL41" s="214"/>
      <c r="BM41" s="214"/>
      <c r="BN41" s="214"/>
      <c r="BO41" s="224"/>
      <c r="BP41" s="224"/>
      <c r="BQ41" s="221">
        <v>35</v>
      </c>
      <c r="BR41" s="222"/>
      <c r="BS41" s="798"/>
      <c r="BT41" s="799"/>
      <c r="BU41" s="799"/>
      <c r="BV41" s="799"/>
      <c r="BW41" s="799"/>
      <c r="BX41" s="799"/>
      <c r="BY41" s="799"/>
      <c r="BZ41" s="799"/>
      <c r="CA41" s="799"/>
      <c r="CB41" s="799"/>
      <c r="CC41" s="799"/>
      <c r="CD41" s="799"/>
      <c r="CE41" s="799"/>
      <c r="CF41" s="799"/>
      <c r="CG41" s="80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798"/>
      <c r="DW41" s="799"/>
      <c r="DX41" s="799"/>
      <c r="DY41" s="799"/>
      <c r="DZ41" s="804"/>
      <c r="EA41" s="212"/>
    </row>
    <row r="42" spans="1:131" ht="26.25" customHeight="1" x14ac:dyDescent="0.15">
      <c r="A42" s="221">
        <v>15</v>
      </c>
      <c r="B42" s="765"/>
      <c r="C42" s="766"/>
      <c r="D42" s="766"/>
      <c r="E42" s="766"/>
      <c r="F42" s="766"/>
      <c r="G42" s="766"/>
      <c r="H42" s="766"/>
      <c r="I42" s="766"/>
      <c r="J42" s="766"/>
      <c r="K42" s="766"/>
      <c r="L42" s="766"/>
      <c r="M42" s="766"/>
      <c r="N42" s="766"/>
      <c r="O42" s="766"/>
      <c r="P42" s="767"/>
      <c r="Q42" s="768"/>
      <c r="R42" s="769"/>
      <c r="S42" s="769"/>
      <c r="T42" s="769"/>
      <c r="U42" s="769"/>
      <c r="V42" s="769"/>
      <c r="W42" s="769"/>
      <c r="X42" s="769"/>
      <c r="Y42" s="769"/>
      <c r="Z42" s="769"/>
      <c r="AA42" s="769"/>
      <c r="AB42" s="769"/>
      <c r="AC42" s="769"/>
      <c r="AD42" s="769"/>
      <c r="AE42" s="770"/>
      <c r="AF42" s="771"/>
      <c r="AG42" s="772"/>
      <c r="AH42" s="772"/>
      <c r="AI42" s="772"/>
      <c r="AJ42" s="773"/>
      <c r="AK42" s="850"/>
      <c r="AL42" s="846"/>
      <c r="AM42" s="846"/>
      <c r="AN42" s="846"/>
      <c r="AO42" s="846"/>
      <c r="AP42" s="846"/>
      <c r="AQ42" s="846"/>
      <c r="AR42" s="846"/>
      <c r="AS42" s="846"/>
      <c r="AT42" s="846"/>
      <c r="AU42" s="846"/>
      <c r="AV42" s="846"/>
      <c r="AW42" s="846"/>
      <c r="AX42" s="846"/>
      <c r="AY42" s="846"/>
      <c r="AZ42" s="847"/>
      <c r="BA42" s="847"/>
      <c r="BB42" s="847"/>
      <c r="BC42" s="847"/>
      <c r="BD42" s="847"/>
      <c r="BE42" s="848"/>
      <c r="BF42" s="848"/>
      <c r="BG42" s="848"/>
      <c r="BH42" s="848"/>
      <c r="BI42" s="849"/>
      <c r="BJ42" s="214"/>
      <c r="BK42" s="214"/>
      <c r="BL42" s="214"/>
      <c r="BM42" s="214"/>
      <c r="BN42" s="214"/>
      <c r="BO42" s="224"/>
      <c r="BP42" s="224"/>
      <c r="BQ42" s="221">
        <v>36</v>
      </c>
      <c r="BR42" s="222"/>
      <c r="BS42" s="798"/>
      <c r="BT42" s="799"/>
      <c r="BU42" s="799"/>
      <c r="BV42" s="799"/>
      <c r="BW42" s="799"/>
      <c r="BX42" s="799"/>
      <c r="BY42" s="799"/>
      <c r="BZ42" s="799"/>
      <c r="CA42" s="799"/>
      <c r="CB42" s="799"/>
      <c r="CC42" s="799"/>
      <c r="CD42" s="799"/>
      <c r="CE42" s="799"/>
      <c r="CF42" s="799"/>
      <c r="CG42" s="80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798"/>
      <c r="DW42" s="799"/>
      <c r="DX42" s="799"/>
      <c r="DY42" s="799"/>
      <c r="DZ42" s="804"/>
      <c r="EA42" s="212"/>
    </row>
    <row r="43" spans="1:131" ht="26.25" customHeight="1" x14ac:dyDescent="0.15">
      <c r="A43" s="221">
        <v>16</v>
      </c>
      <c r="B43" s="765"/>
      <c r="C43" s="766"/>
      <c r="D43" s="766"/>
      <c r="E43" s="766"/>
      <c r="F43" s="766"/>
      <c r="G43" s="766"/>
      <c r="H43" s="766"/>
      <c r="I43" s="766"/>
      <c r="J43" s="766"/>
      <c r="K43" s="766"/>
      <c r="L43" s="766"/>
      <c r="M43" s="766"/>
      <c r="N43" s="766"/>
      <c r="O43" s="766"/>
      <c r="P43" s="767"/>
      <c r="Q43" s="768"/>
      <c r="R43" s="769"/>
      <c r="S43" s="769"/>
      <c r="T43" s="769"/>
      <c r="U43" s="769"/>
      <c r="V43" s="769"/>
      <c r="W43" s="769"/>
      <c r="X43" s="769"/>
      <c r="Y43" s="769"/>
      <c r="Z43" s="769"/>
      <c r="AA43" s="769"/>
      <c r="AB43" s="769"/>
      <c r="AC43" s="769"/>
      <c r="AD43" s="769"/>
      <c r="AE43" s="770"/>
      <c r="AF43" s="771"/>
      <c r="AG43" s="772"/>
      <c r="AH43" s="772"/>
      <c r="AI43" s="772"/>
      <c r="AJ43" s="773"/>
      <c r="AK43" s="850"/>
      <c r="AL43" s="846"/>
      <c r="AM43" s="846"/>
      <c r="AN43" s="846"/>
      <c r="AO43" s="846"/>
      <c r="AP43" s="846"/>
      <c r="AQ43" s="846"/>
      <c r="AR43" s="846"/>
      <c r="AS43" s="846"/>
      <c r="AT43" s="846"/>
      <c r="AU43" s="846"/>
      <c r="AV43" s="846"/>
      <c r="AW43" s="846"/>
      <c r="AX43" s="846"/>
      <c r="AY43" s="846"/>
      <c r="AZ43" s="847"/>
      <c r="BA43" s="847"/>
      <c r="BB43" s="847"/>
      <c r="BC43" s="847"/>
      <c r="BD43" s="847"/>
      <c r="BE43" s="848"/>
      <c r="BF43" s="848"/>
      <c r="BG43" s="848"/>
      <c r="BH43" s="848"/>
      <c r="BI43" s="849"/>
      <c r="BJ43" s="214"/>
      <c r="BK43" s="214"/>
      <c r="BL43" s="214"/>
      <c r="BM43" s="214"/>
      <c r="BN43" s="214"/>
      <c r="BO43" s="224"/>
      <c r="BP43" s="224"/>
      <c r="BQ43" s="221">
        <v>37</v>
      </c>
      <c r="BR43" s="222"/>
      <c r="BS43" s="798"/>
      <c r="BT43" s="799"/>
      <c r="BU43" s="799"/>
      <c r="BV43" s="799"/>
      <c r="BW43" s="799"/>
      <c r="BX43" s="799"/>
      <c r="BY43" s="799"/>
      <c r="BZ43" s="799"/>
      <c r="CA43" s="799"/>
      <c r="CB43" s="799"/>
      <c r="CC43" s="799"/>
      <c r="CD43" s="799"/>
      <c r="CE43" s="799"/>
      <c r="CF43" s="799"/>
      <c r="CG43" s="80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798"/>
      <c r="DW43" s="799"/>
      <c r="DX43" s="799"/>
      <c r="DY43" s="799"/>
      <c r="DZ43" s="804"/>
      <c r="EA43" s="212"/>
    </row>
    <row r="44" spans="1:131" ht="26.25" customHeight="1" x14ac:dyDescent="0.15">
      <c r="A44" s="221">
        <v>17</v>
      </c>
      <c r="B44" s="765"/>
      <c r="C44" s="766"/>
      <c r="D44" s="766"/>
      <c r="E44" s="766"/>
      <c r="F44" s="766"/>
      <c r="G44" s="766"/>
      <c r="H44" s="766"/>
      <c r="I44" s="766"/>
      <c r="J44" s="766"/>
      <c r="K44" s="766"/>
      <c r="L44" s="766"/>
      <c r="M44" s="766"/>
      <c r="N44" s="766"/>
      <c r="O44" s="766"/>
      <c r="P44" s="767"/>
      <c r="Q44" s="768"/>
      <c r="R44" s="769"/>
      <c r="S44" s="769"/>
      <c r="T44" s="769"/>
      <c r="U44" s="769"/>
      <c r="V44" s="769"/>
      <c r="W44" s="769"/>
      <c r="X44" s="769"/>
      <c r="Y44" s="769"/>
      <c r="Z44" s="769"/>
      <c r="AA44" s="769"/>
      <c r="AB44" s="769"/>
      <c r="AC44" s="769"/>
      <c r="AD44" s="769"/>
      <c r="AE44" s="770"/>
      <c r="AF44" s="771"/>
      <c r="AG44" s="772"/>
      <c r="AH44" s="772"/>
      <c r="AI44" s="772"/>
      <c r="AJ44" s="773"/>
      <c r="AK44" s="850"/>
      <c r="AL44" s="846"/>
      <c r="AM44" s="846"/>
      <c r="AN44" s="846"/>
      <c r="AO44" s="846"/>
      <c r="AP44" s="846"/>
      <c r="AQ44" s="846"/>
      <c r="AR44" s="846"/>
      <c r="AS44" s="846"/>
      <c r="AT44" s="846"/>
      <c r="AU44" s="846"/>
      <c r="AV44" s="846"/>
      <c r="AW44" s="846"/>
      <c r="AX44" s="846"/>
      <c r="AY44" s="846"/>
      <c r="AZ44" s="847"/>
      <c r="BA44" s="847"/>
      <c r="BB44" s="847"/>
      <c r="BC44" s="847"/>
      <c r="BD44" s="847"/>
      <c r="BE44" s="848"/>
      <c r="BF44" s="848"/>
      <c r="BG44" s="848"/>
      <c r="BH44" s="848"/>
      <c r="BI44" s="849"/>
      <c r="BJ44" s="214"/>
      <c r="BK44" s="214"/>
      <c r="BL44" s="214"/>
      <c r="BM44" s="214"/>
      <c r="BN44" s="214"/>
      <c r="BO44" s="224"/>
      <c r="BP44" s="224"/>
      <c r="BQ44" s="221">
        <v>38</v>
      </c>
      <c r="BR44" s="222"/>
      <c r="BS44" s="798"/>
      <c r="BT44" s="799"/>
      <c r="BU44" s="799"/>
      <c r="BV44" s="799"/>
      <c r="BW44" s="799"/>
      <c r="BX44" s="799"/>
      <c r="BY44" s="799"/>
      <c r="BZ44" s="799"/>
      <c r="CA44" s="799"/>
      <c r="CB44" s="799"/>
      <c r="CC44" s="799"/>
      <c r="CD44" s="799"/>
      <c r="CE44" s="799"/>
      <c r="CF44" s="799"/>
      <c r="CG44" s="80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798"/>
      <c r="DW44" s="799"/>
      <c r="DX44" s="799"/>
      <c r="DY44" s="799"/>
      <c r="DZ44" s="804"/>
      <c r="EA44" s="212"/>
    </row>
    <row r="45" spans="1:131" ht="26.25" customHeight="1" x14ac:dyDescent="0.15">
      <c r="A45" s="221">
        <v>18</v>
      </c>
      <c r="B45" s="765"/>
      <c r="C45" s="766"/>
      <c r="D45" s="766"/>
      <c r="E45" s="766"/>
      <c r="F45" s="766"/>
      <c r="G45" s="766"/>
      <c r="H45" s="766"/>
      <c r="I45" s="766"/>
      <c r="J45" s="766"/>
      <c r="K45" s="766"/>
      <c r="L45" s="766"/>
      <c r="M45" s="766"/>
      <c r="N45" s="766"/>
      <c r="O45" s="766"/>
      <c r="P45" s="767"/>
      <c r="Q45" s="768"/>
      <c r="R45" s="769"/>
      <c r="S45" s="769"/>
      <c r="T45" s="769"/>
      <c r="U45" s="769"/>
      <c r="V45" s="769"/>
      <c r="W45" s="769"/>
      <c r="X45" s="769"/>
      <c r="Y45" s="769"/>
      <c r="Z45" s="769"/>
      <c r="AA45" s="769"/>
      <c r="AB45" s="769"/>
      <c r="AC45" s="769"/>
      <c r="AD45" s="769"/>
      <c r="AE45" s="770"/>
      <c r="AF45" s="771"/>
      <c r="AG45" s="772"/>
      <c r="AH45" s="772"/>
      <c r="AI45" s="772"/>
      <c r="AJ45" s="773"/>
      <c r="AK45" s="850"/>
      <c r="AL45" s="846"/>
      <c r="AM45" s="846"/>
      <c r="AN45" s="846"/>
      <c r="AO45" s="846"/>
      <c r="AP45" s="846"/>
      <c r="AQ45" s="846"/>
      <c r="AR45" s="846"/>
      <c r="AS45" s="846"/>
      <c r="AT45" s="846"/>
      <c r="AU45" s="846"/>
      <c r="AV45" s="846"/>
      <c r="AW45" s="846"/>
      <c r="AX45" s="846"/>
      <c r="AY45" s="846"/>
      <c r="AZ45" s="847"/>
      <c r="BA45" s="847"/>
      <c r="BB45" s="847"/>
      <c r="BC45" s="847"/>
      <c r="BD45" s="847"/>
      <c r="BE45" s="848"/>
      <c r="BF45" s="848"/>
      <c r="BG45" s="848"/>
      <c r="BH45" s="848"/>
      <c r="BI45" s="849"/>
      <c r="BJ45" s="214"/>
      <c r="BK45" s="214"/>
      <c r="BL45" s="214"/>
      <c r="BM45" s="214"/>
      <c r="BN45" s="214"/>
      <c r="BO45" s="224"/>
      <c r="BP45" s="224"/>
      <c r="BQ45" s="221">
        <v>39</v>
      </c>
      <c r="BR45" s="222"/>
      <c r="BS45" s="798"/>
      <c r="BT45" s="799"/>
      <c r="BU45" s="799"/>
      <c r="BV45" s="799"/>
      <c r="BW45" s="799"/>
      <c r="BX45" s="799"/>
      <c r="BY45" s="799"/>
      <c r="BZ45" s="799"/>
      <c r="CA45" s="799"/>
      <c r="CB45" s="799"/>
      <c r="CC45" s="799"/>
      <c r="CD45" s="799"/>
      <c r="CE45" s="799"/>
      <c r="CF45" s="799"/>
      <c r="CG45" s="80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798"/>
      <c r="DW45" s="799"/>
      <c r="DX45" s="799"/>
      <c r="DY45" s="799"/>
      <c r="DZ45" s="804"/>
      <c r="EA45" s="212"/>
    </row>
    <row r="46" spans="1:131" ht="26.25" customHeight="1" x14ac:dyDescent="0.15">
      <c r="A46" s="221">
        <v>19</v>
      </c>
      <c r="B46" s="765"/>
      <c r="C46" s="766"/>
      <c r="D46" s="766"/>
      <c r="E46" s="766"/>
      <c r="F46" s="766"/>
      <c r="G46" s="766"/>
      <c r="H46" s="766"/>
      <c r="I46" s="766"/>
      <c r="J46" s="766"/>
      <c r="K46" s="766"/>
      <c r="L46" s="766"/>
      <c r="M46" s="766"/>
      <c r="N46" s="766"/>
      <c r="O46" s="766"/>
      <c r="P46" s="767"/>
      <c r="Q46" s="768"/>
      <c r="R46" s="769"/>
      <c r="S46" s="769"/>
      <c r="T46" s="769"/>
      <c r="U46" s="769"/>
      <c r="V46" s="769"/>
      <c r="W46" s="769"/>
      <c r="X46" s="769"/>
      <c r="Y46" s="769"/>
      <c r="Z46" s="769"/>
      <c r="AA46" s="769"/>
      <c r="AB46" s="769"/>
      <c r="AC46" s="769"/>
      <c r="AD46" s="769"/>
      <c r="AE46" s="770"/>
      <c r="AF46" s="771"/>
      <c r="AG46" s="772"/>
      <c r="AH46" s="772"/>
      <c r="AI46" s="772"/>
      <c r="AJ46" s="773"/>
      <c r="AK46" s="850"/>
      <c r="AL46" s="846"/>
      <c r="AM46" s="846"/>
      <c r="AN46" s="846"/>
      <c r="AO46" s="846"/>
      <c r="AP46" s="846"/>
      <c r="AQ46" s="846"/>
      <c r="AR46" s="846"/>
      <c r="AS46" s="846"/>
      <c r="AT46" s="846"/>
      <c r="AU46" s="846"/>
      <c r="AV46" s="846"/>
      <c r="AW46" s="846"/>
      <c r="AX46" s="846"/>
      <c r="AY46" s="846"/>
      <c r="AZ46" s="847"/>
      <c r="BA46" s="847"/>
      <c r="BB46" s="847"/>
      <c r="BC46" s="847"/>
      <c r="BD46" s="847"/>
      <c r="BE46" s="848"/>
      <c r="BF46" s="848"/>
      <c r="BG46" s="848"/>
      <c r="BH46" s="848"/>
      <c r="BI46" s="849"/>
      <c r="BJ46" s="214"/>
      <c r="BK46" s="214"/>
      <c r="BL46" s="214"/>
      <c r="BM46" s="214"/>
      <c r="BN46" s="214"/>
      <c r="BO46" s="224"/>
      <c r="BP46" s="224"/>
      <c r="BQ46" s="221">
        <v>40</v>
      </c>
      <c r="BR46" s="222"/>
      <c r="BS46" s="798"/>
      <c r="BT46" s="799"/>
      <c r="BU46" s="799"/>
      <c r="BV46" s="799"/>
      <c r="BW46" s="799"/>
      <c r="BX46" s="799"/>
      <c r="BY46" s="799"/>
      <c r="BZ46" s="799"/>
      <c r="CA46" s="799"/>
      <c r="CB46" s="799"/>
      <c r="CC46" s="799"/>
      <c r="CD46" s="799"/>
      <c r="CE46" s="799"/>
      <c r="CF46" s="799"/>
      <c r="CG46" s="80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798"/>
      <c r="DW46" s="799"/>
      <c r="DX46" s="799"/>
      <c r="DY46" s="799"/>
      <c r="DZ46" s="804"/>
      <c r="EA46" s="212"/>
    </row>
    <row r="47" spans="1:131" ht="26.25" customHeight="1" x14ac:dyDescent="0.15">
      <c r="A47" s="221">
        <v>20</v>
      </c>
      <c r="B47" s="765"/>
      <c r="C47" s="766"/>
      <c r="D47" s="766"/>
      <c r="E47" s="766"/>
      <c r="F47" s="766"/>
      <c r="G47" s="766"/>
      <c r="H47" s="766"/>
      <c r="I47" s="766"/>
      <c r="J47" s="766"/>
      <c r="K47" s="766"/>
      <c r="L47" s="766"/>
      <c r="M47" s="766"/>
      <c r="N47" s="766"/>
      <c r="O47" s="766"/>
      <c r="P47" s="767"/>
      <c r="Q47" s="768"/>
      <c r="R47" s="769"/>
      <c r="S47" s="769"/>
      <c r="T47" s="769"/>
      <c r="U47" s="769"/>
      <c r="V47" s="769"/>
      <c r="W47" s="769"/>
      <c r="X47" s="769"/>
      <c r="Y47" s="769"/>
      <c r="Z47" s="769"/>
      <c r="AA47" s="769"/>
      <c r="AB47" s="769"/>
      <c r="AC47" s="769"/>
      <c r="AD47" s="769"/>
      <c r="AE47" s="770"/>
      <c r="AF47" s="771"/>
      <c r="AG47" s="772"/>
      <c r="AH47" s="772"/>
      <c r="AI47" s="772"/>
      <c r="AJ47" s="773"/>
      <c r="AK47" s="850"/>
      <c r="AL47" s="846"/>
      <c r="AM47" s="846"/>
      <c r="AN47" s="846"/>
      <c r="AO47" s="846"/>
      <c r="AP47" s="846"/>
      <c r="AQ47" s="846"/>
      <c r="AR47" s="846"/>
      <c r="AS47" s="846"/>
      <c r="AT47" s="846"/>
      <c r="AU47" s="846"/>
      <c r="AV47" s="846"/>
      <c r="AW47" s="846"/>
      <c r="AX47" s="846"/>
      <c r="AY47" s="846"/>
      <c r="AZ47" s="847"/>
      <c r="BA47" s="847"/>
      <c r="BB47" s="847"/>
      <c r="BC47" s="847"/>
      <c r="BD47" s="847"/>
      <c r="BE47" s="848"/>
      <c r="BF47" s="848"/>
      <c r="BG47" s="848"/>
      <c r="BH47" s="848"/>
      <c r="BI47" s="849"/>
      <c r="BJ47" s="214"/>
      <c r="BK47" s="214"/>
      <c r="BL47" s="214"/>
      <c r="BM47" s="214"/>
      <c r="BN47" s="214"/>
      <c r="BO47" s="224"/>
      <c r="BP47" s="224"/>
      <c r="BQ47" s="221">
        <v>41</v>
      </c>
      <c r="BR47" s="222"/>
      <c r="BS47" s="798"/>
      <c r="BT47" s="799"/>
      <c r="BU47" s="799"/>
      <c r="BV47" s="799"/>
      <c r="BW47" s="799"/>
      <c r="BX47" s="799"/>
      <c r="BY47" s="799"/>
      <c r="BZ47" s="799"/>
      <c r="CA47" s="799"/>
      <c r="CB47" s="799"/>
      <c r="CC47" s="799"/>
      <c r="CD47" s="799"/>
      <c r="CE47" s="799"/>
      <c r="CF47" s="799"/>
      <c r="CG47" s="80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798"/>
      <c r="DW47" s="799"/>
      <c r="DX47" s="799"/>
      <c r="DY47" s="799"/>
      <c r="DZ47" s="804"/>
      <c r="EA47" s="212"/>
    </row>
    <row r="48" spans="1:131" ht="26.25" customHeight="1" x14ac:dyDescent="0.15">
      <c r="A48" s="221">
        <v>21</v>
      </c>
      <c r="B48" s="765"/>
      <c r="C48" s="766"/>
      <c r="D48" s="766"/>
      <c r="E48" s="766"/>
      <c r="F48" s="766"/>
      <c r="G48" s="766"/>
      <c r="H48" s="766"/>
      <c r="I48" s="766"/>
      <c r="J48" s="766"/>
      <c r="K48" s="766"/>
      <c r="L48" s="766"/>
      <c r="M48" s="766"/>
      <c r="N48" s="766"/>
      <c r="O48" s="766"/>
      <c r="P48" s="767"/>
      <c r="Q48" s="768"/>
      <c r="R48" s="769"/>
      <c r="S48" s="769"/>
      <c r="T48" s="769"/>
      <c r="U48" s="769"/>
      <c r="V48" s="769"/>
      <c r="W48" s="769"/>
      <c r="X48" s="769"/>
      <c r="Y48" s="769"/>
      <c r="Z48" s="769"/>
      <c r="AA48" s="769"/>
      <c r="AB48" s="769"/>
      <c r="AC48" s="769"/>
      <c r="AD48" s="769"/>
      <c r="AE48" s="770"/>
      <c r="AF48" s="771"/>
      <c r="AG48" s="772"/>
      <c r="AH48" s="772"/>
      <c r="AI48" s="772"/>
      <c r="AJ48" s="773"/>
      <c r="AK48" s="850"/>
      <c r="AL48" s="846"/>
      <c r="AM48" s="846"/>
      <c r="AN48" s="846"/>
      <c r="AO48" s="846"/>
      <c r="AP48" s="846"/>
      <c r="AQ48" s="846"/>
      <c r="AR48" s="846"/>
      <c r="AS48" s="846"/>
      <c r="AT48" s="846"/>
      <c r="AU48" s="846"/>
      <c r="AV48" s="846"/>
      <c r="AW48" s="846"/>
      <c r="AX48" s="846"/>
      <c r="AY48" s="846"/>
      <c r="AZ48" s="847"/>
      <c r="BA48" s="847"/>
      <c r="BB48" s="847"/>
      <c r="BC48" s="847"/>
      <c r="BD48" s="847"/>
      <c r="BE48" s="848"/>
      <c r="BF48" s="848"/>
      <c r="BG48" s="848"/>
      <c r="BH48" s="848"/>
      <c r="BI48" s="849"/>
      <c r="BJ48" s="214"/>
      <c r="BK48" s="214"/>
      <c r="BL48" s="214"/>
      <c r="BM48" s="214"/>
      <c r="BN48" s="214"/>
      <c r="BO48" s="224"/>
      <c r="BP48" s="224"/>
      <c r="BQ48" s="221">
        <v>42</v>
      </c>
      <c r="BR48" s="222"/>
      <c r="BS48" s="798"/>
      <c r="BT48" s="799"/>
      <c r="BU48" s="799"/>
      <c r="BV48" s="799"/>
      <c r="BW48" s="799"/>
      <c r="BX48" s="799"/>
      <c r="BY48" s="799"/>
      <c r="BZ48" s="799"/>
      <c r="CA48" s="799"/>
      <c r="CB48" s="799"/>
      <c r="CC48" s="799"/>
      <c r="CD48" s="799"/>
      <c r="CE48" s="799"/>
      <c r="CF48" s="799"/>
      <c r="CG48" s="80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798"/>
      <c r="DW48" s="799"/>
      <c r="DX48" s="799"/>
      <c r="DY48" s="799"/>
      <c r="DZ48" s="804"/>
      <c r="EA48" s="212"/>
    </row>
    <row r="49" spans="1:131" ht="26.25" customHeight="1" x14ac:dyDescent="0.15">
      <c r="A49" s="221">
        <v>22</v>
      </c>
      <c r="B49" s="765"/>
      <c r="C49" s="766"/>
      <c r="D49" s="766"/>
      <c r="E49" s="766"/>
      <c r="F49" s="766"/>
      <c r="G49" s="766"/>
      <c r="H49" s="766"/>
      <c r="I49" s="766"/>
      <c r="J49" s="766"/>
      <c r="K49" s="766"/>
      <c r="L49" s="766"/>
      <c r="M49" s="766"/>
      <c r="N49" s="766"/>
      <c r="O49" s="766"/>
      <c r="P49" s="767"/>
      <c r="Q49" s="768"/>
      <c r="R49" s="769"/>
      <c r="S49" s="769"/>
      <c r="T49" s="769"/>
      <c r="U49" s="769"/>
      <c r="V49" s="769"/>
      <c r="W49" s="769"/>
      <c r="X49" s="769"/>
      <c r="Y49" s="769"/>
      <c r="Z49" s="769"/>
      <c r="AA49" s="769"/>
      <c r="AB49" s="769"/>
      <c r="AC49" s="769"/>
      <c r="AD49" s="769"/>
      <c r="AE49" s="770"/>
      <c r="AF49" s="771"/>
      <c r="AG49" s="772"/>
      <c r="AH49" s="772"/>
      <c r="AI49" s="772"/>
      <c r="AJ49" s="773"/>
      <c r="AK49" s="850"/>
      <c r="AL49" s="846"/>
      <c r="AM49" s="846"/>
      <c r="AN49" s="846"/>
      <c r="AO49" s="846"/>
      <c r="AP49" s="846"/>
      <c r="AQ49" s="846"/>
      <c r="AR49" s="846"/>
      <c r="AS49" s="846"/>
      <c r="AT49" s="846"/>
      <c r="AU49" s="846"/>
      <c r="AV49" s="846"/>
      <c r="AW49" s="846"/>
      <c r="AX49" s="846"/>
      <c r="AY49" s="846"/>
      <c r="AZ49" s="847"/>
      <c r="BA49" s="847"/>
      <c r="BB49" s="847"/>
      <c r="BC49" s="847"/>
      <c r="BD49" s="847"/>
      <c r="BE49" s="848"/>
      <c r="BF49" s="848"/>
      <c r="BG49" s="848"/>
      <c r="BH49" s="848"/>
      <c r="BI49" s="849"/>
      <c r="BJ49" s="214"/>
      <c r="BK49" s="214"/>
      <c r="BL49" s="214"/>
      <c r="BM49" s="214"/>
      <c r="BN49" s="214"/>
      <c r="BO49" s="224"/>
      <c r="BP49" s="224"/>
      <c r="BQ49" s="221">
        <v>43</v>
      </c>
      <c r="BR49" s="222"/>
      <c r="BS49" s="798"/>
      <c r="BT49" s="799"/>
      <c r="BU49" s="799"/>
      <c r="BV49" s="799"/>
      <c r="BW49" s="799"/>
      <c r="BX49" s="799"/>
      <c r="BY49" s="799"/>
      <c r="BZ49" s="799"/>
      <c r="CA49" s="799"/>
      <c r="CB49" s="799"/>
      <c r="CC49" s="799"/>
      <c r="CD49" s="799"/>
      <c r="CE49" s="799"/>
      <c r="CF49" s="799"/>
      <c r="CG49" s="80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798"/>
      <c r="DW49" s="799"/>
      <c r="DX49" s="799"/>
      <c r="DY49" s="799"/>
      <c r="DZ49" s="804"/>
      <c r="EA49" s="212"/>
    </row>
    <row r="50" spans="1:131" ht="26.25" customHeight="1" x14ac:dyDescent="0.15">
      <c r="A50" s="221">
        <v>23</v>
      </c>
      <c r="B50" s="765"/>
      <c r="C50" s="766"/>
      <c r="D50" s="766"/>
      <c r="E50" s="766"/>
      <c r="F50" s="766"/>
      <c r="G50" s="766"/>
      <c r="H50" s="766"/>
      <c r="I50" s="766"/>
      <c r="J50" s="766"/>
      <c r="K50" s="766"/>
      <c r="L50" s="766"/>
      <c r="M50" s="766"/>
      <c r="N50" s="766"/>
      <c r="O50" s="766"/>
      <c r="P50" s="767"/>
      <c r="Q50" s="851"/>
      <c r="R50" s="852"/>
      <c r="S50" s="852"/>
      <c r="T50" s="852"/>
      <c r="U50" s="852"/>
      <c r="V50" s="852"/>
      <c r="W50" s="852"/>
      <c r="X50" s="852"/>
      <c r="Y50" s="852"/>
      <c r="Z50" s="852"/>
      <c r="AA50" s="852"/>
      <c r="AB50" s="852"/>
      <c r="AC50" s="852"/>
      <c r="AD50" s="852"/>
      <c r="AE50" s="853"/>
      <c r="AF50" s="771"/>
      <c r="AG50" s="772"/>
      <c r="AH50" s="772"/>
      <c r="AI50" s="772"/>
      <c r="AJ50" s="773"/>
      <c r="AK50" s="855"/>
      <c r="AL50" s="852"/>
      <c r="AM50" s="852"/>
      <c r="AN50" s="852"/>
      <c r="AO50" s="852"/>
      <c r="AP50" s="852"/>
      <c r="AQ50" s="852"/>
      <c r="AR50" s="852"/>
      <c r="AS50" s="852"/>
      <c r="AT50" s="852"/>
      <c r="AU50" s="852"/>
      <c r="AV50" s="852"/>
      <c r="AW50" s="852"/>
      <c r="AX50" s="852"/>
      <c r="AY50" s="852"/>
      <c r="AZ50" s="854"/>
      <c r="BA50" s="854"/>
      <c r="BB50" s="854"/>
      <c r="BC50" s="854"/>
      <c r="BD50" s="854"/>
      <c r="BE50" s="848"/>
      <c r="BF50" s="848"/>
      <c r="BG50" s="848"/>
      <c r="BH50" s="848"/>
      <c r="BI50" s="849"/>
      <c r="BJ50" s="214"/>
      <c r="BK50" s="214"/>
      <c r="BL50" s="214"/>
      <c r="BM50" s="214"/>
      <c r="BN50" s="214"/>
      <c r="BO50" s="224"/>
      <c r="BP50" s="224"/>
      <c r="BQ50" s="221">
        <v>44</v>
      </c>
      <c r="BR50" s="222"/>
      <c r="BS50" s="798"/>
      <c r="BT50" s="799"/>
      <c r="BU50" s="799"/>
      <c r="BV50" s="799"/>
      <c r="BW50" s="799"/>
      <c r="BX50" s="799"/>
      <c r="BY50" s="799"/>
      <c r="BZ50" s="799"/>
      <c r="CA50" s="799"/>
      <c r="CB50" s="799"/>
      <c r="CC50" s="799"/>
      <c r="CD50" s="799"/>
      <c r="CE50" s="799"/>
      <c r="CF50" s="799"/>
      <c r="CG50" s="80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798"/>
      <c r="DW50" s="799"/>
      <c r="DX50" s="799"/>
      <c r="DY50" s="799"/>
      <c r="DZ50" s="804"/>
      <c r="EA50" s="212"/>
    </row>
    <row r="51" spans="1:131" ht="26.25" customHeight="1" x14ac:dyDescent="0.15">
      <c r="A51" s="221">
        <v>24</v>
      </c>
      <c r="B51" s="765"/>
      <c r="C51" s="766"/>
      <c r="D51" s="766"/>
      <c r="E51" s="766"/>
      <c r="F51" s="766"/>
      <c r="G51" s="766"/>
      <c r="H51" s="766"/>
      <c r="I51" s="766"/>
      <c r="J51" s="766"/>
      <c r="K51" s="766"/>
      <c r="L51" s="766"/>
      <c r="M51" s="766"/>
      <c r="N51" s="766"/>
      <c r="O51" s="766"/>
      <c r="P51" s="767"/>
      <c r="Q51" s="851"/>
      <c r="R51" s="852"/>
      <c r="S51" s="852"/>
      <c r="T51" s="852"/>
      <c r="U51" s="852"/>
      <c r="V51" s="852"/>
      <c r="W51" s="852"/>
      <c r="X51" s="852"/>
      <c r="Y51" s="852"/>
      <c r="Z51" s="852"/>
      <c r="AA51" s="852"/>
      <c r="AB51" s="852"/>
      <c r="AC51" s="852"/>
      <c r="AD51" s="852"/>
      <c r="AE51" s="853"/>
      <c r="AF51" s="771"/>
      <c r="AG51" s="772"/>
      <c r="AH51" s="772"/>
      <c r="AI51" s="772"/>
      <c r="AJ51" s="773"/>
      <c r="AK51" s="855"/>
      <c r="AL51" s="852"/>
      <c r="AM51" s="852"/>
      <c r="AN51" s="852"/>
      <c r="AO51" s="852"/>
      <c r="AP51" s="852"/>
      <c r="AQ51" s="852"/>
      <c r="AR51" s="852"/>
      <c r="AS51" s="852"/>
      <c r="AT51" s="852"/>
      <c r="AU51" s="852"/>
      <c r="AV51" s="852"/>
      <c r="AW51" s="852"/>
      <c r="AX51" s="852"/>
      <c r="AY51" s="852"/>
      <c r="AZ51" s="854"/>
      <c r="BA51" s="854"/>
      <c r="BB51" s="854"/>
      <c r="BC51" s="854"/>
      <c r="BD51" s="854"/>
      <c r="BE51" s="848"/>
      <c r="BF51" s="848"/>
      <c r="BG51" s="848"/>
      <c r="BH51" s="848"/>
      <c r="BI51" s="849"/>
      <c r="BJ51" s="214"/>
      <c r="BK51" s="214"/>
      <c r="BL51" s="214"/>
      <c r="BM51" s="214"/>
      <c r="BN51" s="214"/>
      <c r="BO51" s="224"/>
      <c r="BP51" s="224"/>
      <c r="BQ51" s="221">
        <v>45</v>
      </c>
      <c r="BR51" s="222"/>
      <c r="BS51" s="798"/>
      <c r="BT51" s="799"/>
      <c r="BU51" s="799"/>
      <c r="BV51" s="799"/>
      <c r="BW51" s="799"/>
      <c r="BX51" s="799"/>
      <c r="BY51" s="799"/>
      <c r="BZ51" s="799"/>
      <c r="CA51" s="799"/>
      <c r="CB51" s="799"/>
      <c r="CC51" s="799"/>
      <c r="CD51" s="799"/>
      <c r="CE51" s="799"/>
      <c r="CF51" s="799"/>
      <c r="CG51" s="80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798"/>
      <c r="DW51" s="799"/>
      <c r="DX51" s="799"/>
      <c r="DY51" s="799"/>
      <c r="DZ51" s="804"/>
      <c r="EA51" s="212"/>
    </row>
    <row r="52" spans="1:131" ht="26.25" customHeight="1" x14ac:dyDescent="0.15">
      <c r="A52" s="221">
        <v>25</v>
      </c>
      <c r="B52" s="765"/>
      <c r="C52" s="766"/>
      <c r="D52" s="766"/>
      <c r="E52" s="766"/>
      <c r="F52" s="766"/>
      <c r="G52" s="766"/>
      <c r="H52" s="766"/>
      <c r="I52" s="766"/>
      <c r="J52" s="766"/>
      <c r="K52" s="766"/>
      <c r="L52" s="766"/>
      <c r="M52" s="766"/>
      <c r="N52" s="766"/>
      <c r="O52" s="766"/>
      <c r="P52" s="767"/>
      <c r="Q52" s="851"/>
      <c r="R52" s="852"/>
      <c r="S52" s="852"/>
      <c r="T52" s="852"/>
      <c r="U52" s="852"/>
      <c r="V52" s="852"/>
      <c r="W52" s="852"/>
      <c r="X52" s="852"/>
      <c r="Y52" s="852"/>
      <c r="Z52" s="852"/>
      <c r="AA52" s="852"/>
      <c r="AB52" s="852"/>
      <c r="AC52" s="852"/>
      <c r="AD52" s="852"/>
      <c r="AE52" s="853"/>
      <c r="AF52" s="771"/>
      <c r="AG52" s="772"/>
      <c r="AH52" s="772"/>
      <c r="AI52" s="772"/>
      <c r="AJ52" s="773"/>
      <c r="AK52" s="855"/>
      <c r="AL52" s="852"/>
      <c r="AM52" s="852"/>
      <c r="AN52" s="852"/>
      <c r="AO52" s="852"/>
      <c r="AP52" s="852"/>
      <c r="AQ52" s="852"/>
      <c r="AR52" s="852"/>
      <c r="AS52" s="852"/>
      <c r="AT52" s="852"/>
      <c r="AU52" s="852"/>
      <c r="AV52" s="852"/>
      <c r="AW52" s="852"/>
      <c r="AX52" s="852"/>
      <c r="AY52" s="852"/>
      <c r="AZ52" s="854"/>
      <c r="BA52" s="854"/>
      <c r="BB52" s="854"/>
      <c r="BC52" s="854"/>
      <c r="BD52" s="854"/>
      <c r="BE52" s="848"/>
      <c r="BF52" s="848"/>
      <c r="BG52" s="848"/>
      <c r="BH52" s="848"/>
      <c r="BI52" s="849"/>
      <c r="BJ52" s="214"/>
      <c r="BK52" s="214"/>
      <c r="BL52" s="214"/>
      <c r="BM52" s="214"/>
      <c r="BN52" s="214"/>
      <c r="BO52" s="224"/>
      <c r="BP52" s="224"/>
      <c r="BQ52" s="221">
        <v>46</v>
      </c>
      <c r="BR52" s="222"/>
      <c r="BS52" s="798"/>
      <c r="BT52" s="799"/>
      <c r="BU52" s="799"/>
      <c r="BV52" s="799"/>
      <c r="BW52" s="799"/>
      <c r="BX52" s="799"/>
      <c r="BY52" s="799"/>
      <c r="BZ52" s="799"/>
      <c r="CA52" s="799"/>
      <c r="CB52" s="799"/>
      <c r="CC52" s="799"/>
      <c r="CD52" s="799"/>
      <c r="CE52" s="799"/>
      <c r="CF52" s="799"/>
      <c r="CG52" s="80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798"/>
      <c r="DW52" s="799"/>
      <c r="DX52" s="799"/>
      <c r="DY52" s="799"/>
      <c r="DZ52" s="804"/>
      <c r="EA52" s="212"/>
    </row>
    <row r="53" spans="1:131" ht="26.25" customHeight="1" x14ac:dyDescent="0.15">
      <c r="A53" s="221">
        <v>26</v>
      </c>
      <c r="B53" s="765"/>
      <c r="C53" s="766"/>
      <c r="D53" s="766"/>
      <c r="E53" s="766"/>
      <c r="F53" s="766"/>
      <c r="G53" s="766"/>
      <c r="H53" s="766"/>
      <c r="I53" s="766"/>
      <c r="J53" s="766"/>
      <c r="K53" s="766"/>
      <c r="L53" s="766"/>
      <c r="M53" s="766"/>
      <c r="N53" s="766"/>
      <c r="O53" s="766"/>
      <c r="P53" s="767"/>
      <c r="Q53" s="851"/>
      <c r="R53" s="852"/>
      <c r="S53" s="852"/>
      <c r="T53" s="852"/>
      <c r="U53" s="852"/>
      <c r="V53" s="852"/>
      <c r="W53" s="852"/>
      <c r="X53" s="852"/>
      <c r="Y53" s="852"/>
      <c r="Z53" s="852"/>
      <c r="AA53" s="852"/>
      <c r="AB53" s="852"/>
      <c r="AC53" s="852"/>
      <c r="AD53" s="852"/>
      <c r="AE53" s="853"/>
      <c r="AF53" s="771"/>
      <c r="AG53" s="772"/>
      <c r="AH53" s="772"/>
      <c r="AI53" s="772"/>
      <c r="AJ53" s="773"/>
      <c r="AK53" s="855"/>
      <c r="AL53" s="852"/>
      <c r="AM53" s="852"/>
      <c r="AN53" s="852"/>
      <c r="AO53" s="852"/>
      <c r="AP53" s="852"/>
      <c r="AQ53" s="852"/>
      <c r="AR53" s="852"/>
      <c r="AS53" s="852"/>
      <c r="AT53" s="852"/>
      <c r="AU53" s="852"/>
      <c r="AV53" s="852"/>
      <c r="AW53" s="852"/>
      <c r="AX53" s="852"/>
      <c r="AY53" s="852"/>
      <c r="AZ53" s="854"/>
      <c r="BA53" s="854"/>
      <c r="BB53" s="854"/>
      <c r="BC53" s="854"/>
      <c r="BD53" s="854"/>
      <c r="BE53" s="848"/>
      <c r="BF53" s="848"/>
      <c r="BG53" s="848"/>
      <c r="BH53" s="848"/>
      <c r="BI53" s="849"/>
      <c r="BJ53" s="214"/>
      <c r="BK53" s="214"/>
      <c r="BL53" s="214"/>
      <c r="BM53" s="214"/>
      <c r="BN53" s="214"/>
      <c r="BO53" s="224"/>
      <c r="BP53" s="224"/>
      <c r="BQ53" s="221">
        <v>47</v>
      </c>
      <c r="BR53" s="222"/>
      <c r="BS53" s="798"/>
      <c r="BT53" s="799"/>
      <c r="BU53" s="799"/>
      <c r="BV53" s="799"/>
      <c r="BW53" s="799"/>
      <c r="BX53" s="799"/>
      <c r="BY53" s="799"/>
      <c r="BZ53" s="799"/>
      <c r="CA53" s="799"/>
      <c r="CB53" s="799"/>
      <c r="CC53" s="799"/>
      <c r="CD53" s="799"/>
      <c r="CE53" s="799"/>
      <c r="CF53" s="799"/>
      <c r="CG53" s="80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798"/>
      <c r="DW53" s="799"/>
      <c r="DX53" s="799"/>
      <c r="DY53" s="799"/>
      <c r="DZ53" s="804"/>
      <c r="EA53" s="212"/>
    </row>
    <row r="54" spans="1:131" ht="26.25" customHeight="1" x14ac:dyDescent="0.15">
      <c r="A54" s="221">
        <v>27</v>
      </c>
      <c r="B54" s="765"/>
      <c r="C54" s="766"/>
      <c r="D54" s="766"/>
      <c r="E54" s="766"/>
      <c r="F54" s="766"/>
      <c r="G54" s="766"/>
      <c r="H54" s="766"/>
      <c r="I54" s="766"/>
      <c r="J54" s="766"/>
      <c r="K54" s="766"/>
      <c r="L54" s="766"/>
      <c r="M54" s="766"/>
      <c r="N54" s="766"/>
      <c r="O54" s="766"/>
      <c r="P54" s="767"/>
      <c r="Q54" s="851"/>
      <c r="R54" s="852"/>
      <c r="S54" s="852"/>
      <c r="T54" s="852"/>
      <c r="U54" s="852"/>
      <c r="V54" s="852"/>
      <c r="W54" s="852"/>
      <c r="X54" s="852"/>
      <c r="Y54" s="852"/>
      <c r="Z54" s="852"/>
      <c r="AA54" s="852"/>
      <c r="AB54" s="852"/>
      <c r="AC54" s="852"/>
      <c r="AD54" s="852"/>
      <c r="AE54" s="853"/>
      <c r="AF54" s="771"/>
      <c r="AG54" s="772"/>
      <c r="AH54" s="772"/>
      <c r="AI54" s="772"/>
      <c r="AJ54" s="773"/>
      <c r="AK54" s="855"/>
      <c r="AL54" s="852"/>
      <c r="AM54" s="852"/>
      <c r="AN54" s="852"/>
      <c r="AO54" s="852"/>
      <c r="AP54" s="852"/>
      <c r="AQ54" s="852"/>
      <c r="AR54" s="852"/>
      <c r="AS54" s="852"/>
      <c r="AT54" s="852"/>
      <c r="AU54" s="852"/>
      <c r="AV54" s="852"/>
      <c r="AW54" s="852"/>
      <c r="AX54" s="852"/>
      <c r="AY54" s="852"/>
      <c r="AZ54" s="854"/>
      <c r="BA54" s="854"/>
      <c r="BB54" s="854"/>
      <c r="BC54" s="854"/>
      <c r="BD54" s="854"/>
      <c r="BE54" s="848"/>
      <c r="BF54" s="848"/>
      <c r="BG54" s="848"/>
      <c r="BH54" s="848"/>
      <c r="BI54" s="849"/>
      <c r="BJ54" s="214"/>
      <c r="BK54" s="214"/>
      <c r="BL54" s="214"/>
      <c r="BM54" s="214"/>
      <c r="BN54" s="214"/>
      <c r="BO54" s="224"/>
      <c r="BP54" s="224"/>
      <c r="BQ54" s="221">
        <v>48</v>
      </c>
      <c r="BR54" s="222"/>
      <c r="BS54" s="798"/>
      <c r="BT54" s="799"/>
      <c r="BU54" s="799"/>
      <c r="BV54" s="799"/>
      <c r="BW54" s="799"/>
      <c r="BX54" s="799"/>
      <c r="BY54" s="799"/>
      <c r="BZ54" s="799"/>
      <c r="CA54" s="799"/>
      <c r="CB54" s="799"/>
      <c r="CC54" s="799"/>
      <c r="CD54" s="799"/>
      <c r="CE54" s="799"/>
      <c r="CF54" s="799"/>
      <c r="CG54" s="80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798"/>
      <c r="DW54" s="799"/>
      <c r="DX54" s="799"/>
      <c r="DY54" s="799"/>
      <c r="DZ54" s="804"/>
      <c r="EA54" s="212"/>
    </row>
    <row r="55" spans="1:131" ht="26.25" customHeight="1" x14ac:dyDescent="0.15">
      <c r="A55" s="221">
        <v>28</v>
      </c>
      <c r="B55" s="765"/>
      <c r="C55" s="766"/>
      <c r="D55" s="766"/>
      <c r="E55" s="766"/>
      <c r="F55" s="766"/>
      <c r="G55" s="766"/>
      <c r="H55" s="766"/>
      <c r="I55" s="766"/>
      <c r="J55" s="766"/>
      <c r="K55" s="766"/>
      <c r="L55" s="766"/>
      <c r="M55" s="766"/>
      <c r="N55" s="766"/>
      <c r="O55" s="766"/>
      <c r="P55" s="767"/>
      <c r="Q55" s="851"/>
      <c r="R55" s="852"/>
      <c r="S55" s="852"/>
      <c r="T55" s="852"/>
      <c r="U55" s="852"/>
      <c r="V55" s="852"/>
      <c r="W55" s="852"/>
      <c r="X55" s="852"/>
      <c r="Y55" s="852"/>
      <c r="Z55" s="852"/>
      <c r="AA55" s="852"/>
      <c r="AB55" s="852"/>
      <c r="AC55" s="852"/>
      <c r="AD55" s="852"/>
      <c r="AE55" s="853"/>
      <c r="AF55" s="771"/>
      <c r="AG55" s="772"/>
      <c r="AH55" s="772"/>
      <c r="AI55" s="772"/>
      <c r="AJ55" s="773"/>
      <c r="AK55" s="855"/>
      <c r="AL55" s="852"/>
      <c r="AM55" s="852"/>
      <c r="AN55" s="852"/>
      <c r="AO55" s="852"/>
      <c r="AP55" s="852"/>
      <c r="AQ55" s="852"/>
      <c r="AR55" s="852"/>
      <c r="AS55" s="852"/>
      <c r="AT55" s="852"/>
      <c r="AU55" s="852"/>
      <c r="AV55" s="852"/>
      <c r="AW55" s="852"/>
      <c r="AX55" s="852"/>
      <c r="AY55" s="852"/>
      <c r="AZ55" s="854"/>
      <c r="BA55" s="854"/>
      <c r="BB55" s="854"/>
      <c r="BC55" s="854"/>
      <c r="BD55" s="854"/>
      <c r="BE55" s="848"/>
      <c r="BF55" s="848"/>
      <c r="BG55" s="848"/>
      <c r="BH55" s="848"/>
      <c r="BI55" s="849"/>
      <c r="BJ55" s="214"/>
      <c r="BK55" s="214"/>
      <c r="BL55" s="214"/>
      <c r="BM55" s="214"/>
      <c r="BN55" s="214"/>
      <c r="BO55" s="224"/>
      <c r="BP55" s="224"/>
      <c r="BQ55" s="221">
        <v>49</v>
      </c>
      <c r="BR55" s="222"/>
      <c r="BS55" s="798"/>
      <c r="BT55" s="799"/>
      <c r="BU55" s="799"/>
      <c r="BV55" s="799"/>
      <c r="BW55" s="799"/>
      <c r="BX55" s="799"/>
      <c r="BY55" s="799"/>
      <c r="BZ55" s="799"/>
      <c r="CA55" s="799"/>
      <c r="CB55" s="799"/>
      <c r="CC55" s="799"/>
      <c r="CD55" s="799"/>
      <c r="CE55" s="799"/>
      <c r="CF55" s="799"/>
      <c r="CG55" s="80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798"/>
      <c r="DW55" s="799"/>
      <c r="DX55" s="799"/>
      <c r="DY55" s="799"/>
      <c r="DZ55" s="804"/>
      <c r="EA55" s="212"/>
    </row>
    <row r="56" spans="1:131" ht="26.25" customHeight="1" x14ac:dyDescent="0.15">
      <c r="A56" s="221">
        <v>29</v>
      </c>
      <c r="B56" s="765"/>
      <c r="C56" s="766"/>
      <c r="D56" s="766"/>
      <c r="E56" s="766"/>
      <c r="F56" s="766"/>
      <c r="G56" s="766"/>
      <c r="H56" s="766"/>
      <c r="I56" s="766"/>
      <c r="J56" s="766"/>
      <c r="K56" s="766"/>
      <c r="L56" s="766"/>
      <c r="M56" s="766"/>
      <c r="N56" s="766"/>
      <c r="O56" s="766"/>
      <c r="P56" s="767"/>
      <c r="Q56" s="851"/>
      <c r="R56" s="852"/>
      <c r="S56" s="852"/>
      <c r="T56" s="852"/>
      <c r="U56" s="852"/>
      <c r="V56" s="852"/>
      <c r="W56" s="852"/>
      <c r="X56" s="852"/>
      <c r="Y56" s="852"/>
      <c r="Z56" s="852"/>
      <c r="AA56" s="852"/>
      <c r="AB56" s="852"/>
      <c r="AC56" s="852"/>
      <c r="AD56" s="852"/>
      <c r="AE56" s="853"/>
      <c r="AF56" s="771"/>
      <c r="AG56" s="772"/>
      <c r="AH56" s="772"/>
      <c r="AI56" s="772"/>
      <c r="AJ56" s="773"/>
      <c r="AK56" s="855"/>
      <c r="AL56" s="852"/>
      <c r="AM56" s="852"/>
      <c r="AN56" s="852"/>
      <c r="AO56" s="852"/>
      <c r="AP56" s="852"/>
      <c r="AQ56" s="852"/>
      <c r="AR56" s="852"/>
      <c r="AS56" s="852"/>
      <c r="AT56" s="852"/>
      <c r="AU56" s="852"/>
      <c r="AV56" s="852"/>
      <c r="AW56" s="852"/>
      <c r="AX56" s="852"/>
      <c r="AY56" s="852"/>
      <c r="AZ56" s="854"/>
      <c r="BA56" s="854"/>
      <c r="BB56" s="854"/>
      <c r="BC56" s="854"/>
      <c r="BD56" s="854"/>
      <c r="BE56" s="848"/>
      <c r="BF56" s="848"/>
      <c r="BG56" s="848"/>
      <c r="BH56" s="848"/>
      <c r="BI56" s="849"/>
      <c r="BJ56" s="214"/>
      <c r="BK56" s="214"/>
      <c r="BL56" s="214"/>
      <c r="BM56" s="214"/>
      <c r="BN56" s="214"/>
      <c r="BO56" s="224"/>
      <c r="BP56" s="224"/>
      <c r="BQ56" s="221">
        <v>50</v>
      </c>
      <c r="BR56" s="222"/>
      <c r="BS56" s="798"/>
      <c r="BT56" s="799"/>
      <c r="BU56" s="799"/>
      <c r="BV56" s="799"/>
      <c r="BW56" s="799"/>
      <c r="BX56" s="799"/>
      <c r="BY56" s="799"/>
      <c r="BZ56" s="799"/>
      <c r="CA56" s="799"/>
      <c r="CB56" s="799"/>
      <c r="CC56" s="799"/>
      <c r="CD56" s="799"/>
      <c r="CE56" s="799"/>
      <c r="CF56" s="799"/>
      <c r="CG56" s="80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798"/>
      <c r="DW56" s="799"/>
      <c r="DX56" s="799"/>
      <c r="DY56" s="799"/>
      <c r="DZ56" s="804"/>
      <c r="EA56" s="212"/>
    </row>
    <row r="57" spans="1:131" ht="26.25" customHeight="1" x14ac:dyDescent="0.15">
      <c r="A57" s="221">
        <v>30</v>
      </c>
      <c r="B57" s="765"/>
      <c r="C57" s="766"/>
      <c r="D57" s="766"/>
      <c r="E57" s="766"/>
      <c r="F57" s="766"/>
      <c r="G57" s="766"/>
      <c r="H57" s="766"/>
      <c r="I57" s="766"/>
      <c r="J57" s="766"/>
      <c r="K57" s="766"/>
      <c r="L57" s="766"/>
      <c r="M57" s="766"/>
      <c r="N57" s="766"/>
      <c r="O57" s="766"/>
      <c r="P57" s="767"/>
      <c r="Q57" s="851"/>
      <c r="R57" s="852"/>
      <c r="S57" s="852"/>
      <c r="T57" s="852"/>
      <c r="U57" s="852"/>
      <c r="V57" s="852"/>
      <c r="W57" s="852"/>
      <c r="X57" s="852"/>
      <c r="Y57" s="852"/>
      <c r="Z57" s="852"/>
      <c r="AA57" s="852"/>
      <c r="AB57" s="852"/>
      <c r="AC57" s="852"/>
      <c r="AD57" s="852"/>
      <c r="AE57" s="853"/>
      <c r="AF57" s="771"/>
      <c r="AG57" s="772"/>
      <c r="AH57" s="772"/>
      <c r="AI57" s="772"/>
      <c r="AJ57" s="773"/>
      <c r="AK57" s="855"/>
      <c r="AL57" s="852"/>
      <c r="AM57" s="852"/>
      <c r="AN57" s="852"/>
      <c r="AO57" s="852"/>
      <c r="AP57" s="852"/>
      <c r="AQ57" s="852"/>
      <c r="AR57" s="852"/>
      <c r="AS57" s="852"/>
      <c r="AT57" s="852"/>
      <c r="AU57" s="852"/>
      <c r="AV57" s="852"/>
      <c r="AW57" s="852"/>
      <c r="AX57" s="852"/>
      <c r="AY57" s="852"/>
      <c r="AZ57" s="854"/>
      <c r="BA57" s="854"/>
      <c r="BB57" s="854"/>
      <c r="BC57" s="854"/>
      <c r="BD57" s="854"/>
      <c r="BE57" s="848"/>
      <c r="BF57" s="848"/>
      <c r="BG57" s="848"/>
      <c r="BH57" s="848"/>
      <c r="BI57" s="849"/>
      <c r="BJ57" s="214"/>
      <c r="BK57" s="214"/>
      <c r="BL57" s="214"/>
      <c r="BM57" s="214"/>
      <c r="BN57" s="214"/>
      <c r="BO57" s="224"/>
      <c r="BP57" s="224"/>
      <c r="BQ57" s="221">
        <v>51</v>
      </c>
      <c r="BR57" s="222"/>
      <c r="BS57" s="798"/>
      <c r="BT57" s="799"/>
      <c r="BU57" s="799"/>
      <c r="BV57" s="799"/>
      <c r="BW57" s="799"/>
      <c r="BX57" s="799"/>
      <c r="BY57" s="799"/>
      <c r="BZ57" s="799"/>
      <c r="CA57" s="799"/>
      <c r="CB57" s="799"/>
      <c r="CC57" s="799"/>
      <c r="CD57" s="799"/>
      <c r="CE57" s="799"/>
      <c r="CF57" s="799"/>
      <c r="CG57" s="80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798"/>
      <c r="DW57" s="799"/>
      <c r="DX57" s="799"/>
      <c r="DY57" s="799"/>
      <c r="DZ57" s="804"/>
      <c r="EA57" s="212"/>
    </row>
    <row r="58" spans="1:131" ht="26.25" customHeight="1" x14ac:dyDescent="0.15">
      <c r="A58" s="221">
        <v>31</v>
      </c>
      <c r="B58" s="765"/>
      <c r="C58" s="766"/>
      <c r="D58" s="766"/>
      <c r="E58" s="766"/>
      <c r="F58" s="766"/>
      <c r="G58" s="766"/>
      <c r="H58" s="766"/>
      <c r="I58" s="766"/>
      <c r="J58" s="766"/>
      <c r="K58" s="766"/>
      <c r="L58" s="766"/>
      <c r="M58" s="766"/>
      <c r="N58" s="766"/>
      <c r="O58" s="766"/>
      <c r="P58" s="767"/>
      <c r="Q58" s="851"/>
      <c r="R58" s="852"/>
      <c r="S58" s="852"/>
      <c r="T58" s="852"/>
      <c r="U58" s="852"/>
      <c r="V58" s="852"/>
      <c r="W58" s="852"/>
      <c r="X58" s="852"/>
      <c r="Y58" s="852"/>
      <c r="Z58" s="852"/>
      <c r="AA58" s="852"/>
      <c r="AB58" s="852"/>
      <c r="AC58" s="852"/>
      <c r="AD58" s="852"/>
      <c r="AE58" s="853"/>
      <c r="AF58" s="771"/>
      <c r="AG58" s="772"/>
      <c r="AH58" s="772"/>
      <c r="AI58" s="772"/>
      <c r="AJ58" s="773"/>
      <c r="AK58" s="855"/>
      <c r="AL58" s="852"/>
      <c r="AM58" s="852"/>
      <c r="AN58" s="852"/>
      <c r="AO58" s="852"/>
      <c r="AP58" s="852"/>
      <c r="AQ58" s="852"/>
      <c r="AR58" s="852"/>
      <c r="AS58" s="852"/>
      <c r="AT58" s="852"/>
      <c r="AU58" s="852"/>
      <c r="AV58" s="852"/>
      <c r="AW58" s="852"/>
      <c r="AX58" s="852"/>
      <c r="AY58" s="852"/>
      <c r="AZ58" s="854"/>
      <c r="BA58" s="854"/>
      <c r="BB58" s="854"/>
      <c r="BC58" s="854"/>
      <c r="BD58" s="854"/>
      <c r="BE58" s="848"/>
      <c r="BF58" s="848"/>
      <c r="BG58" s="848"/>
      <c r="BH58" s="848"/>
      <c r="BI58" s="849"/>
      <c r="BJ58" s="214"/>
      <c r="BK58" s="214"/>
      <c r="BL58" s="214"/>
      <c r="BM58" s="214"/>
      <c r="BN58" s="214"/>
      <c r="BO58" s="224"/>
      <c r="BP58" s="224"/>
      <c r="BQ58" s="221">
        <v>52</v>
      </c>
      <c r="BR58" s="222"/>
      <c r="BS58" s="798"/>
      <c r="BT58" s="799"/>
      <c r="BU58" s="799"/>
      <c r="BV58" s="799"/>
      <c r="BW58" s="799"/>
      <c r="BX58" s="799"/>
      <c r="BY58" s="799"/>
      <c r="BZ58" s="799"/>
      <c r="CA58" s="799"/>
      <c r="CB58" s="799"/>
      <c r="CC58" s="799"/>
      <c r="CD58" s="799"/>
      <c r="CE58" s="799"/>
      <c r="CF58" s="799"/>
      <c r="CG58" s="80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798"/>
      <c r="DW58" s="799"/>
      <c r="DX58" s="799"/>
      <c r="DY58" s="799"/>
      <c r="DZ58" s="804"/>
      <c r="EA58" s="212"/>
    </row>
    <row r="59" spans="1:131" ht="26.25" customHeight="1" x14ac:dyDescent="0.15">
      <c r="A59" s="221">
        <v>32</v>
      </c>
      <c r="B59" s="765"/>
      <c r="C59" s="766"/>
      <c r="D59" s="766"/>
      <c r="E59" s="766"/>
      <c r="F59" s="766"/>
      <c r="G59" s="766"/>
      <c r="H59" s="766"/>
      <c r="I59" s="766"/>
      <c r="J59" s="766"/>
      <c r="K59" s="766"/>
      <c r="L59" s="766"/>
      <c r="M59" s="766"/>
      <c r="N59" s="766"/>
      <c r="O59" s="766"/>
      <c r="P59" s="767"/>
      <c r="Q59" s="851"/>
      <c r="R59" s="852"/>
      <c r="S59" s="852"/>
      <c r="T59" s="852"/>
      <c r="U59" s="852"/>
      <c r="V59" s="852"/>
      <c r="W59" s="852"/>
      <c r="X59" s="852"/>
      <c r="Y59" s="852"/>
      <c r="Z59" s="852"/>
      <c r="AA59" s="852"/>
      <c r="AB59" s="852"/>
      <c r="AC59" s="852"/>
      <c r="AD59" s="852"/>
      <c r="AE59" s="853"/>
      <c r="AF59" s="771"/>
      <c r="AG59" s="772"/>
      <c r="AH59" s="772"/>
      <c r="AI59" s="772"/>
      <c r="AJ59" s="773"/>
      <c r="AK59" s="855"/>
      <c r="AL59" s="852"/>
      <c r="AM59" s="852"/>
      <c r="AN59" s="852"/>
      <c r="AO59" s="852"/>
      <c r="AP59" s="852"/>
      <c r="AQ59" s="852"/>
      <c r="AR59" s="852"/>
      <c r="AS59" s="852"/>
      <c r="AT59" s="852"/>
      <c r="AU59" s="852"/>
      <c r="AV59" s="852"/>
      <c r="AW59" s="852"/>
      <c r="AX59" s="852"/>
      <c r="AY59" s="852"/>
      <c r="AZ59" s="854"/>
      <c r="BA59" s="854"/>
      <c r="BB59" s="854"/>
      <c r="BC59" s="854"/>
      <c r="BD59" s="854"/>
      <c r="BE59" s="848"/>
      <c r="BF59" s="848"/>
      <c r="BG59" s="848"/>
      <c r="BH59" s="848"/>
      <c r="BI59" s="849"/>
      <c r="BJ59" s="214"/>
      <c r="BK59" s="214"/>
      <c r="BL59" s="214"/>
      <c r="BM59" s="214"/>
      <c r="BN59" s="214"/>
      <c r="BO59" s="224"/>
      <c r="BP59" s="224"/>
      <c r="BQ59" s="221">
        <v>53</v>
      </c>
      <c r="BR59" s="222"/>
      <c r="BS59" s="798"/>
      <c r="BT59" s="799"/>
      <c r="BU59" s="799"/>
      <c r="BV59" s="799"/>
      <c r="BW59" s="799"/>
      <c r="BX59" s="799"/>
      <c r="BY59" s="799"/>
      <c r="BZ59" s="799"/>
      <c r="CA59" s="799"/>
      <c r="CB59" s="799"/>
      <c r="CC59" s="799"/>
      <c r="CD59" s="799"/>
      <c r="CE59" s="799"/>
      <c r="CF59" s="799"/>
      <c r="CG59" s="80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798"/>
      <c r="DW59" s="799"/>
      <c r="DX59" s="799"/>
      <c r="DY59" s="799"/>
      <c r="DZ59" s="804"/>
      <c r="EA59" s="212"/>
    </row>
    <row r="60" spans="1:131" ht="26.25" customHeight="1" x14ac:dyDescent="0.15">
      <c r="A60" s="221">
        <v>33</v>
      </c>
      <c r="B60" s="765"/>
      <c r="C60" s="766"/>
      <c r="D60" s="766"/>
      <c r="E60" s="766"/>
      <c r="F60" s="766"/>
      <c r="G60" s="766"/>
      <c r="H60" s="766"/>
      <c r="I60" s="766"/>
      <c r="J60" s="766"/>
      <c r="K60" s="766"/>
      <c r="L60" s="766"/>
      <c r="M60" s="766"/>
      <c r="N60" s="766"/>
      <c r="O60" s="766"/>
      <c r="P60" s="767"/>
      <c r="Q60" s="851"/>
      <c r="R60" s="852"/>
      <c r="S60" s="852"/>
      <c r="T60" s="852"/>
      <c r="U60" s="852"/>
      <c r="V60" s="852"/>
      <c r="W60" s="852"/>
      <c r="X60" s="852"/>
      <c r="Y60" s="852"/>
      <c r="Z60" s="852"/>
      <c r="AA60" s="852"/>
      <c r="AB60" s="852"/>
      <c r="AC60" s="852"/>
      <c r="AD60" s="852"/>
      <c r="AE60" s="853"/>
      <c r="AF60" s="771"/>
      <c r="AG60" s="772"/>
      <c r="AH60" s="772"/>
      <c r="AI60" s="772"/>
      <c r="AJ60" s="773"/>
      <c r="AK60" s="855"/>
      <c r="AL60" s="852"/>
      <c r="AM60" s="852"/>
      <c r="AN60" s="852"/>
      <c r="AO60" s="852"/>
      <c r="AP60" s="852"/>
      <c r="AQ60" s="852"/>
      <c r="AR60" s="852"/>
      <c r="AS60" s="852"/>
      <c r="AT60" s="852"/>
      <c r="AU60" s="852"/>
      <c r="AV60" s="852"/>
      <c r="AW60" s="852"/>
      <c r="AX60" s="852"/>
      <c r="AY60" s="852"/>
      <c r="AZ60" s="854"/>
      <c r="BA60" s="854"/>
      <c r="BB60" s="854"/>
      <c r="BC60" s="854"/>
      <c r="BD60" s="854"/>
      <c r="BE60" s="848"/>
      <c r="BF60" s="848"/>
      <c r="BG60" s="848"/>
      <c r="BH60" s="848"/>
      <c r="BI60" s="849"/>
      <c r="BJ60" s="214"/>
      <c r="BK60" s="214"/>
      <c r="BL60" s="214"/>
      <c r="BM60" s="214"/>
      <c r="BN60" s="214"/>
      <c r="BO60" s="224"/>
      <c r="BP60" s="224"/>
      <c r="BQ60" s="221">
        <v>54</v>
      </c>
      <c r="BR60" s="222"/>
      <c r="BS60" s="798"/>
      <c r="BT60" s="799"/>
      <c r="BU60" s="799"/>
      <c r="BV60" s="799"/>
      <c r="BW60" s="799"/>
      <c r="BX60" s="799"/>
      <c r="BY60" s="799"/>
      <c r="BZ60" s="799"/>
      <c r="CA60" s="799"/>
      <c r="CB60" s="799"/>
      <c r="CC60" s="799"/>
      <c r="CD60" s="799"/>
      <c r="CE60" s="799"/>
      <c r="CF60" s="799"/>
      <c r="CG60" s="80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798"/>
      <c r="DW60" s="799"/>
      <c r="DX60" s="799"/>
      <c r="DY60" s="799"/>
      <c r="DZ60" s="804"/>
      <c r="EA60" s="212"/>
    </row>
    <row r="61" spans="1:131" ht="26.25" customHeight="1" thickBot="1" x14ac:dyDescent="0.2">
      <c r="A61" s="221">
        <v>34</v>
      </c>
      <c r="B61" s="765"/>
      <c r="C61" s="766"/>
      <c r="D61" s="766"/>
      <c r="E61" s="766"/>
      <c r="F61" s="766"/>
      <c r="G61" s="766"/>
      <c r="H61" s="766"/>
      <c r="I61" s="766"/>
      <c r="J61" s="766"/>
      <c r="K61" s="766"/>
      <c r="L61" s="766"/>
      <c r="M61" s="766"/>
      <c r="N61" s="766"/>
      <c r="O61" s="766"/>
      <c r="P61" s="767"/>
      <c r="Q61" s="851"/>
      <c r="R61" s="852"/>
      <c r="S61" s="852"/>
      <c r="T61" s="852"/>
      <c r="U61" s="852"/>
      <c r="V61" s="852"/>
      <c r="W61" s="852"/>
      <c r="X61" s="852"/>
      <c r="Y61" s="852"/>
      <c r="Z61" s="852"/>
      <c r="AA61" s="852"/>
      <c r="AB61" s="852"/>
      <c r="AC61" s="852"/>
      <c r="AD61" s="852"/>
      <c r="AE61" s="853"/>
      <c r="AF61" s="771"/>
      <c r="AG61" s="772"/>
      <c r="AH61" s="772"/>
      <c r="AI61" s="772"/>
      <c r="AJ61" s="773"/>
      <c r="AK61" s="855"/>
      <c r="AL61" s="852"/>
      <c r="AM61" s="852"/>
      <c r="AN61" s="852"/>
      <c r="AO61" s="852"/>
      <c r="AP61" s="852"/>
      <c r="AQ61" s="852"/>
      <c r="AR61" s="852"/>
      <c r="AS61" s="852"/>
      <c r="AT61" s="852"/>
      <c r="AU61" s="852"/>
      <c r="AV61" s="852"/>
      <c r="AW61" s="852"/>
      <c r="AX61" s="852"/>
      <c r="AY61" s="852"/>
      <c r="AZ61" s="854"/>
      <c r="BA61" s="854"/>
      <c r="BB61" s="854"/>
      <c r="BC61" s="854"/>
      <c r="BD61" s="854"/>
      <c r="BE61" s="848"/>
      <c r="BF61" s="848"/>
      <c r="BG61" s="848"/>
      <c r="BH61" s="848"/>
      <c r="BI61" s="849"/>
      <c r="BJ61" s="214"/>
      <c r="BK61" s="214"/>
      <c r="BL61" s="214"/>
      <c r="BM61" s="214"/>
      <c r="BN61" s="214"/>
      <c r="BO61" s="224"/>
      <c r="BP61" s="224"/>
      <c r="BQ61" s="221">
        <v>55</v>
      </c>
      <c r="BR61" s="222"/>
      <c r="BS61" s="798"/>
      <c r="BT61" s="799"/>
      <c r="BU61" s="799"/>
      <c r="BV61" s="799"/>
      <c r="BW61" s="799"/>
      <c r="BX61" s="799"/>
      <c r="BY61" s="799"/>
      <c r="BZ61" s="799"/>
      <c r="CA61" s="799"/>
      <c r="CB61" s="799"/>
      <c r="CC61" s="799"/>
      <c r="CD61" s="799"/>
      <c r="CE61" s="799"/>
      <c r="CF61" s="799"/>
      <c r="CG61" s="80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798"/>
      <c r="DW61" s="799"/>
      <c r="DX61" s="799"/>
      <c r="DY61" s="799"/>
      <c r="DZ61" s="804"/>
      <c r="EA61" s="212"/>
    </row>
    <row r="62" spans="1:131" ht="26.25" customHeight="1" x14ac:dyDescent="0.15">
      <c r="A62" s="221">
        <v>35</v>
      </c>
      <c r="B62" s="765"/>
      <c r="C62" s="766"/>
      <c r="D62" s="766"/>
      <c r="E62" s="766"/>
      <c r="F62" s="766"/>
      <c r="G62" s="766"/>
      <c r="H62" s="766"/>
      <c r="I62" s="766"/>
      <c r="J62" s="766"/>
      <c r="K62" s="766"/>
      <c r="L62" s="766"/>
      <c r="M62" s="766"/>
      <c r="N62" s="766"/>
      <c r="O62" s="766"/>
      <c r="P62" s="767"/>
      <c r="Q62" s="851"/>
      <c r="R62" s="852"/>
      <c r="S62" s="852"/>
      <c r="T62" s="852"/>
      <c r="U62" s="852"/>
      <c r="V62" s="852"/>
      <c r="W62" s="852"/>
      <c r="X62" s="852"/>
      <c r="Y62" s="852"/>
      <c r="Z62" s="852"/>
      <c r="AA62" s="852"/>
      <c r="AB62" s="852"/>
      <c r="AC62" s="852"/>
      <c r="AD62" s="852"/>
      <c r="AE62" s="853"/>
      <c r="AF62" s="771"/>
      <c r="AG62" s="772"/>
      <c r="AH62" s="772"/>
      <c r="AI62" s="772"/>
      <c r="AJ62" s="773"/>
      <c r="AK62" s="855"/>
      <c r="AL62" s="852"/>
      <c r="AM62" s="852"/>
      <c r="AN62" s="852"/>
      <c r="AO62" s="852"/>
      <c r="AP62" s="852"/>
      <c r="AQ62" s="852"/>
      <c r="AR62" s="852"/>
      <c r="AS62" s="852"/>
      <c r="AT62" s="852"/>
      <c r="AU62" s="852"/>
      <c r="AV62" s="852"/>
      <c r="AW62" s="852"/>
      <c r="AX62" s="852"/>
      <c r="AY62" s="852"/>
      <c r="AZ62" s="854"/>
      <c r="BA62" s="854"/>
      <c r="BB62" s="854"/>
      <c r="BC62" s="854"/>
      <c r="BD62" s="854"/>
      <c r="BE62" s="848"/>
      <c r="BF62" s="848"/>
      <c r="BG62" s="848"/>
      <c r="BH62" s="848"/>
      <c r="BI62" s="849"/>
      <c r="BJ62" s="863" t="s">
        <v>394</v>
      </c>
      <c r="BK62" s="822"/>
      <c r="BL62" s="822"/>
      <c r="BM62" s="822"/>
      <c r="BN62" s="823"/>
      <c r="BO62" s="224"/>
      <c r="BP62" s="224"/>
      <c r="BQ62" s="221">
        <v>56</v>
      </c>
      <c r="BR62" s="222"/>
      <c r="BS62" s="798"/>
      <c r="BT62" s="799"/>
      <c r="BU62" s="799"/>
      <c r="BV62" s="799"/>
      <c r="BW62" s="799"/>
      <c r="BX62" s="799"/>
      <c r="BY62" s="799"/>
      <c r="BZ62" s="799"/>
      <c r="CA62" s="799"/>
      <c r="CB62" s="799"/>
      <c r="CC62" s="799"/>
      <c r="CD62" s="799"/>
      <c r="CE62" s="799"/>
      <c r="CF62" s="799"/>
      <c r="CG62" s="80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798"/>
      <c r="DW62" s="799"/>
      <c r="DX62" s="799"/>
      <c r="DY62" s="799"/>
      <c r="DZ62" s="804"/>
      <c r="EA62" s="212"/>
    </row>
    <row r="63" spans="1:131" ht="26.25" customHeight="1" thickBot="1" x14ac:dyDescent="0.2">
      <c r="A63" s="223" t="s">
        <v>377</v>
      </c>
      <c r="B63" s="805" t="s">
        <v>395</v>
      </c>
      <c r="C63" s="806"/>
      <c r="D63" s="806"/>
      <c r="E63" s="806"/>
      <c r="F63" s="806"/>
      <c r="G63" s="806"/>
      <c r="H63" s="806"/>
      <c r="I63" s="806"/>
      <c r="J63" s="806"/>
      <c r="K63" s="806"/>
      <c r="L63" s="806"/>
      <c r="M63" s="806"/>
      <c r="N63" s="806"/>
      <c r="O63" s="806"/>
      <c r="P63" s="807"/>
      <c r="Q63" s="856"/>
      <c r="R63" s="857"/>
      <c r="S63" s="857"/>
      <c r="T63" s="857"/>
      <c r="U63" s="857"/>
      <c r="V63" s="857"/>
      <c r="W63" s="857"/>
      <c r="X63" s="857"/>
      <c r="Y63" s="857"/>
      <c r="Z63" s="857"/>
      <c r="AA63" s="857"/>
      <c r="AB63" s="857"/>
      <c r="AC63" s="857"/>
      <c r="AD63" s="857"/>
      <c r="AE63" s="858"/>
      <c r="AF63" s="859">
        <v>77</v>
      </c>
      <c r="AG63" s="860"/>
      <c r="AH63" s="860"/>
      <c r="AI63" s="860"/>
      <c r="AJ63" s="861"/>
      <c r="AK63" s="862"/>
      <c r="AL63" s="857"/>
      <c r="AM63" s="857"/>
      <c r="AN63" s="857"/>
      <c r="AO63" s="857"/>
      <c r="AP63" s="860">
        <v>1100</v>
      </c>
      <c r="AQ63" s="860"/>
      <c r="AR63" s="860"/>
      <c r="AS63" s="860"/>
      <c r="AT63" s="860"/>
      <c r="AU63" s="860">
        <v>950</v>
      </c>
      <c r="AV63" s="860"/>
      <c r="AW63" s="860"/>
      <c r="AX63" s="860"/>
      <c r="AY63" s="860"/>
      <c r="AZ63" s="864"/>
      <c r="BA63" s="864"/>
      <c r="BB63" s="864"/>
      <c r="BC63" s="864"/>
      <c r="BD63" s="864"/>
      <c r="BE63" s="865"/>
      <c r="BF63" s="865"/>
      <c r="BG63" s="865"/>
      <c r="BH63" s="865"/>
      <c r="BI63" s="866"/>
      <c r="BJ63" s="867" t="s">
        <v>122</v>
      </c>
      <c r="BK63" s="868"/>
      <c r="BL63" s="868"/>
      <c r="BM63" s="868"/>
      <c r="BN63" s="869"/>
      <c r="BO63" s="224"/>
      <c r="BP63" s="224"/>
      <c r="BQ63" s="221">
        <v>57</v>
      </c>
      <c r="BR63" s="222"/>
      <c r="BS63" s="798"/>
      <c r="BT63" s="799"/>
      <c r="BU63" s="799"/>
      <c r="BV63" s="799"/>
      <c r="BW63" s="799"/>
      <c r="BX63" s="799"/>
      <c r="BY63" s="799"/>
      <c r="BZ63" s="799"/>
      <c r="CA63" s="799"/>
      <c r="CB63" s="799"/>
      <c r="CC63" s="799"/>
      <c r="CD63" s="799"/>
      <c r="CE63" s="799"/>
      <c r="CF63" s="799"/>
      <c r="CG63" s="80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798"/>
      <c r="DW63" s="799"/>
      <c r="DX63" s="799"/>
      <c r="DY63" s="799"/>
      <c r="DZ63" s="80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98"/>
      <c r="BT64" s="799"/>
      <c r="BU64" s="799"/>
      <c r="BV64" s="799"/>
      <c r="BW64" s="799"/>
      <c r="BX64" s="799"/>
      <c r="BY64" s="799"/>
      <c r="BZ64" s="799"/>
      <c r="CA64" s="799"/>
      <c r="CB64" s="799"/>
      <c r="CC64" s="799"/>
      <c r="CD64" s="799"/>
      <c r="CE64" s="799"/>
      <c r="CF64" s="799"/>
      <c r="CG64" s="80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798"/>
      <c r="DW64" s="799"/>
      <c r="DX64" s="799"/>
      <c r="DY64" s="799"/>
      <c r="DZ64" s="804"/>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98"/>
      <c r="BT65" s="799"/>
      <c r="BU65" s="799"/>
      <c r="BV65" s="799"/>
      <c r="BW65" s="799"/>
      <c r="BX65" s="799"/>
      <c r="BY65" s="799"/>
      <c r="BZ65" s="799"/>
      <c r="CA65" s="799"/>
      <c r="CB65" s="799"/>
      <c r="CC65" s="799"/>
      <c r="CD65" s="799"/>
      <c r="CE65" s="799"/>
      <c r="CF65" s="799"/>
      <c r="CG65" s="80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798"/>
      <c r="DW65" s="799"/>
      <c r="DX65" s="799"/>
      <c r="DY65" s="799"/>
      <c r="DZ65" s="804"/>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70" t="s">
        <v>384</v>
      </c>
      <c r="AG66" s="831"/>
      <c r="AH66" s="831"/>
      <c r="AI66" s="831"/>
      <c r="AJ66" s="871"/>
      <c r="AK66" s="746" t="s">
        <v>385</v>
      </c>
      <c r="AL66" s="741"/>
      <c r="AM66" s="741"/>
      <c r="AN66" s="741"/>
      <c r="AO66" s="742"/>
      <c r="AP66" s="746" t="s">
        <v>386</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5"/>
      <c r="BT66" s="876"/>
      <c r="BU66" s="876"/>
      <c r="BV66" s="876"/>
      <c r="BW66" s="876"/>
      <c r="BX66" s="876"/>
      <c r="BY66" s="876"/>
      <c r="BZ66" s="876"/>
      <c r="CA66" s="876"/>
      <c r="CB66" s="876"/>
      <c r="CC66" s="876"/>
      <c r="CD66" s="876"/>
      <c r="CE66" s="876"/>
      <c r="CF66" s="876"/>
      <c r="CG66" s="881"/>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2"/>
      <c r="AG67" s="834"/>
      <c r="AH67" s="834"/>
      <c r="AI67" s="834"/>
      <c r="AJ67" s="873"/>
      <c r="AK67" s="874"/>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5"/>
      <c r="BT67" s="876"/>
      <c r="BU67" s="876"/>
      <c r="BV67" s="876"/>
      <c r="BW67" s="876"/>
      <c r="BX67" s="876"/>
      <c r="BY67" s="876"/>
      <c r="BZ67" s="876"/>
      <c r="CA67" s="876"/>
      <c r="CB67" s="876"/>
      <c r="CC67" s="876"/>
      <c r="CD67" s="876"/>
      <c r="CE67" s="876"/>
      <c r="CF67" s="876"/>
      <c r="CG67" s="881"/>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212"/>
    </row>
    <row r="68" spans="1:131" ht="26.25" customHeight="1" thickTop="1" x14ac:dyDescent="0.15">
      <c r="A68" s="219">
        <v>1</v>
      </c>
      <c r="B68" s="885" t="s">
        <v>546</v>
      </c>
      <c r="C68" s="886"/>
      <c r="D68" s="886"/>
      <c r="E68" s="886"/>
      <c r="F68" s="886"/>
      <c r="G68" s="886"/>
      <c r="H68" s="886"/>
      <c r="I68" s="886"/>
      <c r="J68" s="886"/>
      <c r="K68" s="886"/>
      <c r="L68" s="886"/>
      <c r="M68" s="886"/>
      <c r="N68" s="886"/>
      <c r="O68" s="886"/>
      <c r="P68" s="887"/>
      <c r="Q68" s="888">
        <v>1046</v>
      </c>
      <c r="R68" s="882"/>
      <c r="S68" s="882"/>
      <c r="T68" s="882"/>
      <c r="U68" s="882"/>
      <c r="V68" s="882">
        <v>1043</v>
      </c>
      <c r="W68" s="882"/>
      <c r="X68" s="882"/>
      <c r="Y68" s="882"/>
      <c r="Z68" s="882"/>
      <c r="AA68" s="882">
        <v>3</v>
      </c>
      <c r="AB68" s="882"/>
      <c r="AC68" s="882"/>
      <c r="AD68" s="882"/>
      <c r="AE68" s="882"/>
      <c r="AF68" s="882">
        <v>3</v>
      </c>
      <c r="AG68" s="882"/>
      <c r="AH68" s="882"/>
      <c r="AI68" s="882"/>
      <c r="AJ68" s="882"/>
      <c r="AK68" s="882" t="s">
        <v>487</v>
      </c>
      <c r="AL68" s="882"/>
      <c r="AM68" s="882"/>
      <c r="AN68" s="882"/>
      <c r="AO68" s="882"/>
      <c r="AP68" s="882" t="s">
        <v>487</v>
      </c>
      <c r="AQ68" s="882"/>
      <c r="AR68" s="882"/>
      <c r="AS68" s="882"/>
      <c r="AT68" s="882"/>
      <c r="AU68" s="882" t="s">
        <v>487</v>
      </c>
      <c r="AV68" s="882"/>
      <c r="AW68" s="882"/>
      <c r="AX68" s="882"/>
      <c r="AY68" s="882"/>
      <c r="AZ68" s="883"/>
      <c r="BA68" s="883"/>
      <c r="BB68" s="883"/>
      <c r="BC68" s="883"/>
      <c r="BD68" s="884"/>
      <c r="BE68" s="224"/>
      <c r="BF68" s="224"/>
      <c r="BG68" s="224"/>
      <c r="BH68" s="224"/>
      <c r="BI68" s="224"/>
      <c r="BJ68" s="224"/>
      <c r="BK68" s="224"/>
      <c r="BL68" s="224"/>
      <c r="BM68" s="224"/>
      <c r="BN68" s="224"/>
      <c r="BO68" s="224"/>
      <c r="BP68" s="224"/>
      <c r="BQ68" s="221">
        <v>62</v>
      </c>
      <c r="BR68" s="226"/>
      <c r="BS68" s="875"/>
      <c r="BT68" s="876"/>
      <c r="BU68" s="876"/>
      <c r="BV68" s="876"/>
      <c r="BW68" s="876"/>
      <c r="BX68" s="876"/>
      <c r="BY68" s="876"/>
      <c r="BZ68" s="876"/>
      <c r="CA68" s="876"/>
      <c r="CB68" s="876"/>
      <c r="CC68" s="876"/>
      <c r="CD68" s="876"/>
      <c r="CE68" s="876"/>
      <c r="CF68" s="876"/>
      <c r="CG68" s="881"/>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212"/>
    </row>
    <row r="69" spans="1:131" ht="26.25" customHeight="1" x14ac:dyDescent="0.15">
      <c r="A69" s="221">
        <v>2</v>
      </c>
      <c r="B69" s="756" t="s">
        <v>547</v>
      </c>
      <c r="C69" s="757"/>
      <c r="D69" s="757"/>
      <c r="E69" s="757"/>
      <c r="F69" s="757"/>
      <c r="G69" s="757"/>
      <c r="H69" s="757"/>
      <c r="I69" s="757"/>
      <c r="J69" s="757"/>
      <c r="K69" s="757"/>
      <c r="L69" s="757"/>
      <c r="M69" s="757"/>
      <c r="N69" s="757"/>
      <c r="O69" s="757"/>
      <c r="P69" s="758"/>
      <c r="Q69" s="889">
        <v>127</v>
      </c>
      <c r="R69" s="846"/>
      <c r="S69" s="846"/>
      <c r="T69" s="846"/>
      <c r="U69" s="846"/>
      <c r="V69" s="846">
        <v>112</v>
      </c>
      <c r="W69" s="846"/>
      <c r="X69" s="846"/>
      <c r="Y69" s="846"/>
      <c r="Z69" s="846"/>
      <c r="AA69" s="846">
        <v>15</v>
      </c>
      <c r="AB69" s="846"/>
      <c r="AC69" s="846"/>
      <c r="AD69" s="846"/>
      <c r="AE69" s="846"/>
      <c r="AF69" s="846">
        <v>15</v>
      </c>
      <c r="AG69" s="846"/>
      <c r="AH69" s="846"/>
      <c r="AI69" s="846"/>
      <c r="AJ69" s="846"/>
      <c r="AK69" s="846">
        <v>48</v>
      </c>
      <c r="AL69" s="846"/>
      <c r="AM69" s="846"/>
      <c r="AN69" s="846"/>
      <c r="AO69" s="846"/>
      <c r="AP69" s="846" t="s">
        <v>487</v>
      </c>
      <c r="AQ69" s="846"/>
      <c r="AR69" s="846"/>
      <c r="AS69" s="846"/>
      <c r="AT69" s="846"/>
      <c r="AU69" s="846" t="s">
        <v>487</v>
      </c>
      <c r="AV69" s="846"/>
      <c r="AW69" s="846"/>
      <c r="AX69" s="846"/>
      <c r="AY69" s="846"/>
      <c r="AZ69" s="848"/>
      <c r="BA69" s="848"/>
      <c r="BB69" s="848"/>
      <c r="BC69" s="848"/>
      <c r="BD69" s="849"/>
      <c r="BE69" s="224"/>
      <c r="BF69" s="224"/>
      <c r="BG69" s="224"/>
      <c r="BH69" s="224"/>
      <c r="BI69" s="224"/>
      <c r="BJ69" s="224"/>
      <c r="BK69" s="224"/>
      <c r="BL69" s="224"/>
      <c r="BM69" s="224"/>
      <c r="BN69" s="224"/>
      <c r="BO69" s="224"/>
      <c r="BP69" s="224"/>
      <c r="BQ69" s="221">
        <v>63</v>
      </c>
      <c r="BR69" s="226"/>
      <c r="BS69" s="875"/>
      <c r="BT69" s="876"/>
      <c r="BU69" s="876"/>
      <c r="BV69" s="876"/>
      <c r="BW69" s="876"/>
      <c r="BX69" s="876"/>
      <c r="BY69" s="876"/>
      <c r="BZ69" s="876"/>
      <c r="CA69" s="876"/>
      <c r="CB69" s="876"/>
      <c r="CC69" s="876"/>
      <c r="CD69" s="876"/>
      <c r="CE69" s="876"/>
      <c r="CF69" s="876"/>
      <c r="CG69" s="881"/>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212"/>
    </row>
    <row r="70" spans="1:131" ht="26.25" customHeight="1" x14ac:dyDescent="0.15">
      <c r="A70" s="221">
        <v>3</v>
      </c>
      <c r="B70" s="756" t="s">
        <v>548</v>
      </c>
      <c r="C70" s="757"/>
      <c r="D70" s="757"/>
      <c r="E70" s="757"/>
      <c r="F70" s="757"/>
      <c r="G70" s="757"/>
      <c r="H70" s="757"/>
      <c r="I70" s="757"/>
      <c r="J70" s="757"/>
      <c r="K70" s="757"/>
      <c r="L70" s="757"/>
      <c r="M70" s="757"/>
      <c r="N70" s="757"/>
      <c r="O70" s="757"/>
      <c r="P70" s="758"/>
      <c r="Q70" s="889">
        <v>6413</v>
      </c>
      <c r="R70" s="846"/>
      <c r="S70" s="846"/>
      <c r="T70" s="846"/>
      <c r="U70" s="846"/>
      <c r="V70" s="846">
        <v>6154</v>
      </c>
      <c r="W70" s="846"/>
      <c r="X70" s="846"/>
      <c r="Y70" s="846"/>
      <c r="Z70" s="846"/>
      <c r="AA70" s="846">
        <v>259</v>
      </c>
      <c r="AB70" s="846"/>
      <c r="AC70" s="846"/>
      <c r="AD70" s="846"/>
      <c r="AE70" s="846"/>
      <c r="AF70" s="846">
        <v>259</v>
      </c>
      <c r="AG70" s="846"/>
      <c r="AH70" s="846"/>
      <c r="AI70" s="846"/>
      <c r="AJ70" s="846"/>
      <c r="AK70" s="846" t="s">
        <v>487</v>
      </c>
      <c r="AL70" s="846"/>
      <c r="AM70" s="846"/>
      <c r="AN70" s="846"/>
      <c r="AO70" s="846"/>
      <c r="AP70" s="846" t="s">
        <v>487</v>
      </c>
      <c r="AQ70" s="846"/>
      <c r="AR70" s="846"/>
      <c r="AS70" s="846"/>
      <c r="AT70" s="846"/>
      <c r="AU70" s="846" t="s">
        <v>487</v>
      </c>
      <c r="AV70" s="846"/>
      <c r="AW70" s="846"/>
      <c r="AX70" s="846"/>
      <c r="AY70" s="846"/>
      <c r="AZ70" s="848"/>
      <c r="BA70" s="848"/>
      <c r="BB70" s="848"/>
      <c r="BC70" s="848"/>
      <c r="BD70" s="849"/>
      <c r="BE70" s="224"/>
      <c r="BF70" s="224"/>
      <c r="BG70" s="224"/>
      <c r="BH70" s="224"/>
      <c r="BI70" s="224"/>
      <c r="BJ70" s="224"/>
      <c r="BK70" s="224"/>
      <c r="BL70" s="224"/>
      <c r="BM70" s="224"/>
      <c r="BN70" s="224"/>
      <c r="BO70" s="224"/>
      <c r="BP70" s="224"/>
      <c r="BQ70" s="221">
        <v>64</v>
      </c>
      <c r="BR70" s="226"/>
      <c r="BS70" s="875"/>
      <c r="BT70" s="876"/>
      <c r="BU70" s="876"/>
      <c r="BV70" s="876"/>
      <c r="BW70" s="876"/>
      <c r="BX70" s="876"/>
      <c r="BY70" s="876"/>
      <c r="BZ70" s="876"/>
      <c r="CA70" s="876"/>
      <c r="CB70" s="876"/>
      <c r="CC70" s="876"/>
      <c r="CD70" s="876"/>
      <c r="CE70" s="876"/>
      <c r="CF70" s="876"/>
      <c r="CG70" s="881"/>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212"/>
    </row>
    <row r="71" spans="1:131" ht="26.25" customHeight="1" x14ac:dyDescent="0.15">
      <c r="A71" s="221">
        <v>4</v>
      </c>
      <c r="B71" s="756" t="s">
        <v>549</v>
      </c>
      <c r="C71" s="757"/>
      <c r="D71" s="757"/>
      <c r="E71" s="757"/>
      <c r="F71" s="757"/>
      <c r="G71" s="757"/>
      <c r="H71" s="757"/>
      <c r="I71" s="757"/>
      <c r="J71" s="757"/>
      <c r="K71" s="757"/>
      <c r="L71" s="757"/>
      <c r="M71" s="757"/>
      <c r="N71" s="757"/>
      <c r="O71" s="757"/>
      <c r="P71" s="758"/>
      <c r="Q71" s="889">
        <v>30</v>
      </c>
      <c r="R71" s="846"/>
      <c r="S71" s="846"/>
      <c r="T71" s="846"/>
      <c r="U71" s="846"/>
      <c r="V71" s="846">
        <v>25</v>
      </c>
      <c r="W71" s="846"/>
      <c r="X71" s="846"/>
      <c r="Y71" s="846"/>
      <c r="Z71" s="846"/>
      <c r="AA71" s="846">
        <v>4</v>
      </c>
      <c r="AB71" s="846"/>
      <c r="AC71" s="846"/>
      <c r="AD71" s="846"/>
      <c r="AE71" s="846"/>
      <c r="AF71" s="846">
        <v>4</v>
      </c>
      <c r="AG71" s="846"/>
      <c r="AH71" s="846"/>
      <c r="AI71" s="846"/>
      <c r="AJ71" s="846"/>
      <c r="AK71" s="846">
        <v>8</v>
      </c>
      <c r="AL71" s="846"/>
      <c r="AM71" s="846"/>
      <c r="AN71" s="846"/>
      <c r="AO71" s="846"/>
      <c r="AP71" s="846" t="s">
        <v>487</v>
      </c>
      <c r="AQ71" s="846"/>
      <c r="AR71" s="846"/>
      <c r="AS71" s="846"/>
      <c r="AT71" s="846"/>
      <c r="AU71" s="846" t="s">
        <v>487</v>
      </c>
      <c r="AV71" s="846"/>
      <c r="AW71" s="846"/>
      <c r="AX71" s="846"/>
      <c r="AY71" s="846"/>
      <c r="AZ71" s="848"/>
      <c r="BA71" s="848"/>
      <c r="BB71" s="848"/>
      <c r="BC71" s="848"/>
      <c r="BD71" s="849"/>
      <c r="BE71" s="224"/>
      <c r="BF71" s="224"/>
      <c r="BG71" s="224"/>
      <c r="BH71" s="224"/>
      <c r="BI71" s="224"/>
      <c r="BJ71" s="224"/>
      <c r="BK71" s="224"/>
      <c r="BL71" s="224"/>
      <c r="BM71" s="224"/>
      <c r="BN71" s="224"/>
      <c r="BO71" s="224"/>
      <c r="BP71" s="224"/>
      <c r="BQ71" s="221">
        <v>65</v>
      </c>
      <c r="BR71" s="226"/>
      <c r="BS71" s="875"/>
      <c r="BT71" s="876"/>
      <c r="BU71" s="876"/>
      <c r="BV71" s="876"/>
      <c r="BW71" s="876"/>
      <c r="BX71" s="876"/>
      <c r="BY71" s="876"/>
      <c r="BZ71" s="876"/>
      <c r="CA71" s="876"/>
      <c r="CB71" s="876"/>
      <c r="CC71" s="876"/>
      <c r="CD71" s="876"/>
      <c r="CE71" s="876"/>
      <c r="CF71" s="876"/>
      <c r="CG71" s="881"/>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212"/>
    </row>
    <row r="72" spans="1:131" ht="26.25" customHeight="1" x14ac:dyDescent="0.15">
      <c r="A72" s="221">
        <v>5</v>
      </c>
      <c r="B72" s="756" t="s">
        <v>550</v>
      </c>
      <c r="C72" s="757"/>
      <c r="D72" s="757"/>
      <c r="E72" s="757"/>
      <c r="F72" s="757"/>
      <c r="G72" s="757"/>
      <c r="H72" s="757"/>
      <c r="I72" s="757"/>
      <c r="J72" s="757"/>
      <c r="K72" s="757"/>
      <c r="L72" s="757"/>
      <c r="M72" s="757"/>
      <c r="N72" s="757"/>
      <c r="O72" s="757"/>
      <c r="P72" s="758"/>
      <c r="Q72" s="889">
        <v>4538</v>
      </c>
      <c r="R72" s="846"/>
      <c r="S72" s="846"/>
      <c r="T72" s="846"/>
      <c r="U72" s="846"/>
      <c r="V72" s="846">
        <v>4385</v>
      </c>
      <c r="W72" s="846"/>
      <c r="X72" s="846"/>
      <c r="Y72" s="846"/>
      <c r="Z72" s="846"/>
      <c r="AA72" s="846">
        <v>153</v>
      </c>
      <c r="AB72" s="846"/>
      <c r="AC72" s="846"/>
      <c r="AD72" s="846"/>
      <c r="AE72" s="846"/>
      <c r="AF72" s="846">
        <v>153</v>
      </c>
      <c r="AG72" s="846"/>
      <c r="AH72" s="846"/>
      <c r="AI72" s="846"/>
      <c r="AJ72" s="846"/>
      <c r="AK72" s="846">
        <v>257</v>
      </c>
      <c r="AL72" s="846"/>
      <c r="AM72" s="846"/>
      <c r="AN72" s="846"/>
      <c r="AO72" s="846"/>
      <c r="AP72" s="846">
        <v>1192</v>
      </c>
      <c r="AQ72" s="846"/>
      <c r="AR72" s="846"/>
      <c r="AS72" s="846"/>
      <c r="AT72" s="846"/>
      <c r="AU72" s="846" t="s">
        <v>487</v>
      </c>
      <c r="AV72" s="846"/>
      <c r="AW72" s="846"/>
      <c r="AX72" s="846"/>
      <c r="AY72" s="846"/>
      <c r="AZ72" s="848"/>
      <c r="BA72" s="848"/>
      <c r="BB72" s="848"/>
      <c r="BC72" s="848"/>
      <c r="BD72" s="849"/>
      <c r="BE72" s="224"/>
      <c r="BF72" s="224"/>
      <c r="BG72" s="224"/>
      <c r="BH72" s="224"/>
      <c r="BI72" s="224"/>
      <c r="BJ72" s="224"/>
      <c r="BK72" s="224"/>
      <c r="BL72" s="224"/>
      <c r="BM72" s="224"/>
      <c r="BN72" s="224"/>
      <c r="BO72" s="224"/>
      <c r="BP72" s="224"/>
      <c r="BQ72" s="221">
        <v>66</v>
      </c>
      <c r="BR72" s="226"/>
      <c r="BS72" s="875"/>
      <c r="BT72" s="876"/>
      <c r="BU72" s="876"/>
      <c r="BV72" s="876"/>
      <c r="BW72" s="876"/>
      <c r="BX72" s="876"/>
      <c r="BY72" s="876"/>
      <c r="BZ72" s="876"/>
      <c r="CA72" s="876"/>
      <c r="CB72" s="876"/>
      <c r="CC72" s="876"/>
      <c r="CD72" s="876"/>
      <c r="CE72" s="876"/>
      <c r="CF72" s="876"/>
      <c r="CG72" s="881"/>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212"/>
    </row>
    <row r="73" spans="1:131" ht="26.25" customHeight="1" x14ac:dyDescent="0.15">
      <c r="A73" s="221">
        <v>6</v>
      </c>
      <c r="B73" s="756" t="s">
        <v>552</v>
      </c>
      <c r="C73" s="757"/>
      <c r="D73" s="757"/>
      <c r="E73" s="757"/>
      <c r="F73" s="757"/>
      <c r="G73" s="757"/>
      <c r="H73" s="757"/>
      <c r="I73" s="757"/>
      <c r="J73" s="757"/>
      <c r="K73" s="757"/>
      <c r="L73" s="757"/>
      <c r="M73" s="757"/>
      <c r="N73" s="757"/>
      <c r="O73" s="757"/>
      <c r="P73" s="758"/>
      <c r="Q73" s="889">
        <v>335</v>
      </c>
      <c r="R73" s="846"/>
      <c r="S73" s="846"/>
      <c r="T73" s="846"/>
      <c r="U73" s="846"/>
      <c r="V73" s="846">
        <v>181</v>
      </c>
      <c r="W73" s="846"/>
      <c r="X73" s="846"/>
      <c r="Y73" s="846"/>
      <c r="Z73" s="846"/>
      <c r="AA73" s="846">
        <v>154</v>
      </c>
      <c r="AB73" s="846"/>
      <c r="AC73" s="846"/>
      <c r="AD73" s="846"/>
      <c r="AE73" s="846"/>
      <c r="AF73" s="846">
        <v>154</v>
      </c>
      <c r="AG73" s="846"/>
      <c r="AH73" s="846"/>
      <c r="AI73" s="846"/>
      <c r="AJ73" s="846"/>
      <c r="AK73" s="846">
        <v>162</v>
      </c>
      <c r="AL73" s="846"/>
      <c r="AM73" s="846"/>
      <c r="AN73" s="846"/>
      <c r="AO73" s="846"/>
      <c r="AP73" s="846" t="s">
        <v>487</v>
      </c>
      <c r="AQ73" s="846"/>
      <c r="AR73" s="846"/>
      <c r="AS73" s="846"/>
      <c r="AT73" s="846"/>
      <c r="AU73" s="846" t="s">
        <v>487</v>
      </c>
      <c r="AV73" s="846"/>
      <c r="AW73" s="846"/>
      <c r="AX73" s="846"/>
      <c r="AY73" s="846"/>
      <c r="AZ73" s="848"/>
      <c r="BA73" s="848"/>
      <c r="BB73" s="848"/>
      <c r="BC73" s="848"/>
      <c r="BD73" s="849"/>
      <c r="BE73" s="224"/>
      <c r="BF73" s="224"/>
      <c r="BG73" s="224"/>
      <c r="BH73" s="224"/>
      <c r="BI73" s="224"/>
      <c r="BJ73" s="224"/>
      <c r="BK73" s="224"/>
      <c r="BL73" s="224"/>
      <c r="BM73" s="224"/>
      <c r="BN73" s="224"/>
      <c r="BO73" s="224"/>
      <c r="BP73" s="224"/>
      <c r="BQ73" s="221">
        <v>67</v>
      </c>
      <c r="BR73" s="226"/>
      <c r="BS73" s="875"/>
      <c r="BT73" s="876"/>
      <c r="BU73" s="876"/>
      <c r="BV73" s="876"/>
      <c r="BW73" s="876"/>
      <c r="BX73" s="876"/>
      <c r="BY73" s="876"/>
      <c r="BZ73" s="876"/>
      <c r="CA73" s="876"/>
      <c r="CB73" s="876"/>
      <c r="CC73" s="876"/>
      <c r="CD73" s="876"/>
      <c r="CE73" s="876"/>
      <c r="CF73" s="876"/>
      <c r="CG73" s="881"/>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212"/>
    </row>
    <row r="74" spans="1:131" ht="26.25" customHeight="1" x14ac:dyDescent="0.15">
      <c r="A74" s="221">
        <v>7</v>
      </c>
      <c r="B74" s="756" t="s">
        <v>551</v>
      </c>
      <c r="C74" s="757"/>
      <c r="D74" s="757"/>
      <c r="E74" s="757"/>
      <c r="F74" s="757"/>
      <c r="G74" s="757"/>
      <c r="H74" s="757"/>
      <c r="I74" s="757"/>
      <c r="J74" s="757"/>
      <c r="K74" s="757"/>
      <c r="L74" s="757"/>
      <c r="M74" s="757"/>
      <c r="N74" s="757"/>
      <c r="O74" s="757"/>
      <c r="P74" s="758"/>
      <c r="Q74" s="889">
        <v>166278</v>
      </c>
      <c r="R74" s="846"/>
      <c r="S74" s="846"/>
      <c r="T74" s="846"/>
      <c r="U74" s="846"/>
      <c r="V74" s="846">
        <v>162373</v>
      </c>
      <c r="W74" s="846"/>
      <c r="X74" s="846"/>
      <c r="Y74" s="846"/>
      <c r="Z74" s="846"/>
      <c r="AA74" s="846">
        <v>3905</v>
      </c>
      <c r="AB74" s="846"/>
      <c r="AC74" s="846"/>
      <c r="AD74" s="846"/>
      <c r="AE74" s="846"/>
      <c r="AF74" s="846">
        <v>3905</v>
      </c>
      <c r="AG74" s="846"/>
      <c r="AH74" s="846"/>
      <c r="AI74" s="846"/>
      <c r="AJ74" s="846"/>
      <c r="AK74" s="846">
        <v>1502</v>
      </c>
      <c r="AL74" s="846"/>
      <c r="AM74" s="846"/>
      <c r="AN74" s="846"/>
      <c r="AO74" s="846"/>
      <c r="AP74" s="846" t="s">
        <v>487</v>
      </c>
      <c r="AQ74" s="846"/>
      <c r="AR74" s="846"/>
      <c r="AS74" s="846"/>
      <c r="AT74" s="846"/>
      <c r="AU74" s="846" t="s">
        <v>487</v>
      </c>
      <c r="AV74" s="846"/>
      <c r="AW74" s="846"/>
      <c r="AX74" s="846"/>
      <c r="AY74" s="846"/>
      <c r="AZ74" s="848"/>
      <c r="BA74" s="848"/>
      <c r="BB74" s="848"/>
      <c r="BC74" s="848"/>
      <c r="BD74" s="849"/>
      <c r="BE74" s="224"/>
      <c r="BF74" s="224"/>
      <c r="BG74" s="224"/>
      <c r="BH74" s="224"/>
      <c r="BI74" s="224"/>
      <c r="BJ74" s="224"/>
      <c r="BK74" s="224"/>
      <c r="BL74" s="224"/>
      <c r="BM74" s="224"/>
      <c r="BN74" s="224"/>
      <c r="BO74" s="224"/>
      <c r="BP74" s="224"/>
      <c r="BQ74" s="221">
        <v>68</v>
      </c>
      <c r="BR74" s="226"/>
      <c r="BS74" s="875"/>
      <c r="BT74" s="876"/>
      <c r="BU74" s="876"/>
      <c r="BV74" s="876"/>
      <c r="BW74" s="876"/>
      <c r="BX74" s="876"/>
      <c r="BY74" s="876"/>
      <c r="BZ74" s="876"/>
      <c r="CA74" s="876"/>
      <c r="CB74" s="876"/>
      <c r="CC74" s="876"/>
      <c r="CD74" s="876"/>
      <c r="CE74" s="876"/>
      <c r="CF74" s="876"/>
      <c r="CG74" s="881"/>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212"/>
    </row>
    <row r="75" spans="1:131" ht="26.25" customHeight="1" x14ac:dyDescent="0.15">
      <c r="A75" s="221">
        <v>8</v>
      </c>
      <c r="B75" s="756"/>
      <c r="C75" s="757"/>
      <c r="D75" s="757"/>
      <c r="E75" s="757"/>
      <c r="F75" s="757"/>
      <c r="G75" s="757"/>
      <c r="H75" s="757"/>
      <c r="I75" s="757"/>
      <c r="J75" s="757"/>
      <c r="K75" s="757"/>
      <c r="L75" s="757"/>
      <c r="M75" s="757"/>
      <c r="N75" s="757"/>
      <c r="O75" s="757"/>
      <c r="P75" s="758"/>
      <c r="Q75" s="890"/>
      <c r="R75" s="891"/>
      <c r="S75" s="891"/>
      <c r="T75" s="891"/>
      <c r="U75" s="850"/>
      <c r="V75" s="892"/>
      <c r="W75" s="891"/>
      <c r="X75" s="891"/>
      <c r="Y75" s="891"/>
      <c r="Z75" s="850"/>
      <c r="AA75" s="892"/>
      <c r="AB75" s="891"/>
      <c r="AC75" s="891"/>
      <c r="AD75" s="891"/>
      <c r="AE75" s="850"/>
      <c r="AF75" s="892"/>
      <c r="AG75" s="891"/>
      <c r="AH75" s="891"/>
      <c r="AI75" s="891"/>
      <c r="AJ75" s="850"/>
      <c r="AK75" s="892"/>
      <c r="AL75" s="891"/>
      <c r="AM75" s="891"/>
      <c r="AN75" s="891"/>
      <c r="AO75" s="850"/>
      <c r="AP75" s="892"/>
      <c r="AQ75" s="891"/>
      <c r="AR75" s="891"/>
      <c r="AS75" s="891"/>
      <c r="AT75" s="850"/>
      <c r="AU75" s="892"/>
      <c r="AV75" s="891"/>
      <c r="AW75" s="891"/>
      <c r="AX75" s="891"/>
      <c r="AY75" s="850"/>
      <c r="AZ75" s="848"/>
      <c r="BA75" s="848"/>
      <c r="BB75" s="848"/>
      <c r="BC75" s="848"/>
      <c r="BD75" s="849"/>
      <c r="BE75" s="224"/>
      <c r="BF75" s="224"/>
      <c r="BG75" s="224"/>
      <c r="BH75" s="224"/>
      <c r="BI75" s="224"/>
      <c r="BJ75" s="224"/>
      <c r="BK75" s="224"/>
      <c r="BL75" s="224"/>
      <c r="BM75" s="224"/>
      <c r="BN75" s="224"/>
      <c r="BO75" s="224"/>
      <c r="BP75" s="224"/>
      <c r="BQ75" s="221">
        <v>69</v>
      </c>
      <c r="BR75" s="226"/>
      <c r="BS75" s="875"/>
      <c r="BT75" s="876"/>
      <c r="BU75" s="876"/>
      <c r="BV75" s="876"/>
      <c r="BW75" s="876"/>
      <c r="BX75" s="876"/>
      <c r="BY75" s="876"/>
      <c r="BZ75" s="876"/>
      <c r="CA75" s="876"/>
      <c r="CB75" s="876"/>
      <c r="CC75" s="876"/>
      <c r="CD75" s="876"/>
      <c r="CE75" s="876"/>
      <c r="CF75" s="876"/>
      <c r="CG75" s="881"/>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212"/>
    </row>
    <row r="76" spans="1:131" ht="26.25" customHeight="1" x14ac:dyDescent="0.15">
      <c r="A76" s="221">
        <v>9</v>
      </c>
      <c r="B76" s="756"/>
      <c r="C76" s="757"/>
      <c r="D76" s="757"/>
      <c r="E76" s="757"/>
      <c r="F76" s="757"/>
      <c r="G76" s="757"/>
      <c r="H76" s="757"/>
      <c r="I76" s="757"/>
      <c r="J76" s="757"/>
      <c r="K76" s="757"/>
      <c r="L76" s="757"/>
      <c r="M76" s="757"/>
      <c r="N76" s="757"/>
      <c r="O76" s="757"/>
      <c r="P76" s="758"/>
      <c r="Q76" s="890"/>
      <c r="R76" s="891"/>
      <c r="S76" s="891"/>
      <c r="T76" s="891"/>
      <c r="U76" s="850"/>
      <c r="V76" s="892"/>
      <c r="W76" s="891"/>
      <c r="X76" s="891"/>
      <c r="Y76" s="891"/>
      <c r="Z76" s="850"/>
      <c r="AA76" s="892"/>
      <c r="AB76" s="891"/>
      <c r="AC76" s="891"/>
      <c r="AD76" s="891"/>
      <c r="AE76" s="850"/>
      <c r="AF76" s="892"/>
      <c r="AG76" s="891"/>
      <c r="AH76" s="891"/>
      <c r="AI76" s="891"/>
      <c r="AJ76" s="850"/>
      <c r="AK76" s="892"/>
      <c r="AL76" s="891"/>
      <c r="AM76" s="891"/>
      <c r="AN76" s="891"/>
      <c r="AO76" s="850"/>
      <c r="AP76" s="892"/>
      <c r="AQ76" s="891"/>
      <c r="AR76" s="891"/>
      <c r="AS76" s="891"/>
      <c r="AT76" s="850"/>
      <c r="AU76" s="892"/>
      <c r="AV76" s="891"/>
      <c r="AW76" s="891"/>
      <c r="AX76" s="891"/>
      <c r="AY76" s="850"/>
      <c r="AZ76" s="848"/>
      <c r="BA76" s="848"/>
      <c r="BB76" s="848"/>
      <c r="BC76" s="848"/>
      <c r="BD76" s="849"/>
      <c r="BE76" s="224"/>
      <c r="BF76" s="224"/>
      <c r="BG76" s="224"/>
      <c r="BH76" s="224"/>
      <c r="BI76" s="224"/>
      <c r="BJ76" s="224"/>
      <c r="BK76" s="224"/>
      <c r="BL76" s="224"/>
      <c r="BM76" s="224"/>
      <c r="BN76" s="224"/>
      <c r="BO76" s="224"/>
      <c r="BP76" s="224"/>
      <c r="BQ76" s="221">
        <v>70</v>
      </c>
      <c r="BR76" s="226"/>
      <c r="BS76" s="875"/>
      <c r="BT76" s="876"/>
      <c r="BU76" s="876"/>
      <c r="BV76" s="876"/>
      <c r="BW76" s="876"/>
      <c r="BX76" s="876"/>
      <c r="BY76" s="876"/>
      <c r="BZ76" s="876"/>
      <c r="CA76" s="876"/>
      <c r="CB76" s="876"/>
      <c r="CC76" s="876"/>
      <c r="CD76" s="876"/>
      <c r="CE76" s="876"/>
      <c r="CF76" s="876"/>
      <c r="CG76" s="881"/>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212"/>
    </row>
    <row r="77" spans="1:131" ht="26.25" customHeight="1" x14ac:dyDescent="0.15">
      <c r="A77" s="221">
        <v>10</v>
      </c>
      <c r="B77" s="756"/>
      <c r="C77" s="757"/>
      <c r="D77" s="757"/>
      <c r="E77" s="757"/>
      <c r="F77" s="757"/>
      <c r="G77" s="757"/>
      <c r="H77" s="757"/>
      <c r="I77" s="757"/>
      <c r="J77" s="757"/>
      <c r="K77" s="757"/>
      <c r="L77" s="757"/>
      <c r="M77" s="757"/>
      <c r="N77" s="757"/>
      <c r="O77" s="757"/>
      <c r="P77" s="758"/>
      <c r="Q77" s="890"/>
      <c r="R77" s="891"/>
      <c r="S77" s="891"/>
      <c r="T77" s="891"/>
      <c r="U77" s="850"/>
      <c r="V77" s="892"/>
      <c r="W77" s="891"/>
      <c r="X77" s="891"/>
      <c r="Y77" s="891"/>
      <c r="Z77" s="850"/>
      <c r="AA77" s="892"/>
      <c r="AB77" s="891"/>
      <c r="AC77" s="891"/>
      <c r="AD77" s="891"/>
      <c r="AE77" s="850"/>
      <c r="AF77" s="892"/>
      <c r="AG77" s="891"/>
      <c r="AH77" s="891"/>
      <c r="AI77" s="891"/>
      <c r="AJ77" s="850"/>
      <c r="AK77" s="892"/>
      <c r="AL77" s="891"/>
      <c r="AM77" s="891"/>
      <c r="AN77" s="891"/>
      <c r="AO77" s="850"/>
      <c r="AP77" s="892"/>
      <c r="AQ77" s="891"/>
      <c r="AR77" s="891"/>
      <c r="AS77" s="891"/>
      <c r="AT77" s="850"/>
      <c r="AU77" s="892"/>
      <c r="AV77" s="891"/>
      <c r="AW77" s="891"/>
      <c r="AX77" s="891"/>
      <c r="AY77" s="850"/>
      <c r="AZ77" s="848"/>
      <c r="BA77" s="848"/>
      <c r="BB77" s="848"/>
      <c r="BC77" s="848"/>
      <c r="BD77" s="849"/>
      <c r="BE77" s="224"/>
      <c r="BF77" s="224"/>
      <c r="BG77" s="224"/>
      <c r="BH77" s="224"/>
      <c r="BI77" s="224"/>
      <c r="BJ77" s="224"/>
      <c r="BK77" s="224"/>
      <c r="BL77" s="224"/>
      <c r="BM77" s="224"/>
      <c r="BN77" s="224"/>
      <c r="BO77" s="224"/>
      <c r="BP77" s="224"/>
      <c r="BQ77" s="221">
        <v>71</v>
      </c>
      <c r="BR77" s="226"/>
      <c r="BS77" s="875"/>
      <c r="BT77" s="876"/>
      <c r="BU77" s="876"/>
      <c r="BV77" s="876"/>
      <c r="BW77" s="876"/>
      <c r="BX77" s="876"/>
      <c r="BY77" s="876"/>
      <c r="BZ77" s="876"/>
      <c r="CA77" s="876"/>
      <c r="CB77" s="876"/>
      <c r="CC77" s="876"/>
      <c r="CD77" s="876"/>
      <c r="CE77" s="876"/>
      <c r="CF77" s="876"/>
      <c r="CG77" s="881"/>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212"/>
    </row>
    <row r="78" spans="1:131" ht="26.25" customHeight="1" x14ac:dyDescent="0.15">
      <c r="A78" s="221">
        <v>11</v>
      </c>
      <c r="B78" s="756"/>
      <c r="C78" s="757"/>
      <c r="D78" s="757"/>
      <c r="E78" s="757"/>
      <c r="F78" s="757"/>
      <c r="G78" s="757"/>
      <c r="H78" s="757"/>
      <c r="I78" s="757"/>
      <c r="J78" s="757"/>
      <c r="K78" s="757"/>
      <c r="L78" s="757"/>
      <c r="M78" s="757"/>
      <c r="N78" s="757"/>
      <c r="O78" s="757"/>
      <c r="P78" s="758"/>
      <c r="Q78" s="889"/>
      <c r="R78" s="846"/>
      <c r="S78" s="846"/>
      <c r="T78" s="846"/>
      <c r="U78" s="846"/>
      <c r="V78" s="846"/>
      <c r="W78" s="846"/>
      <c r="X78" s="846"/>
      <c r="Y78" s="846"/>
      <c r="Z78" s="846"/>
      <c r="AA78" s="846"/>
      <c r="AB78" s="846"/>
      <c r="AC78" s="846"/>
      <c r="AD78" s="846"/>
      <c r="AE78" s="846"/>
      <c r="AF78" s="846"/>
      <c r="AG78" s="846"/>
      <c r="AH78" s="846"/>
      <c r="AI78" s="846"/>
      <c r="AJ78" s="846"/>
      <c r="AK78" s="846"/>
      <c r="AL78" s="846"/>
      <c r="AM78" s="846"/>
      <c r="AN78" s="846"/>
      <c r="AO78" s="846"/>
      <c r="AP78" s="846"/>
      <c r="AQ78" s="846"/>
      <c r="AR78" s="846"/>
      <c r="AS78" s="846"/>
      <c r="AT78" s="846"/>
      <c r="AU78" s="846"/>
      <c r="AV78" s="846"/>
      <c r="AW78" s="846"/>
      <c r="AX78" s="846"/>
      <c r="AY78" s="846"/>
      <c r="AZ78" s="848"/>
      <c r="BA78" s="848"/>
      <c r="BB78" s="848"/>
      <c r="BC78" s="848"/>
      <c r="BD78" s="849"/>
      <c r="BE78" s="224"/>
      <c r="BF78" s="224"/>
      <c r="BG78" s="224"/>
      <c r="BH78" s="224"/>
      <c r="BI78" s="224"/>
      <c r="BJ78" s="212"/>
      <c r="BK78" s="212"/>
      <c r="BL78" s="212"/>
      <c r="BM78" s="212"/>
      <c r="BN78" s="212"/>
      <c r="BO78" s="224"/>
      <c r="BP78" s="224"/>
      <c r="BQ78" s="221">
        <v>72</v>
      </c>
      <c r="BR78" s="226"/>
      <c r="BS78" s="875"/>
      <c r="BT78" s="876"/>
      <c r="BU78" s="876"/>
      <c r="BV78" s="876"/>
      <c r="BW78" s="876"/>
      <c r="BX78" s="876"/>
      <c r="BY78" s="876"/>
      <c r="BZ78" s="876"/>
      <c r="CA78" s="876"/>
      <c r="CB78" s="876"/>
      <c r="CC78" s="876"/>
      <c r="CD78" s="876"/>
      <c r="CE78" s="876"/>
      <c r="CF78" s="876"/>
      <c r="CG78" s="881"/>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212"/>
    </row>
    <row r="79" spans="1:131" ht="26.25" customHeight="1" x14ac:dyDescent="0.15">
      <c r="A79" s="221">
        <v>12</v>
      </c>
      <c r="B79" s="756"/>
      <c r="C79" s="757"/>
      <c r="D79" s="757"/>
      <c r="E79" s="757"/>
      <c r="F79" s="757"/>
      <c r="G79" s="757"/>
      <c r="H79" s="757"/>
      <c r="I79" s="757"/>
      <c r="J79" s="757"/>
      <c r="K79" s="757"/>
      <c r="L79" s="757"/>
      <c r="M79" s="757"/>
      <c r="N79" s="757"/>
      <c r="O79" s="757"/>
      <c r="P79" s="758"/>
      <c r="Q79" s="889"/>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846"/>
      <c r="AT79" s="846"/>
      <c r="AU79" s="846"/>
      <c r="AV79" s="846"/>
      <c r="AW79" s="846"/>
      <c r="AX79" s="846"/>
      <c r="AY79" s="846"/>
      <c r="AZ79" s="848"/>
      <c r="BA79" s="848"/>
      <c r="BB79" s="848"/>
      <c r="BC79" s="848"/>
      <c r="BD79" s="849"/>
      <c r="BE79" s="224"/>
      <c r="BF79" s="224"/>
      <c r="BG79" s="224"/>
      <c r="BH79" s="224"/>
      <c r="BI79" s="224"/>
      <c r="BJ79" s="212"/>
      <c r="BK79" s="212"/>
      <c r="BL79" s="212"/>
      <c r="BM79" s="212"/>
      <c r="BN79" s="212"/>
      <c r="BO79" s="224"/>
      <c r="BP79" s="224"/>
      <c r="BQ79" s="221">
        <v>73</v>
      </c>
      <c r="BR79" s="226"/>
      <c r="BS79" s="875"/>
      <c r="BT79" s="876"/>
      <c r="BU79" s="876"/>
      <c r="BV79" s="876"/>
      <c r="BW79" s="876"/>
      <c r="BX79" s="876"/>
      <c r="BY79" s="876"/>
      <c r="BZ79" s="876"/>
      <c r="CA79" s="876"/>
      <c r="CB79" s="876"/>
      <c r="CC79" s="876"/>
      <c r="CD79" s="876"/>
      <c r="CE79" s="876"/>
      <c r="CF79" s="876"/>
      <c r="CG79" s="881"/>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212"/>
    </row>
    <row r="80" spans="1:131" ht="26.25" customHeight="1" x14ac:dyDescent="0.15">
      <c r="A80" s="221">
        <v>13</v>
      </c>
      <c r="B80" s="756"/>
      <c r="C80" s="757"/>
      <c r="D80" s="757"/>
      <c r="E80" s="757"/>
      <c r="F80" s="757"/>
      <c r="G80" s="757"/>
      <c r="H80" s="757"/>
      <c r="I80" s="757"/>
      <c r="J80" s="757"/>
      <c r="K80" s="757"/>
      <c r="L80" s="757"/>
      <c r="M80" s="757"/>
      <c r="N80" s="757"/>
      <c r="O80" s="757"/>
      <c r="P80" s="758"/>
      <c r="Q80" s="889"/>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8"/>
      <c r="BA80" s="848"/>
      <c r="BB80" s="848"/>
      <c r="BC80" s="848"/>
      <c r="BD80" s="849"/>
      <c r="BE80" s="224"/>
      <c r="BF80" s="224"/>
      <c r="BG80" s="224"/>
      <c r="BH80" s="224"/>
      <c r="BI80" s="224"/>
      <c r="BJ80" s="224"/>
      <c r="BK80" s="224"/>
      <c r="BL80" s="224"/>
      <c r="BM80" s="224"/>
      <c r="BN80" s="224"/>
      <c r="BO80" s="224"/>
      <c r="BP80" s="224"/>
      <c r="BQ80" s="221">
        <v>74</v>
      </c>
      <c r="BR80" s="226"/>
      <c r="BS80" s="875"/>
      <c r="BT80" s="876"/>
      <c r="BU80" s="876"/>
      <c r="BV80" s="876"/>
      <c r="BW80" s="876"/>
      <c r="BX80" s="876"/>
      <c r="BY80" s="876"/>
      <c r="BZ80" s="876"/>
      <c r="CA80" s="876"/>
      <c r="CB80" s="876"/>
      <c r="CC80" s="876"/>
      <c r="CD80" s="876"/>
      <c r="CE80" s="876"/>
      <c r="CF80" s="876"/>
      <c r="CG80" s="881"/>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212"/>
    </row>
    <row r="81" spans="1:131" ht="26.25" customHeight="1" x14ac:dyDescent="0.15">
      <c r="A81" s="221">
        <v>14</v>
      </c>
      <c r="B81" s="756"/>
      <c r="C81" s="757"/>
      <c r="D81" s="757"/>
      <c r="E81" s="757"/>
      <c r="F81" s="757"/>
      <c r="G81" s="757"/>
      <c r="H81" s="757"/>
      <c r="I81" s="757"/>
      <c r="J81" s="757"/>
      <c r="K81" s="757"/>
      <c r="L81" s="757"/>
      <c r="M81" s="757"/>
      <c r="N81" s="757"/>
      <c r="O81" s="757"/>
      <c r="P81" s="758"/>
      <c r="Q81" s="889"/>
      <c r="R81" s="846"/>
      <c r="S81" s="846"/>
      <c r="T81" s="846"/>
      <c r="U81" s="846"/>
      <c r="V81" s="846"/>
      <c r="W81" s="846"/>
      <c r="X81" s="846"/>
      <c r="Y81" s="846"/>
      <c r="Z81" s="846"/>
      <c r="AA81" s="846"/>
      <c r="AB81" s="846"/>
      <c r="AC81" s="846"/>
      <c r="AD81" s="846"/>
      <c r="AE81" s="846"/>
      <c r="AF81" s="846"/>
      <c r="AG81" s="846"/>
      <c r="AH81" s="846"/>
      <c r="AI81" s="846"/>
      <c r="AJ81" s="846"/>
      <c r="AK81" s="846"/>
      <c r="AL81" s="846"/>
      <c r="AM81" s="846"/>
      <c r="AN81" s="846"/>
      <c r="AO81" s="846"/>
      <c r="AP81" s="846"/>
      <c r="AQ81" s="846"/>
      <c r="AR81" s="846"/>
      <c r="AS81" s="846"/>
      <c r="AT81" s="846"/>
      <c r="AU81" s="846"/>
      <c r="AV81" s="846"/>
      <c r="AW81" s="846"/>
      <c r="AX81" s="846"/>
      <c r="AY81" s="846"/>
      <c r="AZ81" s="848"/>
      <c r="BA81" s="848"/>
      <c r="BB81" s="848"/>
      <c r="BC81" s="848"/>
      <c r="BD81" s="849"/>
      <c r="BE81" s="224"/>
      <c r="BF81" s="224"/>
      <c r="BG81" s="224"/>
      <c r="BH81" s="224"/>
      <c r="BI81" s="224"/>
      <c r="BJ81" s="224"/>
      <c r="BK81" s="224"/>
      <c r="BL81" s="224"/>
      <c r="BM81" s="224"/>
      <c r="BN81" s="224"/>
      <c r="BO81" s="224"/>
      <c r="BP81" s="224"/>
      <c r="BQ81" s="221">
        <v>75</v>
      </c>
      <c r="BR81" s="226"/>
      <c r="BS81" s="875"/>
      <c r="BT81" s="876"/>
      <c r="BU81" s="876"/>
      <c r="BV81" s="876"/>
      <c r="BW81" s="876"/>
      <c r="BX81" s="876"/>
      <c r="BY81" s="876"/>
      <c r="BZ81" s="876"/>
      <c r="CA81" s="876"/>
      <c r="CB81" s="876"/>
      <c r="CC81" s="876"/>
      <c r="CD81" s="876"/>
      <c r="CE81" s="876"/>
      <c r="CF81" s="876"/>
      <c r="CG81" s="881"/>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212"/>
    </row>
    <row r="82" spans="1:131" ht="26.25" customHeight="1" x14ac:dyDescent="0.15">
      <c r="A82" s="221">
        <v>15</v>
      </c>
      <c r="B82" s="756"/>
      <c r="C82" s="757"/>
      <c r="D82" s="757"/>
      <c r="E82" s="757"/>
      <c r="F82" s="757"/>
      <c r="G82" s="757"/>
      <c r="H82" s="757"/>
      <c r="I82" s="757"/>
      <c r="J82" s="757"/>
      <c r="K82" s="757"/>
      <c r="L82" s="757"/>
      <c r="M82" s="757"/>
      <c r="N82" s="757"/>
      <c r="O82" s="757"/>
      <c r="P82" s="758"/>
      <c r="Q82" s="889"/>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6"/>
      <c r="AQ82" s="846"/>
      <c r="AR82" s="846"/>
      <c r="AS82" s="846"/>
      <c r="AT82" s="846"/>
      <c r="AU82" s="846"/>
      <c r="AV82" s="846"/>
      <c r="AW82" s="846"/>
      <c r="AX82" s="846"/>
      <c r="AY82" s="846"/>
      <c r="AZ82" s="848"/>
      <c r="BA82" s="848"/>
      <c r="BB82" s="848"/>
      <c r="BC82" s="848"/>
      <c r="BD82" s="849"/>
      <c r="BE82" s="224"/>
      <c r="BF82" s="224"/>
      <c r="BG82" s="224"/>
      <c r="BH82" s="224"/>
      <c r="BI82" s="224"/>
      <c r="BJ82" s="224"/>
      <c r="BK82" s="224"/>
      <c r="BL82" s="224"/>
      <c r="BM82" s="224"/>
      <c r="BN82" s="224"/>
      <c r="BO82" s="224"/>
      <c r="BP82" s="224"/>
      <c r="BQ82" s="221">
        <v>76</v>
      </c>
      <c r="BR82" s="226"/>
      <c r="BS82" s="875"/>
      <c r="BT82" s="876"/>
      <c r="BU82" s="876"/>
      <c r="BV82" s="876"/>
      <c r="BW82" s="876"/>
      <c r="BX82" s="876"/>
      <c r="BY82" s="876"/>
      <c r="BZ82" s="876"/>
      <c r="CA82" s="876"/>
      <c r="CB82" s="876"/>
      <c r="CC82" s="876"/>
      <c r="CD82" s="876"/>
      <c r="CE82" s="876"/>
      <c r="CF82" s="876"/>
      <c r="CG82" s="881"/>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212"/>
    </row>
    <row r="83" spans="1:131" ht="26.25" customHeight="1" x14ac:dyDescent="0.15">
      <c r="A83" s="221">
        <v>16</v>
      </c>
      <c r="B83" s="756"/>
      <c r="C83" s="757"/>
      <c r="D83" s="757"/>
      <c r="E83" s="757"/>
      <c r="F83" s="757"/>
      <c r="G83" s="757"/>
      <c r="H83" s="757"/>
      <c r="I83" s="757"/>
      <c r="J83" s="757"/>
      <c r="K83" s="757"/>
      <c r="L83" s="757"/>
      <c r="M83" s="757"/>
      <c r="N83" s="757"/>
      <c r="O83" s="757"/>
      <c r="P83" s="758"/>
      <c r="Q83" s="889"/>
      <c r="R83" s="846"/>
      <c r="S83" s="846"/>
      <c r="T83" s="846"/>
      <c r="U83" s="846"/>
      <c r="V83" s="846"/>
      <c r="W83" s="846"/>
      <c r="X83" s="846"/>
      <c r="Y83" s="846"/>
      <c r="Z83" s="846"/>
      <c r="AA83" s="846"/>
      <c r="AB83" s="846"/>
      <c r="AC83" s="846"/>
      <c r="AD83" s="846"/>
      <c r="AE83" s="846"/>
      <c r="AF83" s="846"/>
      <c r="AG83" s="846"/>
      <c r="AH83" s="846"/>
      <c r="AI83" s="846"/>
      <c r="AJ83" s="846"/>
      <c r="AK83" s="846"/>
      <c r="AL83" s="846"/>
      <c r="AM83" s="846"/>
      <c r="AN83" s="846"/>
      <c r="AO83" s="846"/>
      <c r="AP83" s="846"/>
      <c r="AQ83" s="846"/>
      <c r="AR83" s="846"/>
      <c r="AS83" s="846"/>
      <c r="AT83" s="846"/>
      <c r="AU83" s="846"/>
      <c r="AV83" s="846"/>
      <c r="AW83" s="846"/>
      <c r="AX83" s="846"/>
      <c r="AY83" s="846"/>
      <c r="AZ83" s="848"/>
      <c r="BA83" s="848"/>
      <c r="BB83" s="848"/>
      <c r="BC83" s="848"/>
      <c r="BD83" s="849"/>
      <c r="BE83" s="224"/>
      <c r="BF83" s="224"/>
      <c r="BG83" s="224"/>
      <c r="BH83" s="224"/>
      <c r="BI83" s="224"/>
      <c r="BJ83" s="224"/>
      <c r="BK83" s="224"/>
      <c r="BL83" s="224"/>
      <c r="BM83" s="224"/>
      <c r="BN83" s="224"/>
      <c r="BO83" s="224"/>
      <c r="BP83" s="224"/>
      <c r="BQ83" s="221">
        <v>77</v>
      </c>
      <c r="BR83" s="226"/>
      <c r="BS83" s="875"/>
      <c r="BT83" s="876"/>
      <c r="BU83" s="876"/>
      <c r="BV83" s="876"/>
      <c r="BW83" s="876"/>
      <c r="BX83" s="876"/>
      <c r="BY83" s="876"/>
      <c r="BZ83" s="876"/>
      <c r="CA83" s="876"/>
      <c r="CB83" s="876"/>
      <c r="CC83" s="876"/>
      <c r="CD83" s="876"/>
      <c r="CE83" s="876"/>
      <c r="CF83" s="876"/>
      <c r="CG83" s="881"/>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212"/>
    </row>
    <row r="84" spans="1:131" ht="26.25" customHeight="1" x14ac:dyDescent="0.15">
      <c r="A84" s="221">
        <v>17</v>
      </c>
      <c r="B84" s="756"/>
      <c r="C84" s="757"/>
      <c r="D84" s="757"/>
      <c r="E84" s="757"/>
      <c r="F84" s="757"/>
      <c r="G84" s="757"/>
      <c r="H84" s="757"/>
      <c r="I84" s="757"/>
      <c r="J84" s="757"/>
      <c r="K84" s="757"/>
      <c r="L84" s="757"/>
      <c r="M84" s="757"/>
      <c r="N84" s="757"/>
      <c r="O84" s="757"/>
      <c r="P84" s="758"/>
      <c r="Q84" s="889"/>
      <c r="R84" s="846"/>
      <c r="S84" s="846"/>
      <c r="T84" s="846"/>
      <c r="U84" s="846"/>
      <c r="V84" s="846"/>
      <c r="W84" s="846"/>
      <c r="X84" s="846"/>
      <c r="Y84" s="846"/>
      <c r="Z84" s="846"/>
      <c r="AA84" s="846"/>
      <c r="AB84" s="846"/>
      <c r="AC84" s="846"/>
      <c r="AD84" s="846"/>
      <c r="AE84" s="846"/>
      <c r="AF84" s="846"/>
      <c r="AG84" s="846"/>
      <c r="AH84" s="846"/>
      <c r="AI84" s="846"/>
      <c r="AJ84" s="846"/>
      <c r="AK84" s="846"/>
      <c r="AL84" s="846"/>
      <c r="AM84" s="846"/>
      <c r="AN84" s="846"/>
      <c r="AO84" s="846"/>
      <c r="AP84" s="846"/>
      <c r="AQ84" s="846"/>
      <c r="AR84" s="846"/>
      <c r="AS84" s="846"/>
      <c r="AT84" s="846"/>
      <c r="AU84" s="846"/>
      <c r="AV84" s="846"/>
      <c r="AW84" s="846"/>
      <c r="AX84" s="846"/>
      <c r="AY84" s="846"/>
      <c r="AZ84" s="848"/>
      <c r="BA84" s="848"/>
      <c r="BB84" s="848"/>
      <c r="BC84" s="848"/>
      <c r="BD84" s="849"/>
      <c r="BE84" s="224"/>
      <c r="BF84" s="224"/>
      <c r="BG84" s="224"/>
      <c r="BH84" s="224"/>
      <c r="BI84" s="224"/>
      <c r="BJ84" s="224"/>
      <c r="BK84" s="224"/>
      <c r="BL84" s="224"/>
      <c r="BM84" s="224"/>
      <c r="BN84" s="224"/>
      <c r="BO84" s="224"/>
      <c r="BP84" s="224"/>
      <c r="BQ84" s="221">
        <v>78</v>
      </c>
      <c r="BR84" s="226"/>
      <c r="BS84" s="875"/>
      <c r="BT84" s="876"/>
      <c r="BU84" s="876"/>
      <c r="BV84" s="876"/>
      <c r="BW84" s="876"/>
      <c r="BX84" s="876"/>
      <c r="BY84" s="876"/>
      <c r="BZ84" s="876"/>
      <c r="CA84" s="876"/>
      <c r="CB84" s="876"/>
      <c r="CC84" s="876"/>
      <c r="CD84" s="876"/>
      <c r="CE84" s="876"/>
      <c r="CF84" s="876"/>
      <c r="CG84" s="881"/>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212"/>
    </row>
    <row r="85" spans="1:131" ht="26.25" customHeight="1" x14ac:dyDescent="0.15">
      <c r="A85" s="221">
        <v>18</v>
      </c>
      <c r="B85" s="756"/>
      <c r="C85" s="757"/>
      <c r="D85" s="757"/>
      <c r="E85" s="757"/>
      <c r="F85" s="757"/>
      <c r="G85" s="757"/>
      <c r="H85" s="757"/>
      <c r="I85" s="757"/>
      <c r="J85" s="757"/>
      <c r="K85" s="757"/>
      <c r="L85" s="757"/>
      <c r="M85" s="757"/>
      <c r="N85" s="757"/>
      <c r="O85" s="757"/>
      <c r="P85" s="758"/>
      <c r="Q85" s="889"/>
      <c r="R85" s="846"/>
      <c r="S85" s="846"/>
      <c r="T85" s="846"/>
      <c r="U85" s="846"/>
      <c r="V85" s="846"/>
      <c r="W85" s="846"/>
      <c r="X85" s="846"/>
      <c r="Y85" s="846"/>
      <c r="Z85" s="846"/>
      <c r="AA85" s="846"/>
      <c r="AB85" s="846"/>
      <c r="AC85" s="846"/>
      <c r="AD85" s="846"/>
      <c r="AE85" s="846"/>
      <c r="AF85" s="846"/>
      <c r="AG85" s="846"/>
      <c r="AH85" s="846"/>
      <c r="AI85" s="846"/>
      <c r="AJ85" s="846"/>
      <c r="AK85" s="846"/>
      <c r="AL85" s="846"/>
      <c r="AM85" s="846"/>
      <c r="AN85" s="846"/>
      <c r="AO85" s="846"/>
      <c r="AP85" s="846"/>
      <c r="AQ85" s="846"/>
      <c r="AR85" s="846"/>
      <c r="AS85" s="846"/>
      <c r="AT85" s="846"/>
      <c r="AU85" s="846"/>
      <c r="AV85" s="846"/>
      <c r="AW85" s="846"/>
      <c r="AX85" s="846"/>
      <c r="AY85" s="846"/>
      <c r="AZ85" s="848"/>
      <c r="BA85" s="848"/>
      <c r="BB85" s="848"/>
      <c r="BC85" s="848"/>
      <c r="BD85" s="849"/>
      <c r="BE85" s="224"/>
      <c r="BF85" s="224"/>
      <c r="BG85" s="224"/>
      <c r="BH85" s="224"/>
      <c r="BI85" s="224"/>
      <c r="BJ85" s="224"/>
      <c r="BK85" s="224"/>
      <c r="BL85" s="224"/>
      <c r="BM85" s="224"/>
      <c r="BN85" s="224"/>
      <c r="BO85" s="224"/>
      <c r="BP85" s="224"/>
      <c r="BQ85" s="221">
        <v>79</v>
      </c>
      <c r="BR85" s="226"/>
      <c r="BS85" s="875"/>
      <c r="BT85" s="876"/>
      <c r="BU85" s="876"/>
      <c r="BV85" s="876"/>
      <c r="BW85" s="876"/>
      <c r="BX85" s="876"/>
      <c r="BY85" s="876"/>
      <c r="BZ85" s="876"/>
      <c r="CA85" s="876"/>
      <c r="CB85" s="876"/>
      <c r="CC85" s="876"/>
      <c r="CD85" s="876"/>
      <c r="CE85" s="876"/>
      <c r="CF85" s="876"/>
      <c r="CG85" s="881"/>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212"/>
    </row>
    <row r="86" spans="1:131" ht="26.25" customHeight="1" x14ac:dyDescent="0.15">
      <c r="A86" s="221">
        <v>19</v>
      </c>
      <c r="B86" s="756"/>
      <c r="C86" s="757"/>
      <c r="D86" s="757"/>
      <c r="E86" s="757"/>
      <c r="F86" s="757"/>
      <c r="G86" s="757"/>
      <c r="H86" s="757"/>
      <c r="I86" s="757"/>
      <c r="J86" s="757"/>
      <c r="K86" s="757"/>
      <c r="L86" s="757"/>
      <c r="M86" s="757"/>
      <c r="N86" s="757"/>
      <c r="O86" s="757"/>
      <c r="P86" s="758"/>
      <c r="Q86" s="889"/>
      <c r="R86" s="846"/>
      <c r="S86" s="846"/>
      <c r="T86" s="846"/>
      <c r="U86" s="846"/>
      <c r="V86" s="846"/>
      <c r="W86" s="846"/>
      <c r="X86" s="846"/>
      <c r="Y86" s="846"/>
      <c r="Z86" s="846"/>
      <c r="AA86" s="846"/>
      <c r="AB86" s="846"/>
      <c r="AC86" s="846"/>
      <c r="AD86" s="846"/>
      <c r="AE86" s="846"/>
      <c r="AF86" s="846"/>
      <c r="AG86" s="846"/>
      <c r="AH86" s="846"/>
      <c r="AI86" s="846"/>
      <c r="AJ86" s="846"/>
      <c r="AK86" s="846"/>
      <c r="AL86" s="846"/>
      <c r="AM86" s="846"/>
      <c r="AN86" s="846"/>
      <c r="AO86" s="846"/>
      <c r="AP86" s="846"/>
      <c r="AQ86" s="846"/>
      <c r="AR86" s="846"/>
      <c r="AS86" s="846"/>
      <c r="AT86" s="846"/>
      <c r="AU86" s="846"/>
      <c r="AV86" s="846"/>
      <c r="AW86" s="846"/>
      <c r="AX86" s="846"/>
      <c r="AY86" s="846"/>
      <c r="AZ86" s="848"/>
      <c r="BA86" s="848"/>
      <c r="BB86" s="848"/>
      <c r="BC86" s="848"/>
      <c r="BD86" s="849"/>
      <c r="BE86" s="224"/>
      <c r="BF86" s="224"/>
      <c r="BG86" s="224"/>
      <c r="BH86" s="224"/>
      <c r="BI86" s="224"/>
      <c r="BJ86" s="224"/>
      <c r="BK86" s="224"/>
      <c r="BL86" s="224"/>
      <c r="BM86" s="224"/>
      <c r="BN86" s="224"/>
      <c r="BO86" s="224"/>
      <c r="BP86" s="224"/>
      <c r="BQ86" s="221">
        <v>80</v>
      </c>
      <c r="BR86" s="226"/>
      <c r="BS86" s="875"/>
      <c r="BT86" s="876"/>
      <c r="BU86" s="876"/>
      <c r="BV86" s="876"/>
      <c r="BW86" s="876"/>
      <c r="BX86" s="876"/>
      <c r="BY86" s="876"/>
      <c r="BZ86" s="876"/>
      <c r="CA86" s="876"/>
      <c r="CB86" s="876"/>
      <c r="CC86" s="876"/>
      <c r="CD86" s="876"/>
      <c r="CE86" s="876"/>
      <c r="CF86" s="876"/>
      <c r="CG86" s="881"/>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5"/>
      <c r="BT87" s="876"/>
      <c r="BU87" s="876"/>
      <c r="BV87" s="876"/>
      <c r="BW87" s="876"/>
      <c r="BX87" s="876"/>
      <c r="BY87" s="876"/>
      <c r="BZ87" s="876"/>
      <c r="CA87" s="876"/>
      <c r="CB87" s="876"/>
      <c r="CC87" s="876"/>
      <c r="CD87" s="876"/>
      <c r="CE87" s="876"/>
      <c r="CF87" s="876"/>
      <c r="CG87" s="881"/>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212"/>
    </row>
    <row r="88" spans="1:131" ht="26.25" customHeight="1" thickBot="1" x14ac:dyDescent="0.2">
      <c r="A88" s="223" t="s">
        <v>377</v>
      </c>
      <c r="B88" s="805" t="s">
        <v>399</v>
      </c>
      <c r="C88" s="806"/>
      <c r="D88" s="806"/>
      <c r="E88" s="806"/>
      <c r="F88" s="806"/>
      <c r="G88" s="806"/>
      <c r="H88" s="806"/>
      <c r="I88" s="806"/>
      <c r="J88" s="806"/>
      <c r="K88" s="806"/>
      <c r="L88" s="806"/>
      <c r="M88" s="806"/>
      <c r="N88" s="806"/>
      <c r="O88" s="806"/>
      <c r="P88" s="807"/>
      <c r="Q88" s="856"/>
      <c r="R88" s="857"/>
      <c r="S88" s="857"/>
      <c r="T88" s="857"/>
      <c r="U88" s="857"/>
      <c r="V88" s="857"/>
      <c r="W88" s="857"/>
      <c r="X88" s="857"/>
      <c r="Y88" s="857"/>
      <c r="Z88" s="857"/>
      <c r="AA88" s="857"/>
      <c r="AB88" s="857"/>
      <c r="AC88" s="857"/>
      <c r="AD88" s="857"/>
      <c r="AE88" s="857"/>
      <c r="AF88" s="860">
        <v>4493</v>
      </c>
      <c r="AG88" s="860"/>
      <c r="AH88" s="860"/>
      <c r="AI88" s="860"/>
      <c r="AJ88" s="860"/>
      <c r="AK88" s="857"/>
      <c r="AL88" s="857"/>
      <c r="AM88" s="857"/>
      <c r="AN88" s="857"/>
      <c r="AO88" s="857"/>
      <c r="AP88" s="860">
        <v>1192</v>
      </c>
      <c r="AQ88" s="860"/>
      <c r="AR88" s="860"/>
      <c r="AS88" s="860"/>
      <c r="AT88" s="860"/>
      <c r="AU88" s="860" t="s">
        <v>555</v>
      </c>
      <c r="AV88" s="860"/>
      <c r="AW88" s="860"/>
      <c r="AX88" s="860"/>
      <c r="AY88" s="860"/>
      <c r="AZ88" s="865"/>
      <c r="BA88" s="865"/>
      <c r="BB88" s="865"/>
      <c r="BC88" s="865"/>
      <c r="BD88" s="866"/>
      <c r="BE88" s="224"/>
      <c r="BF88" s="224"/>
      <c r="BG88" s="224"/>
      <c r="BH88" s="224"/>
      <c r="BI88" s="224"/>
      <c r="BJ88" s="224"/>
      <c r="BK88" s="224"/>
      <c r="BL88" s="224"/>
      <c r="BM88" s="224"/>
      <c r="BN88" s="224"/>
      <c r="BO88" s="224"/>
      <c r="BP88" s="224"/>
      <c r="BQ88" s="221">
        <v>82</v>
      </c>
      <c r="BR88" s="226"/>
      <c r="BS88" s="875"/>
      <c r="BT88" s="876"/>
      <c r="BU88" s="876"/>
      <c r="BV88" s="876"/>
      <c r="BW88" s="876"/>
      <c r="BX88" s="876"/>
      <c r="BY88" s="876"/>
      <c r="BZ88" s="876"/>
      <c r="CA88" s="876"/>
      <c r="CB88" s="876"/>
      <c r="CC88" s="876"/>
      <c r="CD88" s="876"/>
      <c r="CE88" s="876"/>
      <c r="CF88" s="876"/>
      <c r="CG88" s="881"/>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5"/>
      <c r="BT89" s="876"/>
      <c r="BU89" s="876"/>
      <c r="BV89" s="876"/>
      <c r="BW89" s="876"/>
      <c r="BX89" s="876"/>
      <c r="BY89" s="876"/>
      <c r="BZ89" s="876"/>
      <c r="CA89" s="876"/>
      <c r="CB89" s="876"/>
      <c r="CC89" s="876"/>
      <c r="CD89" s="876"/>
      <c r="CE89" s="876"/>
      <c r="CF89" s="876"/>
      <c r="CG89" s="881"/>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5"/>
      <c r="BT90" s="876"/>
      <c r="BU90" s="876"/>
      <c r="BV90" s="876"/>
      <c r="BW90" s="876"/>
      <c r="BX90" s="876"/>
      <c r="BY90" s="876"/>
      <c r="BZ90" s="876"/>
      <c r="CA90" s="876"/>
      <c r="CB90" s="876"/>
      <c r="CC90" s="876"/>
      <c r="CD90" s="876"/>
      <c r="CE90" s="876"/>
      <c r="CF90" s="876"/>
      <c r="CG90" s="881"/>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5"/>
      <c r="BT91" s="876"/>
      <c r="BU91" s="876"/>
      <c r="BV91" s="876"/>
      <c r="BW91" s="876"/>
      <c r="BX91" s="876"/>
      <c r="BY91" s="876"/>
      <c r="BZ91" s="876"/>
      <c r="CA91" s="876"/>
      <c r="CB91" s="876"/>
      <c r="CC91" s="876"/>
      <c r="CD91" s="876"/>
      <c r="CE91" s="876"/>
      <c r="CF91" s="876"/>
      <c r="CG91" s="881"/>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5"/>
      <c r="BT92" s="876"/>
      <c r="BU92" s="876"/>
      <c r="BV92" s="876"/>
      <c r="BW92" s="876"/>
      <c r="BX92" s="876"/>
      <c r="BY92" s="876"/>
      <c r="BZ92" s="876"/>
      <c r="CA92" s="876"/>
      <c r="CB92" s="876"/>
      <c r="CC92" s="876"/>
      <c r="CD92" s="876"/>
      <c r="CE92" s="876"/>
      <c r="CF92" s="876"/>
      <c r="CG92" s="881"/>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5"/>
      <c r="BT93" s="876"/>
      <c r="BU93" s="876"/>
      <c r="BV93" s="876"/>
      <c r="BW93" s="876"/>
      <c r="BX93" s="876"/>
      <c r="BY93" s="876"/>
      <c r="BZ93" s="876"/>
      <c r="CA93" s="876"/>
      <c r="CB93" s="876"/>
      <c r="CC93" s="876"/>
      <c r="CD93" s="876"/>
      <c r="CE93" s="876"/>
      <c r="CF93" s="876"/>
      <c r="CG93" s="881"/>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5"/>
      <c r="BT94" s="876"/>
      <c r="BU94" s="876"/>
      <c r="BV94" s="876"/>
      <c r="BW94" s="876"/>
      <c r="BX94" s="876"/>
      <c r="BY94" s="876"/>
      <c r="BZ94" s="876"/>
      <c r="CA94" s="876"/>
      <c r="CB94" s="876"/>
      <c r="CC94" s="876"/>
      <c r="CD94" s="876"/>
      <c r="CE94" s="876"/>
      <c r="CF94" s="876"/>
      <c r="CG94" s="881"/>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5"/>
      <c r="BT95" s="876"/>
      <c r="BU95" s="876"/>
      <c r="BV95" s="876"/>
      <c r="BW95" s="876"/>
      <c r="BX95" s="876"/>
      <c r="BY95" s="876"/>
      <c r="BZ95" s="876"/>
      <c r="CA95" s="876"/>
      <c r="CB95" s="876"/>
      <c r="CC95" s="876"/>
      <c r="CD95" s="876"/>
      <c r="CE95" s="876"/>
      <c r="CF95" s="876"/>
      <c r="CG95" s="881"/>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5"/>
      <c r="BT96" s="876"/>
      <c r="BU96" s="876"/>
      <c r="BV96" s="876"/>
      <c r="BW96" s="876"/>
      <c r="BX96" s="876"/>
      <c r="BY96" s="876"/>
      <c r="BZ96" s="876"/>
      <c r="CA96" s="876"/>
      <c r="CB96" s="876"/>
      <c r="CC96" s="876"/>
      <c r="CD96" s="876"/>
      <c r="CE96" s="876"/>
      <c r="CF96" s="876"/>
      <c r="CG96" s="881"/>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5"/>
      <c r="BT97" s="876"/>
      <c r="BU97" s="876"/>
      <c r="BV97" s="876"/>
      <c r="BW97" s="876"/>
      <c r="BX97" s="876"/>
      <c r="BY97" s="876"/>
      <c r="BZ97" s="876"/>
      <c r="CA97" s="876"/>
      <c r="CB97" s="876"/>
      <c r="CC97" s="876"/>
      <c r="CD97" s="876"/>
      <c r="CE97" s="876"/>
      <c r="CF97" s="876"/>
      <c r="CG97" s="881"/>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5"/>
      <c r="BT98" s="876"/>
      <c r="BU98" s="876"/>
      <c r="BV98" s="876"/>
      <c r="BW98" s="876"/>
      <c r="BX98" s="876"/>
      <c r="BY98" s="876"/>
      <c r="BZ98" s="876"/>
      <c r="CA98" s="876"/>
      <c r="CB98" s="876"/>
      <c r="CC98" s="876"/>
      <c r="CD98" s="876"/>
      <c r="CE98" s="876"/>
      <c r="CF98" s="876"/>
      <c r="CG98" s="881"/>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5"/>
      <c r="BT99" s="876"/>
      <c r="BU99" s="876"/>
      <c r="BV99" s="876"/>
      <c r="BW99" s="876"/>
      <c r="BX99" s="876"/>
      <c r="BY99" s="876"/>
      <c r="BZ99" s="876"/>
      <c r="CA99" s="876"/>
      <c r="CB99" s="876"/>
      <c r="CC99" s="876"/>
      <c r="CD99" s="876"/>
      <c r="CE99" s="876"/>
      <c r="CF99" s="876"/>
      <c r="CG99" s="881"/>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5"/>
      <c r="BT100" s="876"/>
      <c r="BU100" s="876"/>
      <c r="BV100" s="876"/>
      <c r="BW100" s="876"/>
      <c r="BX100" s="876"/>
      <c r="BY100" s="876"/>
      <c r="BZ100" s="876"/>
      <c r="CA100" s="876"/>
      <c r="CB100" s="876"/>
      <c r="CC100" s="876"/>
      <c r="CD100" s="876"/>
      <c r="CE100" s="876"/>
      <c r="CF100" s="876"/>
      <c r="CG100" s="881"/>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5"/>
      <c r="BT101" s="876"/>
      <c r="BU101" s="876"/>
      <c r="BV101" s="876"/>
      <c r="BW101" s="876"/>
      <c r="BX101" s="876"/>
      <c r="BY101" s="876"/>
      <c r="BZ101" s="876"/>
      <c r="CA101" s="876"/>
      <c r="CB101" s="876"/>
      <c r="CC101" s="876"/>
      <c r="CD101" s="876"/>
      <c r="CE101" s="876"/>
      <c r="CF101" s="876"/>
      <c r="CG101" s="881"/>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5" t="s">
        <v>400</v>
      </c>
      <c r="BS102" s="806"/>
      <c r="BT102" s="806"/>
      <c r="BU102" s="806"/>
      <c r="BV102" s="806"/>
      <c r="BW102" s="806"/>
      <c r="BX102" s="806"/>
      <c r="BY102" s="806"/>
      <c r="BZ102" s="806"/>
      <c r="CA102" s="806"/>
      <c r="CB102" s="806"/>
      <c r="CC102" s="806"/>
      <c r="CD102" s="806"/>
      <c r="CE102" s="806"/>
      <c r="CF102" s="806"/>
      <c r="CG102" s="807"/>
      <c r="CH102" s="900"/>
      <c r="CI102" s="901"/>
      <c r="CJ102" s="901"/>
      <c r="CK102" s="901"/>
      <c r="CL102" s="902"/>
      <c r="CM102" s="900"/>
      <c r="CN102" s="901"/>
      <c r="CO102" s="901"/>
      <c r="CP102" s="901"/>
      <c r="CQ102" s="902"/>
      <c r="CR102" s="903">
        <v>54</v>
      </c>
      <c r="CS102" s="868"/>
      <c r="CT102" s="868"/>
      <c r="CU102" s="868"/>
      <c r="CV102" s="904"/>
      <c r="CW102" s="903">
        <v>2</v>
      </c>
      <c r="CX102" s="868"/>
      <c r="CY102" s="868"/>
      <c r="CZ102" s="868"/>
      <c r="DA102" s="904"/>
      <c r="DB102" s="903">
        <v>44</v>
      </c>
      <c r="DC102" s="868"/>
      <c r="DD102" s="868"/>
      <c r="DE102" s="868"/>
      <c r="DF102" s="904"/>
      <c r="DG102" s="903" t="s">
        <v>555</v>
      </c>
      <c r="DH102" s="868"/>
      <c r="DI102" s="868"/>
      <c r="DJ102" s="868"/>
      <c r="DK102" s="904"/>
      <c r="DL102" s="903" t="s">
        <v>555</v>
      </c>
      <c r="DM102" s="868"/>
      <c r="DN102" s="868"/>
      <c r="DO102" s="868"/>
      <c r="DP102" s="904"/>
      <c r="DQ102" s="903" t="s">
        <v>555</v>
      </c>
      <c r="DR102" s="868"/>
      <c r="DS102" s="868"/>
      <c r="DT102" s="868"/>
      <c r="DU102" s="904"/>
      <c r="DV102" s="805"/>
      <c r="DW102" s="806"/>
      <c r="DX102" s="806"/>
      <c r="DY102" s="806"/>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556924</v>
      </c>
      <c r="AB110" s="913"/>
      <c r="AC110" s="913"/>
      <c r="AD110" s="913"/>
      <c r="AE110" s="914"/>
      <c r="AF110" s="915">
        <v>561296</v>
      </c>
      <c r="AG110" s="913"/>
      <c r="AH110" s="913"/>
      <c r="AI110" s="913"/>
      <c r="AJ110" s="914"/>
      <c r="AK110" s="915">
        <v>505461</v>
      </c>
      <c r="AL110" s="913"/>
      <c r="AM110" s="913"/>
      <c r="AN110" s="913"/>
      <c r="AO110" s="914"/>
      <c r="AP110" s="916">
        <v>25.9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4354433</v>
      </c>
      <c r="BR110" s="944"/>
      <c r="BS110" s="944"/>
      <c r="BT110" s="944"/>
      <c r="BU110" s="944"/>
      <c r="BV110" s="944">
        <v>4216647</v>
      </c>
      <c r="BW110" s="944"/>
      <c r="BX110" s="944"/>
      <c r="BY110" s="944"/>
      <c r="BZ110" s="944"/>
      <c r="CA110" s="944">
        <v>4067698</v>
      </c>
      <c r="CB110" s="944"/>
      <c r="CC110" s="944"/>
      <c r="CD110" s="944"/>
      <c r="CE110" s="944"/>
      <c r="CF110" s="957">
        <v>208.4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1269</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1069221</v>
      </c>
      <c r="BR112" s="939"/>
      <c r="BS112" s="939"/>
      <c r="BT112" s="939"/>
      <c r="BU112" s="939"/>
      <c r="BV112" s="939">
        <v>986755</v>
      </c>
      <c r="BW112" s="939"/>
      <c r="BX112" s="939"/>
      <c r="BY112" s="939"/>
      <c r="BZ112" s="939"/>
      <c r="CA112" s="939">
        <v>949848</v>
      </c>
      <c r="CB112" s="939"/>
      <c r="CC112" s="939"/>
      <c r="CD112" s="939"/>
      <c r="CE112" s="939"/>
      <c r="CF112" s="933">
        <v>48.7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110901</v>
      </c>
      <c r="AB113" s="951"/>
      <c r="AC113" s="951"/>
      <c r="AD113" s="951"/>
      <c r="AE113" s="952"/>
      <c r="AF113" s="953">
        <v>119669</v>
      </c>
      <c r="AG113" s="951"/>
      <c r="AH113" s="951"/>
      <c r="AI113" s="951"/>
      <c r="AJ113" s="952"/>
      <c r="AK113" s="953">
        <v>122888</v>
      </c>
      <c r="AL113" s="951"/>
      <c r="AM113" s="951"/>
      <c r="AN113" s="951"/>
      <c r="AO113" s="952"/>
      <c r="AP113" s="954">
        <v>6.3</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4695</v>
      </c>
      <c r="AB114" s="972"/>
      <c r="AC114" s="972"/>
      <c r="AD114" s="972"/>
      <c r="AE114" s="973"/>
      <c r="AF114" s="974">
        <v>4679</v>
      </c>
      <c r="AG114" s="972"/>
      <c r="AH114" s="972"/>
      <c r="AI114" s="972"/>
      <c r="AJ114" s="973"/>
      <c r="AK114" s="974">
        <v>3006</v>
      </c>
      <c r="AL114" s="972"/>
      <c r="AM114" s="972"/>
      <c r="AN114" s="972"/>
      <c r="AO114" s="973"/>
      <c r="AP114" s="975">
        <v>0.2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125796</v>
      </c>
      <c r="BR114" s="939"/>
      <c r="BS114" s="939"/>
      <c r="BT114" s="939"/>
      <c r="BU114" s="939"/>
      <c r="BV114" s="939">
        <v>183042</v>
      </c>
      <c r="BW114" s="939"/>
      <c r="BX114" s="939"/>
      <c r="BY114" s="939"/>
      <c r="BZ114" s="939"/>
      <c r="CA114" s="939">
        <v>166362</v>
      </c>
      <c r="CB114" s="939"/>
      <c r="CC114" s="939"/>
      <c r="CD114" s="939"/>
      <c r="CE114" s="939"/>
      <c r="CF114" s="933">
        <v>8.5</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1288</v>
      </c>
      <c r="AB115" s="951"/>
      <c r="AC115" s="951"/>
      <c r="AD115" s="951"/>
      <c r="AE115" s="952"/>
      <c r="AF115" s="953">
        <v>1269</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1269</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673808</v>
      </c>
      <c r="AB117" s="992"/>
      <c r="AC117" s="992"/>
      <c r="AD117" s="992"/>
      <c r="AE117" s="993"/>
      <c r="AF117" s="994">
        <v>686913</v>
      </c>
      <c r="AG117" s="992"/>
      <c r="AH117" s="992"/>
      <c r="AI117" s="992"/>
      <c r="AJ117" s="993"/>
      <c r="AK117" s="994">
        <v>631355</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5550719</v>
      </c>
      <c r="BR119" s="1013"/>
      <c r="BS119" s="1013"/>
      <c r="BT119" s="1013"/>
      <c r="BU119" s="1013"/>
      <c r="BV119" s="1013">
        <v>5386444</v>
      </c>
      <c r="BW119" s="1013"/>
      <c r="BX119" s="1013"/>
      <c r="BY119" s="1013"/>
      <c r="BZ119" s="1013"/>
      <c r="CA119" s="1013">
        <v>5183908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3891235</v>
      </c>
      <c r="BR120" s="944"/>
      <c r="BS120" s="944"/>
      <c r="BT120" s="944"/>
      <c r="BU120" s="944"/>
      <c r="BV120" s="944">
        <v>3885500</v>
      </c>
      <c r="BW120" s="944"/>
      <c r="BX120" s="944"/>
      <c r="BY120" s="944"/>
      <c r="BZ120" s="944"/>
      <c r="CA120" s="944">
        <v>3438801</v>
      </c>
      <c r="CB120" s="944"/>
      <c r="CC120" s="944"/>
      <c r="CD120" s="944"/>
      <c r="CE120" s="944"/>
      <c r="CF120" s="957">
        <v>176.1</v>
      </c>
      <c r="CG120" s="958"/>
      <c r="CH120" s="958"/>
      <c r="CI120" s="958"/>
      <c r="CJ120" s="958"/>
      <c r="CK120" s="1019" t="s">
        <v>444</v>
      </c>
      <c r="CL120" s="1020"/>
      <c r="CM120" s="1020"/>
      <c r="CN120" s="1020"/>
      <c r="CO120" s="1021"/>
      <c r="CP120" s="1027" t="s">
        <v>445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511315</v>
      </c>
      <c r="DR120" s="944"/>
      <c r="DS120" s="944"/>
      <c r="DT120" s="944"/>
      <c r="DU120" s="944"/>
      <c r="DV120" s="945">
        <v>26.2</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12000</v>
      </c>
      <c r="BR121" s="939"/>
      <c r="BS121" s="939"/>
      <c r="BT121" s="939"/>
      <c r="BU121" s="939"/>
      <c r="BV121" s="939">
        <v>10800</v>
      </c>
      <c r="BW121" s="939"/>
      <c r="BX121" s="939"/>
      <c r="BY121" s="939"/>
      <c r="BZ121" s="939"/>
      <c r="CA121" s="939">
        <v>9600</v>
      </c>
      <c r="CB121" s="939"/>
      <c r="CC121" s="939"/>
      <c r="CD121" s="939"/>
      <c r="CE121" s="939"/>
      <c r="CF121" s="933">
        <v>0.5</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438533</v>
      </c>
      <c r="DR121" s="939"/>
      <c r="DS121" s="939"/>
      <c r="DT121" s="939"/>
      <c r="DU121" s="939"/>
      <c r="DV121" s="940">
        <v>22.5</v>
      </c>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4050076</v>
      </c>
      <c r="BR122" s="1013"/>
      <c r="BS122" s="1013"/>
      <c r="BT122" s="1013"/>
      <c r="BU122" s="1013"/>
      <c r="BV122" s="1013">
        <v>4444601</v>
      </c>
      <c r="BW122" s="1013"/>
      <c r="BX122" s="1013"/>
      <c r="BY122" s="1013"/>
      <c r="BZ122" s="1013"/>
      <c r="CA122" s="1013">
        <v>3704080</v>
      </c>
      <c r="CB122" s="1013"/>
      <c r="CC122" s="1013"/>
      <c r="CD122" s="1013"/>
      <c r="CE122" s="1013"/>
      <c r="CF122" s="1030">
        <v>189.7</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1288</v>
      </c>
      <c r="AB123" s="972"/>
      <c r="AC123" s="972"/>
      <c r="AD123" s="972"/>
      <c r="AE123" s="973"/>
      <c r="AF123" s="974">
        <v>1269</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7953311</v>
      </c>
      <c r="BR123" s="1077"/>
      <c r="BS123" s="1077"/>
      <c r="BT123" s="1077"/>
      <c r="BU123" s="1077"/>
      <c r="BV123" s="1077">
        <v>8340901</v>
      </c>
      <c r="BW123" s="1077"/>
      <c r="BX123" s="1077"/>
      <c r="BY123" s="1077"/>
      <c r="BZ123" s="1077"/>
      <c r="CA123" s="1077">
        <v>7152481</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1069221</v>
      </c>
      <c r="DH124" s="999"/>
      <c r="DI124" s="999"/>
      <c r="DJ124" s="999"/>
      <c r="DK124" s="1000"/>
      <c r="DL124" s="998">
        <v>986755</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1200</v>
      </c>
      <c r="AB128" s="1059"/>
      <c r="AC128" s="1059"/>
      <c r="AD128" s="1059"/>
      <c r="AE128" s="1060"/>
      <c r="AF128" s="1061">
        <v>1200</v>
      </c>
      <c r="AG128" s="1059"/>
      <c r="AH128" s="1059"/>
      <c r="AI128" s="1059"/>
      <c r="AJ128" s="1060"/>
      <c r="AK128" s="1061">
        <v>1200</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2412028</v>
      </c>
      <c r="AB129" s="972"/>
      <c r="AC129" s="972"/>
      <c r="AD129" s="972"/>
      <c r="AE129" s="973"/>
      <c r="AF129" s="974">
        <v>2391012</v>
      </c>
      <c r="AG129" s="972"/>
      <c r="AH129" s="972"/>
      <c r="AI129" s="972"/>
      <c r="AJ129" s="973"/>
      <c r="AK129" s="974">
        <v>2390860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472784</v>
      </c>
      <c r="AB130" s="972"/>
      <c r="AC130" s="972"/>
      <c r="AD130" s="972"/>
      <c r="AE130" s="973"/>
      <c r="AF130" s="974">
        <v>465270</v>
      </c>
      <c r="AG130" s="972"/>
      <c r="AH130" s="972"/>
      <c r="AI130" s="972"/>
      <c r="AJ130" s="973"/>
      <c r="AK130" s="974">
        <v>438537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10.5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1939244</v>
      </c>
      <c r="AB131" s="999"/>
      <c r="AC131" s="999"/>
      <c r="AD131" s="999"/>
      <c r="AE131" s="1000"/>
      <c r="AF131" s="998">
        <v>1925742</v>
      </c>
      <c r="AG131" s="999"/>
      <c r="AH131" s="999"/>
      <c r="AI131" s="999"/>
      <c r="AJ131" s="1000"/>
      <c r="AK131" s="998">
        <v>1952323</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10.304221650000001</v>
      </c>
      <c r="AB132" s="1110"/>
      <c r="AC132" s="1110"/>
      <c r="AD132" s="1110"/>
      <c r="AE132" s="1111"/>
      <c r="AF132" s="1112">
        <v>11.447172050000001</v>
      </c>
      <c r="AG132" s="1110"/>
      <c r="AH132" s="1110"/>
      <c r="AI132" s="1110"/>
      <c r="AJ132" s="1111"/>
      <c r="AK132" s="1112">
        <v>9.8148718220000006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8.9</v>
      </c>
      <c r="AB133" s="1093"/>
      <c r="AC133" s="1093"/>
      <c r="AD133" s="1093"/>
      <c r="AE133" s="1094"/>
      <c r="AF133" s="1092">
        <v>10</v>
      </c>
      <c r="AG133" s="1093"/>
      <c r="AH133" s="1093"/>
      <c r="AI133" s="1093"/>
      <c r="AJ133" s="1094"/>
      <c r="AK133" s="1092">
        <v>10.5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w+GH3RGyCCxyobonZB7tutaeC1oDzXBk9CWlQjwQHo/NleHTFO1psFBhcHlggsNFPi8ukDUh2HrCqwtCqDbLw==" saltValue="SmT5RcrFCoROxZlbbY7a3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75:P75"/>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KFSadIeS5NpySUi/25PysUNBuHKUFiUNZ6zmQVYuEm1qlOoVprHLmnnmTl33LYE+AQnLocjWLyOEDtNh7L99vA==" saltValue="F552sjqMlSlMT5Ze5BHG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jYZiRx8rhu58rJFV6yGD4CCLe1o1A3ryaSBv96gGSJY/CYNU1oiMlqkfLsNSpuw0dYy07r/YC6etouurSI2Aw==" saltValue="ygI5yRaC5hvCBE1Nw9+/j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912800</v>
      </c>
      <c r="AP9" s="262">
        <v>330725</v>
      </c>
      <c r="AQ9" s="263">
        <v>263788</v>
      </c>
      <c r="AR9" s="264">
        <v>25.4</v>
      </c>
    </row>
    <row r="10" spans="1:46" ht="13.5" customHeight="1" x14ac:dyDescent="0.15">
      <c r="A10" s="247"/>
      <c r="AK10" s="1129" t="s">
        <v>484</v>
      </c>
      <c r="AL10" s="1130"/>
      <c r="AM10" s="1130"/>
      <c r="AN10" s="1131"/>
      <c r="AO10" s="265">
        <v>50594</v>
      </c>
      <c r="AP10" s="265">
        <v>18331</v>
      </c>
      <c r="AQ10" s="266">
        <v>39680</v>
      </c>
      <c r="AR10" s="267">
        <v>-53.8</v>
      </c>
    </row>
    <row r="11" spans="1:46" ht="13.5" customHeight="1" x14ac:dyDescent="0.15">
      <c r="A11" s="247"/>
      <c r="AK11" s="1129" t="s">
        <v>485</v>
      </c>
      <c r="AL11" s="1130"/>
      <c r="AM11" s="1130"/>
      <c r="AN11" s="1131"/>
      <c r="AO11" s="265">
        <v>20547</v>
      </c>
      <c r="AP11" s="265">
        <v>7445</v>
      </c>
      <c r="AQ11" s="266">
        <v>4557</v>
      </c>
      <c r="AR11" s="267">
        <v>63.4</v>
      </c>
    </row>
    <row r="12" spans="1:46" ht="13.5" customHeight="1" x14ac:dyDescent="0.15">
      <c r="A12" s="247"/>
      <c r="AK12" s="1129" t="s">
        <v>486</v>
      </c>
      <c r="AL12" s="1130"/>
      <c r="AM12" s="1130"/>
      <c r="AN12" s="1131"/>
      <c r="AO12" s="265" t="s">
        <v>487</v>
      </c>
      <c r="AP12" s="265" t="s">
        <v>487</v>
      </c>
      <c r="AQ12" s="266" t="s">
        <v>487</v>
      </c>
      <c r="AR12" s="267" t="s">
        <v>487</v>
      </c>
    </row>
    <row r="13" spans="1:46" ht="13.5" customHeight="1" x14ac:dyDescent="0.15">
      <c r="A13" s="247"/>
      <c r="AK13" s="1129" t="s">
        <v>488</v>
      </c>
      <c r="AL13" s="1130"/>
      <c r="AM13" s="1130"/>
      <c r="AN13" s="1131"/>
      <c r="AO13" s="265">
        <v>25266</v>
      </c>
      <c r="AP13" s="265">
        <v>9154</v>
      </c>
      <c r="AQ13" s="266">
        <v>12917</v>
      </c>
      <c r="AR13" s="267">
        <v>-29.1</v>
      </c>
    </row>
    <row r="14" spans="1:46" ht="13.5" customHeight="1" x14ac:dyDescent="0.15">
      <c r="A14" s="247"/>
      <c r="AK14" s="1129" t="s">
        <v>489</v>
      </c>
      <c r="AL14" s="1130"/>
      <c r="AM14" s="1130"/>
      <c r="AN14" s="1131"/>
      <c r="AO14" s="265">
        <v>26183</v>
      </c>
      <c r="AP14" s="265">
        <v>9487</v>
      </c>
      <c r="AQ14" s="266">
        <v>4746</v>
      </c>
      <c r="AR14" s="267">
        <v>99.9</v>
      </c>
    </row>
    <row r="15" spans="1:46" ht="13.5" customHeight="1" x14ac:dyDescent="0.15">
      <c r="A15" s="247"/>
      <c r="AK15" s="1132" t="s">
        <v>490</v>
      </c>
      <c r="AL15" s="1133"/>
      <c r="AM15" s="1133"/>
      <c r="AN15" s="1134"/>
      <c r="AO15" s="265">
        <v>-50444</v>
      </c>
      <c r="AP15" s="265">
        <v>-18277</v>
      </c>
      <c r="AQ15" s="266">
        <v>-12765</v>
      </c>
      <c r="AR15" s="267">
        <v>43.2</v>
      </c>
    </row>
    <row r="16" spans="1:46" x14ac:dyDescent="0.15">
      <c r="A16" s="247"/>
      <c r="AK16" s="1132" t="s">
        <v>177</v>
      </c>
      <c r="AL16" s="1133"/>
      <c r="AM16" s="1133"/>
      <c r="AN16" s="1134"/>
      <c r="AO16" s="265">
        <v>984946</v>
      </c>
      <c r="AP16" s="265">
        <v>356864</v>
      </c>
      <c r="AQ16" s="266">
        <v>312922</v>
      </c>
      <c r="AR16" s="267">
        <v>14</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30.43</v>
      </c>
      <c r="AP21" s="278">
        <v>24.75</v>
      </c>
      <c r="AQ21" s="279">
        <v>5.68</v>
      </c>
      <c r="AS21" s="280"/>
      <c r="AT21" s="276"/>
    </row>
    <row r="22" spans="1:46" s="248" customFormat="1" x14ac:dyDescent="0.15">
      <c r="A22" s="276"/>
      <c r="AK22" s="1135" t="s">
        <v>496</v>
      </c>
      <c r="AL22" s="1136"/>
      <c r="AM22" s="1136"/>
      <c r="AN22" s="1137"/>
      <c r="AO22" s="281">
        <v>99.9</v>
      </c>
      <c r="AP22" s="282">
        <v>95.6</v>
      </c>
      <c r="AQ22" s="283">
        <v>4.3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505461</v>
      </c>
      <c r="AP32" s="291">
        <v>183138</v>
      </c>
      <c r="AQ32" s="292">
        <v>170896</v>
      </c>
      <c r="AR32" s="293">
        <v>7.2</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v>5</v>
      </c>
      <c r="AR34" s="293" t="s">
        <v>487</v>
      </c>
    </row>
    <row r="35" spans="1:46" ht="27" customHeight="1" x14ac:dyDescent="0.15">
      <c r="A35" s="247"/>
      <c r="AK35" s="1143" t="s">
        <v>503</v>
      </c>
      <c r="AL35" s="1144"/>
      <c r="AM35" s="1144"/>
      <c r="AN35" s="1145"/>
      <c r="AO35" s="291">
        <v>122888</v>
      </c>
      <c r="AP35" s="291">
        <v>44525</v>
      </c>
      <c r="AQ35" s="292">
        <v>33138</v>
      </c>
      <c r="AR35" s="293">
        <v>34.4</v>
      </c>
    </row>
    <row r="36" spans="1:46" ht="27" customHeight="1" x14ac:dyDescent="0.15">
      <c r="A36" s="247"/>
      <c r="AK36" s="1143" t="s">
        <v>504</v>
      </c>
      <c r="AL36" s="1144"/>
      <c r="AM36" s="1144"/>
      <c r="AN36" s="1145"/>
      <c r="AO36" s="291">
        <v>3006</v>
      </c>
      <c r="AP36" s="291">
        <v>1089</v>
      </c>
      <c r="AQ36" s="292">
        <v>2943</v>
      </c>
      <c r="AR36" s="293">
        <v>-63</v>
      </c>
    </row>
    <row r="37" spans="1:46" ht="13.5" customHeight="1" x14ac:dyDescent="0.15">
      <c r="A37" s="247"/>
      <c r="AK37" s="1143" t="s">
        <v>505</v>
      </c>
      <c r="AL37" s="1144"/>
      <c r="AM37" s="1144"/>
      <c r="AN37" s="1145"/>
      <c r="AO37" s="291" t="s">
        <v>487</v>
      </c>
      <c r="AP37" s="291" t="s">
        <v>487</v>
      </c>
      <c r="AQ37" s="292">
        <v>1487</v>
      </c>
      <c r="AR37" s="293" t="s">
        <v>487</v>
      </c>
    </row>
    <row r="38" spans="1:46" ht="27" customHeight="1" x14ac:dyDescent="0.15">
      <c r="A38" s="247"/>
      <c r="AK38" s="1146" t="s">
        <v>506</v>
      </c>
      <c r="AL38" s="1147"/>
      <c r="AM38" s="1147"/>
      <c r="AN38" s="1148"/>
      <c r="AO38" s="294" t="s">
        <v>487</v>
      </c>
      <c r="AP38" s="294" t="s">
        <v>487</v>
      </c>
      <c r="AQ38" s="295">
        <v>60</v>
      </c>
      <c r="AR38" s="283" t="s">
        <v>487</v>
      </c>
      <c r="AS38" s="290"/>
    </row>
    <row r="39" spans="1:46" x14ac:dyDescent="0.15">
      <c r="A39" s="247"/>
      <c r="AK39" s="1146" t="s">
        <v>507</v>
      </c>
      <c r="AL39" s="1147"/>
      <c r="AM39" s="1147"/>
      <c r="AN39" s="1148"/>
      <c r="AO39" s="291">
        <v>-1200</v>
      </c>
      <c r="AP39" s="291">
        <v>-435</v>
      </c>
      <c r="AQ39" s="292">
        <v>-8408</v>
      </c>
      <c r="AR39" s="293">
        <v>-94.8</v>
      </c>
      <c r="AS39" s="290"/>
    </row>
    <row r="40" spans="1:46" ht="27" customHeight="1" x14ac:dyDescent="0.15">
      <c r="A40" s="247"/>
      <c r="AK40" s="1143" t="s">
        <v>508</v>
      </c>
      <c r="AL40" s="1144"/>
      <c r="AM40" s="1144"/>
      <c r="AN40" s="1145"/>
      <c r="AO40" s="291">
        <v>-438537</v>
      </c>
      <c r="AP40" s="291">
        <v>-158890</v>
      </c>
      <c r="AQ40" s="292">
        <v>-141122</v>
      </c>
      <c r="AR40" s="293">
        <v>12.6</v>
      </c>
      <c r="AS40" s="290"/>
    </row>
    <row r="41" spans="1:46" x14ac:dyDescent="0.15">
      <c r="A41" s="247"/>
      <c r="AK41" s="1149" t="s">
        <v>287</v>
      </c>
      <c r="AL41" s="1150"/>
      <c r="AM41" s="1150"/>
      <c r="AN41" s="1151"/>
      <c r="AO41" s="291">
        <v>191618</v>
      </c>
      <c r="AP41" s="291">
        <v>69427</v>
      </c>
      <c r="AQ41" s="292">
        <v>59000</v>
      </c>
      <c r="AR41" s="293">
        <v>17.7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543651</v>
      </c>
      <c r="AN51" s="313">
        <v>174976</v>
      </c>
      <c r="AO51" s="314">
        <v>-16.100000000000001</v>
      </c>
      <c r="AP51" s="315">
        <v>301035</v>
      </c>
      <c r="AQ51" s="316">
        <v>12.2</v>
      </c>
      <c r="AR51" s="317">
        <v>-28.3</v>
      </c>
    </row>
    <row r="52" spans="1:44" x14ac:dyDescent="0.15">
      <c r="A52" s="247"/>
      <c r="AK52" s="318"/>
      <c r="AL52" s="319" t="s">
        <v>518</v>
      </c>
      <c r="AM52" s="320">
        <v>236665</v>
      </c>
      <c r="AN52" s="321">
        <v>76172</v>
      </c>
      <c r="AO52" s="322">
        <v>-43.9</v>
      </c>
      <c r="AP52" s="323">
        <v>154376</v>
      </c>
      <c r="AQ52" s="324">
        <v>29.1</v>
      </c>
      <c r="AR52" s="325">
        <v>-73</v>
      </c>
    </row>
    <row r="53" spans="1:44" x14ac:dyDescent="0.15">
      <c r="A53" s="247"/>
      <c r="AK53" s="303" t="s">
        <v>519</v>
      </c>
      <c r="AL53" s="304"/>
      <c r="AM53" s="312">
        <v>747875</v>
      </c>
      <c r="AN53" s="313">
        <v>246823</v>
      </c>
      <c r="AO53" s="314">
        <v>41.1</v>
      </c>
      <c r="AP53" s="315">
        <v>277467</v>
      </c>
      <c r="AQ53" s="316">
        <v>-7.8</v>
      </c>
      <c r="AR53" s="317">
        <v>48.9</v>
      </c>
    </row>
    <row r="54" spans="1:44" x14ac:dyDescent="0.15">
      <c r="A54" s="247"/>
      <c r="AK54" s="318"/>
      <c r="AL54" s="319" t="s">
        <v>518</v>
      </c>
      <c r="AM54" s="320">
        <v>303363</v>
      </c>
      <c r="AN54" s="321">
        <v>100120</v>
      </c>
      <c r="AO54" s="322">
        <v>31.4</v>
      </c>
      <c r="AP54" s="323">
        <v>128378</v>
      </c>
      <c r="AQ54" s="324">
        <v>-16.8</v>
      </c>
      <c r="AR54" s="325">
        <v>48.2</v>
      </c>
    </row>
    <row r="55" spans="1:44" x14ac:dyDescent="0.15">
      <c r="A55" s="247"/>
      <c r="AK55" s="303" t="s">
        <v>520</v>
      </c>
      <c r="AL55" s="304"/>
      <c r="AM55" s="312">
        <v>478950</v>
      </c>
      <c r="AN55" s="313">
        <v>162964</v>
      </c>
      <c r="AO55" s="314">
        <v>-34</v>
      </c>
      <c r="AP55" s="315">
        <v>282256</v>
      </c>
      <c r="AQ55" s="316">
        <v>1.7</v>
      </c>
      <c r="AR55" s="317">
        <v>-35.700000000000003</v>
      </c>
    </row>
    <row r="56" spans="1:44" x14ac:dyDescent="0.15">
      <c r="A56" s="247"/>
      <c r="AK56" s="318"/>
      <c r="AL56" s="319" t="s">
        <v>518</v>
      </c>
      <c r="AM56" s="320">
        <v>319721</v>
      </c>
      <c r="AN56" s="321">
        <v>108786</v>
      </c>
      <c r="AO56" s="322">
        <v>8.6999999999999993</v>
      </c>
      <c r="AP56" s="323">
        <v>145453</v>
      </c>
      <c r="AQ56" s="324">
        <v>13.3</v>
      </c>
      <c r="AR56" s="325">
        <v>-4.5999999999999996</v>
      </c>
    </row>
    <row r="57" spans="1:44" x14ac:dyDescent="0.15">
      <c r="A57" s="247"/>
      <c r="AK57" s="303" t="s">
        <v>521</v>
      </c>
      <c r="AL57" s="304"/>
      <c r="AM57" s="312">
        <v>612105</v>
      </c>
      <c r="AN57" s="313">
        <v>216292</v>
      </c>
      <c r="AO57" s="314">
        <v>32.700000000000003</v>
      </c>
      <c r="AP57" s="315">
        <v>295341</v>
      </c>
      <c r="AQ57" s="316">
        <v>4.5999999999999996</v>
      </c>
      <c r="AR57" s="317">
        <v>28.1</v>
      </c>
    </row>
    <row r="58" spans="1:44" x14ac:dyDescent="0.15">
      <c r="A58" s="247"/>
      <c r="AK58" s="318"/>
      <c r="AL58" s="319" t="s">
        <v>518</v>
      </c>
      <c r="AM58" s="320">
        <v>463456</v>
      </c>
      <c r="AN58" s="321">
        <v>163765</v>
      </c>
      <c r="AO58" s="322">
        <v>50.5</v>
      </c>
      <c r="AP58" s="323">
        <v>137402</v>
      </c>
      <c r="AQ58" s="324">
        <v>-5.5</v>
      </c>
      <c r="AR58" s="325">
        <v>56</v>
      </c>
    </row>
    <row r="59" spans="1:44" x14ac:dyDescent="0.15">
      <c r="A59" s="247"/>
      <c r="AK59" s="303" t="s">
        <v>522</v>
      </c>
      <c r="AL59" s="304"/>
      <c r="AM59" s="312">
        <v>740381</v>
      </c>
      <c r="AN59" s="313">
        <v>268254</v>
      </c>
      <c r="AO59" s="314">
        <v>24</v>
      </c>
      <c r="AP59" s="315">
        <v>292845</v>
      </c>
      <c r="AQ59" s="316">
        <v>-0.8</v>
      </c>
      <c r="AR59" s="317">
        <v>24.8</v>
      </c>
    </row>
    <row r="60" spans="1:44" x14ac:dyDescent="0.15">
      <c r="A60" s="247"/>
      <c r="AK60" s="318"/>
      <c r="AL60" s="319" t="s">
        <v>518</v>
      </c>
      <c r="AM60" s="320">
        <v>530779</v>
      </c>
      <c r="AN60" s="321">
        <v>192311</v>
      </c>
      <c r="AO60" s="322">
        <v>17.399999999999999</v>
      </c>
      <c r="AP60" s="323">
        <v>143187</v>
      </c>
      <c r="AQ60" s="324">
        <v>4.2</v>
      </c>
      <c r="AR60" s="325">
        <v>13.2</v>
      </c>
    </row>
    <row r="61" spans="1:44" x14ac:dyDescent="0.15">
      <c r="A61" s="247"/>
      <c r="AK61" s="303" t="s">
        <v>523</v>
      </c>
      <c r="AL61" s="326"/>
      <c r="AM61" s="312">
        <v>624592</v>
      </c>
      <c r="AN61" s="313">
        <v>213862</v>
      </c>
      <c r="AO61" s="314">
        <v>9.5</v>
      </c>
      <c r="AP61" s="315">
        <v>289789</v>
      </c>
      <c r="AQ61" s="327">
        <v>2</v>
      </c>
      <c r="AR61" s="317">
        <v>7.5</v>
      </c>
    </row>
    <row r="62" spans="1:44" x14ac:dyDescent="0.15">
      <c r="A62" s="247"/>
      <c r="AK62" s="318"/>
      <c r="AL62" s="319" t="s">
        <v>518</v>
      </c>
      <c r="AM62" s="320">
        <v>370797</v>
      </c>
      <c r="AN62" s="321">
        <v>128231</v>
      </c>
      <c r="AO62" s="322">
        <v>12.8</v>
      </c>
      <c r="AP62" s="323">
        <v>141759</v>
      </c>
      <c r="AQ62" s="324">
        <v>4.9000000000000004</v>
      </c>
      <c r="AR62" s="325">
        <v>7.9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JWpEo40ZkIFxeEIR4zJFiSaBhiG5LZJ29pavqSGG7CW5HtaMiUoYkXyjsJIsTKAb9DBlq9xEIqj1JVz/yE7g==" saltValue="4bdJL1vEQvfUp7jgDX1r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xtdmu7eFXA16jaAbjwPKXunZ/PjY4RhLbeJVR10bBkyanTNetab3iVnNcc+fUmZRRlDYbRVUgeBNaxq7bi+kXQ==" saltValue="Pla0wkVJ+EGubXEnI+ca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d/oxZyTyz8fj0NP6JDFintgmHHc28qSRfHkiVNkfVlGaKNnkbX9X/mSIM0umRgaA9zr5hCGo9LrQwNFkmZY/ww==" saltValue="SWy3L1qp4u4UZG666sSM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38.28</v>
      </c>
      <c r="G47" s="12">
        <v>36.92</v>
      </c>
      <c r="H47" s="12">
        <v>39.909999999999997</v>
      </c>
      <c r="I47" s="12">
        <v>41.48</v>
      </c>
      <c r="J47" s="13">
        <v>36.42</v>
      </c>
    </row>
    <row r="48" spans="2:10" ht="57.75" customHeight="1" x14ac:dyDescent="0.15">
      <c r="B48" s="14"/>
      <c r="C48" s="1154" t="s">
        <v>4</v>
      </c>
      <c r="D48" s="1154"/>
      <c r="E48" s="1155"/>
      <c r="F48" s="15">
        <v>2.94</v>
      </c>
      <c r="G48" s="16">
        <v>4.24</v>
      </c>
      <c r="H48" s="16">
        <v>2.44</v>
      </c>
      <c r="I48" s="16">
        <v>2.71</v>
      </c>
      <c r="J48" s="17">
        <v>1.96</v>
      </c>
    </row>
    <row r="49" spans="2:10" ht="57.75" customHeight="1" thickBot="1" x14ac:dyDescent="0.2">
      <c r="B49" s="18"/>
      <c r="C49" s="1156" t="s">
        <v>5</v>
      </c>
      <c r="D49" s="1156"/>
      <c r="E49" s="1157"/>
      <c r="F49" s="19">
        <v>2.21</v>
      </c>
      <c r="G49" s="20">
        <v>3.16</v>
      </c>
      <c r="H49" s="20">
        <v>0.26</v>
      </c>
      <c r="I49" s="20">
        <v>1.46</v>
      </c>
      <c r="J49" s="21" t="s">
        <v>530</v>
      </c>
    </row>
    <row r="50" spans="2:10" x14ac:dyDescent="0.15"/>
  </sheetData>
  <sheetProtection algorithmName="SHA-512" hashValue="NpBhkjz637zKGRu92/oKXQHyKPGo4tf7QSsZ/SfZQBwvhS82sT9GWkDOqn/uialcD5NWrGbbm+FCAFk+IHT/Bg==" saltValue="XKjw5lPqLOmZbEeml5wu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531</v>
      </c>
      <c r="D34" s="1162"/>
      <c r="E34" s="1163"/>
      <c r="F34" s="32">
        <v>2.83</v>
      </c>
      <c r="G34" s="33">
        <v>4.1399999999999997</v>
      </c>
      <c r="H34" s="33">
        <v>2.33</v>
      </c>
      <c r="I34" s="33">
        <v>2.61</v>
      </c>
      <c r="J34" s="34">
        <v>1.85</v>
      </c>
      <c r="K34" s="22"/>
      <c r="L34" s="22"/>
      <c r="M34" s="22"/>
      <c r="N34" s="22"/>
      <c r="O34" s="22"/>
      <c r="P34" s="22"/>
    </row>
    <row r="35" spans="1:16" ht="39" customHeight="1" x14ac:dyDescent="0.15">
      <c r="A35" s="22"/>
      <c r="B35" s="35"/>
      <c r="C35" s="1158" t="s">
        <v>532</v>
      </c>
      <c r="D35" s="1158"/>
      <c r="E35" s="1159"/>
      <c r="F35" s="36" t="s">
        <v>487</v>
      </c>
      <c r="G35" s="37" t="s">
        <v>487</v>
      </c>
      <c r="H35" s="37" t="s">
        <v>487</v>
      </c>
      <c r="I35" s="37" t="s">
        <v>487</v>
      </c>
      <c r="J35" s="38">
        <v>0.94</v>
      </c>
      <c r="K35" s="22"/>
      <c r="L35" s="22"/>
      <c r="M35" s="22"/>
      <c r="N35" s="22"/>
      <c r="O35" s="22"/>
      <c r="P35" s="22"/>
    </row>
    <row r="36" spans="1:16" ht="39" customHeight="1" x14ac:dyDescent="0.15">
      <c r="A36" s="22"/>
      <c r="B36" s="35"/>
      <c r="C36" s="1158" t="s">
        <v>533</v>
      </c>
      <c r="D36" s="1158"/>
      <c r="E36" s="1159"/>
      <c r="F36" s="36">
        <v>1.39</v>
      </c>
      <c r="G36" s="37">
        <v>0.62</v>
      </c>
      <c r="H36" s="37">
        <v>1.28</v>
      </c>
      <c r="I36" s="37">
        <v>0.75</v>
      </c>
      <c r="J36" s="38">
        <v>0.94</v>
      </c>
      <c r="K36" s="22"/>
      <c r="L36" s="22"/>
      <c r="M36" s="22"/>
      <c r="N36" s="22"/>
      <c r="O36" s="22"/>
      <c r="P36" s="22"/>
    </row>
    <row r="37" spans="1:16" ht="39" customHeight="1" x14ac:dyDescent="0.15">
      <c r="A37" s="22"/>
      <c r="B37" s="35"/>
      <c r="C37" s="1158" t="s">
        <v>534</v>
      </c>
      <c r="D37" s="1158"/>
      <c r="E37" s="1159"/>
      <c r="F37" s="36" t="s">
        <v>487</v>
      </c>
      <c r="G37" s="37" t="s">
        <v>487</v>
      </c>
      <c r="H37" s="37" t="s">
        <v>487</v>
      </c>
      <c r="I37" s="37" t="s">
        <v>487</v>
      </c>
      <c r="J37" s="38">
        <v>0.74</v>
      </c>
      <c r="K37" s="22"/>
      <c r="L37" s="22"/>
      <c r="M37" s="22"/>
      <c r="N37" s="22"/>
      <c r="O37" s="22"/>
      <c r="P37" s="22"/>
    </row>
    <row r="38" spans="1:16" ht="39" customHeight="1" x14ac:dyDescent="0.15">
      <c r="A38" s="22"/>
      <c r="B38" s="35"/>
      <c r="C38" s="1158" t="s">
        <v>535</v>
      </c>
      <c r="D38" s="1158"/>
      <c r="E38" s="1159"/>
      <c r="F38" s="36">
        <v>1.22</v>
      </c>
      <c r="G38" s="37">
        <v>1.1200000000000001</v>
      </c>
      <c r="H38" s="37">
        <v>0.46</v>
      </c>
      <c r="I38" s="37">
        <v>0.46</v>
      </c>
      <c r="J38" s="38">
        <v>0.31</v>
      </c>
      <c r="K38" s="22"/>
      <c r="L38" s="22"/>
      <c r="M38" s="22"/>
      <c r="N38" s="22"/>
      <c r="O38" s="22"/>
      <c r="P38" s="22"/>
    </row>
    <row r="39" spans="1:16" ht="39" customHeight="1" x14ac:dyDescent="0.15">
      <c r="A39" s="22"/>
      <c r="B39" s="35"/>
      <c r="C39" s="1158" t="s">
        <v>536</v>
      </c>
      <c r="D39" s="1158"/>
      <c r="E39" s="1159"/>
      <c r="F39" s="36" t="s">
        <v>487</v>
      </c>
      <c r="G39" s="37" t="s">
        <v>487</v>
      </c>
      <c r="H39" s="37" t="s">
        <v>487</v>
      </c>
      <c r="I39" s="37" t="s">
        <v>487</v>
      </c>
      <c r="J39" s="38">
        <v>0.27</v>
      </c>
      <c r="K39" s="22"/>
      <c r="L39" s="22"/>
      <c r="M39" s="22"/>
      <c r="N39" s="22"/>
      <c r="O39" s="22"/>
      <c r="P39" s="22"/>
    </row>
    <row r="40" spans="1:16" ht="39" customHeight="1" x14ac:dyDescent="0.15">
      <c r="A40" s="22"/>
      <c r="B40" s="35"/>
      <c r="C40" s="1158" t="s">
        <v>537</v>
      </c>
      <c r="D40" s="1158"/>
      <c r="E40" s="1159"/>
      <c r="F40" s="36">
        <v>0.1</v>
      </c>
      <c r="G40" s="37">
        <v>0.09</v>
      </c>
      <c r="H40" s="37">
        <v>0.1</v>
      </c>
      <c r="I40" s="37">
        <v>0.1</v>
      </c>
      <c r="J40" s="38">
        <v>0.09</v>
      </c>
      <c r="K40" s="22"/>
      <c r="L40" s="22"/>
      <c r="M40" s="22"/>
      <c r="N40" s="22"/>
      <c r="O40" s="22"/>
      <c r="P40" s="22"/>
    </row>
    <row r="41" spans="1:16" ht="39" customHeight="1" x14ac:dyDescent="0.15">
      <c r="A41" s="22"/>
      <c r="B41" s="35"/>
      <c r="C41" s="1158" t="s">
        <v>538</v>
      </c>
      <c r="D41" s="1158"/>
      <c r="E41" s="1159"/>
      <c r="F41" s="36">
        <v>0</v>
      </c>
      <c r="G41" s="37">
        <v>0</v>
      </c>
      <c r="H41" s="37">
        <v>0.01</v>
      </c>
      <c r="I41" s="37">
        <v>0.01</v>
      </c>
      <c r="J41" s="38">
        <v>0.01</v>
      </c>
      <c r="K41" s="22"/>
      <c r="L41" s="22"/>
      <c r="M41" s="22"/>
      <c r="N41" s="22"/>
      <c r="O41" s="22"/>
      <c r="P41" s="22"/>
    </row>
    <row r="42" spans="1:16" ht="39" customHeight="1" x14ac:dyDescent="0.15">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540</v>
      </c>
      <c r="D43" s="1160"/>
      <c r="E43" s="1161"/>
      <c r="F43" s="41">
        <v>0.1</v>
      </c>
      <c r="G43" s="42">
        <v>0.05</v>
      </c>
      <c r="H43" s="42">
        <v>0.05</v>
      </c>
      <c r="I43" s="42">
        <v>0.61</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vpw2d1+5Hx5LvzSwCiIkrOO8HE0vEhaIR+7eH4/KjyFvgBlTk4VoFl9P2kvp7YJFiZkPma1oi0A64UaWGD1Uw==" saltValue="zBvDZQC/U7/Yvlh6ZQSo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473</v>
      </c>
      <c r="L45" s="58">
        <v>514</v>
      </c>
      <c r="M45" s="58">
        <v>557</v>
      </c>
      <c r="N45" s="58">
        <v>561</v>
      </c>
      <c r="O45" s="59">
        <v>505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120</v>
      </c>
      <c r="L48" s="62">
        <v>109</v>
      </c>
      <c r="M48" s="62">
        <v>111</v>
      </c>
      <c r="N48" s="62">
        <v>120</v>
      </c>
      <c r="O48" s="63">
        <v>123</v>
      </c>
      <c r="P48" s="46"/>
      <c r="Q48" s="46"/>
      <c r="R48" s="46"/>
      <c r="S48" s="46"/>
      <c r="T48" s="46"/>
      <c r="U48" s="46"/>
    </row>
    <row r="49" spans="1:21" ht="30.75" customHeight="1" x14ac:dyDescent="0.15">
      <c r="A49" s="46"/>
      <c r="B49" s="1166"/>
      <c r="C49" s="1167"/>
      <c r="D49" s="60"/>
      <c r="E49" s="1172" t="s">
        <v>14</v>
      </c>
      <c r="F49" s="1172"/>
      <c r="G49" s="1172"/>
      <c r="H49" s="1172"/>
      <c r="I49" s="1172"/>
      <c r="J49" s="1173"/>
      <c r="K49" s="61">
        <v>15</v>
      </c>
      <c r="L49" s="62">
        <v>4</v>
      </c>
      <c r="M49" s="62">
        <v>5</v>
      </c>
      <c r="N49" s="62">
        <v>5</v>
      </c>
      <c r="O49" s="63">
        <v>3</v>
      </c>
      <c r="P49" s="46"/>
      <c r="Q49" s="46"/>
      <c r="R49" s="46"/>
      <c r="S49" s="46"/>
      <c r="T49" s="46"/>
      <c r="U49" s="46"/>
    </row>
    <row r="50" spans="1:21" ht="30.75" customHeight="1" x14ac:dyDescent="0.15">
      <c r="A50" s="46"/>
      <c r="B50" s="1166"/>
      <c r="C50" s="1167"/>
      <c r="D50" s="60"/>
      <c r="E50" s="1172" t="s">
        <v>15</v>
      </c>
      <c r="F50" s="1172"/>
      <c r="G50" s="1172"/>
      <c r="H50" s="1172"/>
      <c r="I50" s="1172"/>
      <c r="J50" s="1173"/>
      <c r="K50" s="61">
        <v>1</v>
      </c>
      <c r="L50" s="62">
        <v>1</v>
      </c>
      <c r="M50" s="62">
        <v>1</v>
      </c>
      <c r="N50" s="62">
        <v>1</v>
      </c>
      <c r="O50" s="63" t="s">
        <v>487</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463</v>
      </c>
      <c r="L52" s="62">
        <v>459</v>
      </c>
      <c r="M52" s="62">
        <v>474</v>
      </c>
      <c r="N52" s="62">
        <v>466</v>
      </c>
      <c r="O52" s="63">
        <v>440</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146</v>
      </c>
      <c r="L53" s="67">
        <v>169</v>
      </c>
      <c r="M53" s="67">
        <v>200</v>
      </c>
      <c r="N53" s="67">
        <v>221</v>
      </c>
      <c r="O53" s="68">
        <v>191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487</v>
      </c>
      <c r="L58" s="82" t="s">
        <v>487</v>
      </c>
      <c r="M58" s="82" t="s">
        <v>487</v>
      </c>
      <c r="N58" s="82" t="s">
        <v>487</v>
      </c>
      <c r="O58" s="83" t="s">
        <v>487</v>
      </c>
    </row>
    <row r="59" spans="1:21" ht="31.5" customHeight="1" x14ac:dyDescent="0.15">
      <c r="B59" s="1182"/>
      <c r="C59" s="1183"/>
      <c r="D59" s="1189" t="s">
        <v>26</v>
      </c>
      <c r="E59" s="1190"/>
      <c r="F59" s="1190"/>
      <c r="G59" s="1190"/>
      <c r="H59" s="1190"/>
      <c r="I59" s="1190"/>
      <c r="J59" s="1191"/>
      <c r="K59" s="84" t="s">
        <v>487</v>
      </c>
      <c r="L59" s="85" t="s">
        <v>487</v>
      </c>
      <c r="M59" s="85" t="s">
        <v>487</v>
      </c>
      <c r="N59" s="85" t="s">
        <v>487</v>
      </c>
      <c r="O59" s="86" t="s">
        <v>487</v>
      </c>
    </row>
    <row r="60" spans="1:21" ht="31.5" customHeight="1" thickBot="1" x14ac:dyDescent="0.2">
      <c r="B60" s="1184"/>
      <c r="C60" s="1185"/>
      <c r="D60" s="1192" t="s">
        <v>27</v>
      </c>
      <c r="E60" s="1193"/>
      <c r="F60" s="1193"/>
      <c r="G60" s="1193"/>
      <c r="H60" s="1193"/>
      <c r="I60" s="1193"/>
      <c r="J60" s="1194"/>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e18GITz8FIjodwMiD4Cg/qZFeyejltegYq4oBz2T0TgCe0LRmV12T4G5yFjWUm5JXt4dH8V1XC+tvJVIkGBYA==" saltValue="G001JLxnDVlXgtHuYBpC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4533</v>
      </c>
      <c r="J41" s="331">
        <v>4553</v>
      </c>
      <c r="K41" s="331">
        <v>4354</v>
      </c>
      <c r="L41" s="331">
        <v>4217</v>
      </c>
      <c r="M41" s="332">
        <v>4068</v>
      </c>
    </row>
    <row r="42" spans="2:13" ht="27.75" customHeight="1" x14ac:dyDescent="0.15">
      <c r="B42" s="1197"/>
      <c r="C42" s="1198"/>
      <c r="D42" s="104"/>
      <c r="E42" s="1203" t="s">
        <v>32</v>
      </c>
      <c r="F42" s="1203"/>
      <c r="G42" s="1203"/>
      <c r="H42" s="1204"/>
      <c r="I42" s="333">
        <v>4</v>
      </c>
      <c r="J42" s="334">
        <v>3</v>
      </c>
      <c r="K42" s="334">
        <v>1</v>
      </c>
      <c r="L42" s="334" t="s">
        <v>487</v>
      </c>
      <c r="M42" s="335" t="s">
        <v>487</v>
      </c>
    </row>
    <row r="43" spans="2:13" ht="27.75" customHeight="1" x14ac:dyDescent="0.15">
      <c r="B43" s="1197"/>
      <c r="C43" s="1198"/>
      <c r="D43" s="104"/>
      <c r="E43" s="1203" t="s">
        <v>33</v>
      </c>
      <c r="F43" s="1203"/>
      <c r="G43" s="1203"/>
      <c r="H43" s="1204"/>
      <c r="I43" s="333">
        <v>1223</v>
      </c>
      <c r="J43" s="334">
        <v>1132</v>
      </c>
      <c r="K43" s="334">
        <v>1069</v>
      </c>
      <c r="L43" s="334">
        <v>987</v>
      </c>
      <c r="M43" s="335">
        <v>950</v>
      </c>
    </row>
    <row r="44" spans="2:13" ht="27.75" customHeight="1" x14ac:dyDescent="0.15">
      <c r="B44" s="1197"/>
      <c r="C44" s="1198"/>
      <c r="D44" s="104"/>
      <c r="E44" s="1203" t="s">
        <v>34</v>
      </c>
      <c r="F44" s="1203"/>
      <c r="G44" s="1203"/>
      <c r="H44" s="1204"/>
      <c r="I44" s="333">
        <v>3</v>
      </c>
      <c r="J44" s="334">
        <v>2</v>
      </c>
      <c r="K44" s="334" t="s">
        <v>487</v>
      </c>
      <c r="L44" s="334" t="s">
        <v>487</v>
      </c>
      <c r="M44" s="335" t="s">
        <v>487</v>
      </c>
    </row>
    <row r="45" spans="2:13" ht="27.75" customHeight="1" x14ac:dyDescent="0.15">
      <c r="B45" s="1197"/>
      <c r="C45" s="1198"/>
      <c r="D45" s="104"/>
      <c r="E45" s="1203" t="s">
        <v>35</v>
      </c>
      <c r="F45" s="1203"/>
      <c r="G45" s="1203"/>
      <c r="H45" s="1204"/>
      <c r="I45" s="333">
        <v>151</v>
      </c>
      <c r="J45" s="334">
        <v>131</v>
      </c>
      <c r="K45" s="334">
        <v>126</v>
      </c>
      <c r="L45" s="334">
        <v>183</v>
      </c>
      <c r="M45" s="335">
        <v>166</v>
      </c>
    </row>
    <row r="46" spans="2:13" ht="27.75" customHeight="1" x14ac:dyDescent="0.15">
      <c r="B46" s="1197"/>
      <c r="C46" s="1198"/>
      <c r="D46" s="105"/>
      <c r="E46" s="1203" t="s">
        <v>36</v>
      </c>
      <c r="F46" s="1203"/>
      <c r="G46" s="1203"/>
      <c r="H46" s="1204"/>
      <c r="I46" s="333" t="s">
        <v>487</v>
      </c>
      <c r="J46" s="334" t="s">
        <v>487</v>
      </c>
      <c r="K46" s="334" t="s">
        <v>487</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3385</v>
      </c>
      <c r="J50" s="334">
        <v>3690</v>
      </c>
      <c r="K50" s="334">
        <v>3891</v>
      </c>
      <c r="L50" s="334">
        <v>3886</v>
      </c>
      <c r="M50" s="335">
        <v>3439</v>
      </c>
    </row>
    <row r="51" spans="2:13" ht="27.75" customHeight="1" x14ac:dyDescent="0.15">
      <c r="B51" s="1197"/>
      <c r="C51" s="1198"/>
      <c r="D51" s="104"/>
      <c r="E51" s="1203" t="s">
        <v>42</v>
      </c>
      <c r="F51" s="1203"/>
      <c r="G51" s="1203"/>
      <c r="H51" s="1204"/>
      <c r="I51" s="333">
        <v>14</v>
      </c>
      <c r="J51" s="334">
        <v>13</v>
      </c>
      <c r="K51" s="334">
        <v>12</v>
      </c>
      <c r="L51" s="334">
        <v>11</v>
      </c>
      <c r="M51" s="335">
        <v>10</v>
      </c>
    </row>
    <row r="52" spans="2:13" ht="27.75" customHeight="1" x14ac:dyDescent="0.15">
      <c r="B52" s="1199"/>
      <c r="C52" s="1200"/>
      <c r="D52" s="104"/>
      <c r="E52" s="1203" t="s">
        <v>43</v>
      </c>
      <c r="F52" s="1203"/>
      <c r="G52" s="1203"/>
      <c r="H52" s="1204"/>
      <c r="I52" s="333">
        <v>4292</v>
      </c>
      <c r="J52" s="334">
        <v>4226</v>
      </c>
      <c r="K52" s="334">
        <v>4050</v>
      </c>
      <c r="L52" s="334">
        <v>4445</v>
      </c>
      <c r="M52" s="335">
        <v>3704</v>
      </c>
    </row>
    <row r="53" spans="2:13" ht="27.75" customHeight="1" thickBot="1" x14ac:dyDescent="0.2">
      <c r="B53" s="1210" t="s">
        <v>19</v>
      </c>
      <c r="C53" s="1211"/>
      <c r="D53" s="108"/>
      <c r="E53" s="1212" t="s">
        <v>44</v>
      </c>
      <c r="F53" s="1212"/>
      <c r="G53" s="1212"/>
      <c r="H53" s="1213"/>
      <c r="I53" s="336">
        <v>-1778</v>
      </c>
      <c r="J53" s="337">
        <v>-2107</v>
      </c>
      <c r="K53" s="337">
        <v>-2403</v>
      </c>
      <c r="L53" s="337">
        <v>-2954</v>
      </c>
      <c r="M53" s="338">
        <v>-1969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MOGwz8Yctc+YOmDTRbX9DbeMJWLeQYUs3t6gMnzjJzZ7kRsZYuOGsfTKgPIPROr+Nm8eEju/cl51J/weY31LYQ==" saltValue="GyiH/M8ky2Rr1bNPnnPV7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963</v>
      </c>
      <c r="G55" s="339">
        <v>992</v>
      </c>
      <c r="H55" s="340">
        <v>871</v>
      </c>
    </row>
    <row r="56" spans="2:8" ht="52.5" customHeight="1" x14ac:dyDescent="0.15">
      <c r="B56" s="120"/>
      <c r="C56" s="1224" t="s">
        <v>47</v>
      </c>
      <c r="D56" s="1224"/>
      <c r="E56" s="1225"/>
      <c r="F56" s="341">
        <v>372</v>
      </c>
      <c r="G56" s="341">
        <v>372</v>
      </c>
      <c r="H56" s="342">
        <v>372</v>
      </c>
    </row>
    <row r="57" spans="2:8" ht="53.25" customHeight="1" x14ac:dyDescent="0.15">
      <c r="B57" s="120"/>
      <c r="C57" s="1226" t="s">
        <v>48</v>
      </c>
      <c r="D57" s="1226"/>
      <c r="E57" s="1227"/>
      <c r="F57" s="343">
        <v>2467</v>
      </c>
      <c r="G57" s="343">
        <v>2468</v>
      </c>
      <c r="H57" s="344">
        <v>2190</v>
      </c>
    </row>
    <row r="58" spans="2:8" ht="45.75" customHeight="1" x14ac:dyDescent="0.15">
      <c r="B58" s="121"/>
      <c r="C58" s="1214" t="s">
        <v>556</v>
      </c>
      <c r="D58" s="1215"/>
      <c r="E58" s="1216"/>
      <c r="F58" s="345">
        <v>1819</v>
      </c>
      <c r="G58" s="345">
        <v>1819</v>
      </c>
      <c r="H58" s="346">
        <v>1544</v>
      </c>
    </row>
    <row r="59" spans="2:8" ht="45.75" customHeight="1" x14ac:dyDescent="0.15">
      <c r="B59" s="121"/>
      <c r="C59" s="1214" t="s">
        <v>557</v>
      </c>
      <c r="D59" s="1215"/>
      <c r="E59" s="1216"/>
      <c r="F59" s="345">
        <v>140</v>
      </c>
      <c r="G59" s="345">
        <v>134</v>
      </c>
      <c r="H59" s="346">
        <v>129</v>
      </c>
    </row>
    <row r="60" spans="2:8" ht="45.75" customHeight="1" x14ac:dyDescent="0.15">
      <c r="B60" s="121"/>
      <c r="C60" s="1214" t="s">
        <v>558</v>
      </c>
      <c r="D60" s="1215"/>
      <c r="E60" s="1216"/>
      <c r="F60" s="345">
        <v>129</v>
      </c>
      <c r="G60" s="345">
        <v>129</v>
      </c>
      <c r="H60" s="346">
        <v>129</v>
      </c>
    </row>
    <row r="61" spans="2:8" ht="45.75" customHeight="1" x14ac:dyDescent="0.15">
      <c r="B61" s="121"/>
      <c r="C61" s="1214" t="s">
        <v>559</v>
      </c>
      <c r="D61" s="1215"/>
      <c r="E61" s="1216"/>
      <c r="F61" s="345">
        <v>101</v>
      </c>
      <c r="G61" s="345">
        <v>102</v>
      </c>
      <c r="H61" s="346">
        <v>102</v>
      </c>
    </row>
    <row r="62" spans="2:8" ht="45.75" customHeight="1" thickBot="1" x14ac:dyDescent="0.2">
      <c r="B62" s="122"/>
      <c r="C62" s="1217" t="s">
        <v>560</v>
      </c>
      <c r="D62" s="1218"/>
      <c r="E62" s="1219"/>
      <c r="F62" s="347">
        <v>80</v>
      </c>
      <c r="G62" s="347">
        <v>80</v>
      </c>
      <c r="H62" s="348">
        <v>80</v>
      </c>
    </row>
    <row r="63" spans="2:8" ht="52.5" customHeight="1" thickBot="1" x14ac:dyDescent="0.2">
      <c r="B63" s="123"/>
      <c r="C63" s="1220" t="s">
        <v>49</v>
      </c>
      <c r="D63" s="1220"/>
      <c r="E63" s="1221"/>
      <c r="F63" s="349">
        <v>3802</v>
      </c>
      <c r="G63" s="349">
        <v>3832</v>
      </c>
      <c r="H63" s="350">
        <v>3434</v>
      </c>
    </row>
    <row r="64" spans="2:8" x14ac:dyDescent="0.15"/>
  </sheetData>
  <sheetProtection algorithmName="SHA-512" hashValue="N0gxQemPGs+AROsrS3uTNfwZ/WzKR+DQ100yrPbpHLjblkEBGxEVDMkcu9I8U/Dt7fpaxfBR/ni7bRucGWIuqA==" saltValue="VRk4tDl+mEVnM1pBlbE3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FB34-B1D4-4CB5-A73D-747B93DC4DC3}">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0" t="s">
        <v>571</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x14ac:dyDescent="0.15">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x14ac:dyDescent="0.15">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x14ac:dyDescent="0.15">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x14ac:dyDescent="0.15">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563</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564</v>
      </c>
      <c r="AO51" s="1233"/>
      <c r="AP51" s="1233"/>
      <c r="AQ51" s="1233"/>
      <c r="AR51" s="1233"/>
      <c r="AS51" s="1233"/>
      <c r="AT51" s="1233"/>
      <c r="AU51" s="1233"/>
      <c r="AV51" s="1233"/>
      <c r="AW51" s="1233"/>
      <c r="AX51" s="1233"/>
      <c r="AY51" s="1233"/>
      <c r="AZ51" s="1233"/>
      <c r="BA51" s="1233"/>
      <c r="BB51" s="1233" t="s">
        <v>565</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566</v>
      </c>
      <c r="BC53" s="1233"/>
      <c r="BD53" s="1233"/>
      <c r="BE53" s="1233"/>
      <c r="BF53" s="1233"/>
      <c r="BG53" s="1233"/>
      <c r="BH53" s="1233"/>
      <c r="BI53" s="1233"/>
      <c r="BJ53" s="1233"/>
      <c r="BK53" s="1233"/>
      <c r="BL53" s="1233"/>
      <c r="BM53" s="1233"/>
      <c r="BN53" s="1233"/>
      <c r="BO53" s="1233"/>
      <c r="BP53" s="1230">
        <v>61.8</v>
      </c>
      <c r="BQ53" s="1230"/>
      <c r="BR53" s="1230"/>
      <c r="BS53" s="1230"/>
      <c r="BT53" s="1230"/>
      <c r="BU53" s="1230"/>
      <c r="BV53" s="1230"/>
      <c r="BW53" s="1230"/>
      <c r="BX53" s="1230">
        <v>63.1</v>
      </c>
      <c r="BY53" s="1230"/>
      <c r="BZ53" s="1230"/>
      <c r="CA53" s="1230"/>
      <c r="CB53" s="1230"/>
      <c r="CC53" s="1230"/>
      <c r="CD53" s="1230"/>
      <c r="CE53" s="1230"/>
      <c r="CF53" s="1230">
        <v>63.5</v>
      </c>
      <c r="CG53" s="1230"/>
      <c r="CH53" s="1230"/>
      <c r="CI53" s="1230"/>
      <c r="CJ53" s="1230"/>
      <c r="CK53" s="1230"/>
      <c r="CL53" s="1230"/>
      <c r="CM53" s="1230"/>
      <c r="CN53" s="1230">
        <v>64.8</v>
      </c>
      <c r="CO53" s="1230"/>
      <c r="CP53" s="1230"/>
      <c r="CQ53" s="1230"/>
      <c r="CR53" s="1230"/>
      <c r="CS53" s="1230"/>
      <c r="CT53" s="1230"/>
      <c r="CU53" s="1230"/>
      <c r="CV53" s="1230">
        <v>66.5</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567</v>
      </c>
      <c r="AO55" s="1234"/>
      <c r="AP55" s="1234"/>
      <c r="AQ55" s="1234"/>
      <c r="AR55" s="1234"/>
      <c r="AS55" s="1234"/>
      <c r="AT55" s="1234"/>
      <c r="AU55" s="1234"/>
      <c r="AV55" s="1234"/>
      <c r="AW55" s="1234"/>
      <c r="AX55" s="1234"/>
      <c r="AY55" s="1234"/>
      <c r="AZ55" s="1234"/>
      <c r="BA55" s="1234"/>
      <c r="BB55" s="1233" t="s">
        <v>565</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566</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62.2</v>
      </c>
      <c r="BY57" s="1230"/>
      <c r="BZ57" s="1230"/>
      <c r="CA57" s="1230"/>
      <c r="CB57" s="1230"/>
      <c r="CC57" s="1230"/>
      <c r="CD57" s="1230"/>
      <c r="CE57" s="1230"/>
      <c r="CF57" s="1230">
        <v>63.6</v>
      </c>
      <c r="CG57" s="1230"/>
      <c r="CH57" s="1230"/>
      <c r="CI57" s="1230"/>
      <c r="CJ57" s="1230"/>
      <c r="CK57" s="1230"/>
      <c r="CL57" s="1230"/>
      <c r="CM57" s="1230"/>
      <c r="CN57" s="1230">
        <v>65.900000000000006</v>
      </c>
      <c r="CO57" s="1230"/>
      <c r="CP57" s="1230"/>
      <c r="CQ57" s="1230"/>
      <c r="CR57" s="1230"/>
      <c r="CS57" s="1230"/>
      <c r="CT57" s="1230"/>
      <c r="CU57" s="1230"/>
      <c r="CV57" s="1230">
        <v>66.599999999999994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568</v>
      </c>
    </row>
    <row r="64" spans="1:109" x14ac:dyDescent="0.1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563</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564</v>
      </c>
      <c r="AO73" s="1233"/>
      <c r="AP73" s="1233"/>
      <c r="AQ73" s="1233"/>
      <c r="AR73" s="1233"/>
      <c r="AS73" s="1233"/>
      <c r="AT73" s="1233"/>
      <c r="AU73" s="1233"/>
      <c r="AV73" s="1233"/>
      <c r="AW73" s="1233"/>
      <c r="AX73" s="1233"/>
      <c r="AY73" s="1233"/>
      <c r="AZ73" s="1233"/>
      <c r="BA73" s="1233"/>
      <c r="BB73" s="1233" t="s">
        <v>565</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569</v>
      </c>
      <c r="BC75" s="1233"/>
      <c r="BD75" s="1233"/>
      <c r="BE75" s="1233"/>
      <c r="BF75" s="1233"/>
      <c r="BG75" s="1233"/>
      <c r="BH75" s="1233"/>
      <c r="BI75" s="1233"/>
      <c r="BJ75" s="1233"/>
      <c r="BK75" s="1233"/>
      <c r="BL75" s="1233"/>
      <c r="BM75" s="1233"/>
      <c r="BN75" s="1233"/>
      <c r="BO75" s="1233"/>
      <c r="BP75" s="1230">
        <v>7.5</v>
      </c>
      <c r="BQ75" s="1230"/>
      <c r="BR75" s="1230"/>
      <c r="BS75" s="1230"/>
      <c r="BT75" s="1230"/>
      <c r="BU75" s="1230"/>
      <c r="BV75" s="1230"/>
      <c r="BW75" s="1230"/>
      <c r="BX75" s="1230">
        <v>8</v>
      </c>
      <c r="BY75" s="1230"/>
      <c r="BZ75" s="1230"/>
      <c r="CA75" s="1230"/>
      <c r="CB75" s="1230"/>
      <c r="CC75" s="1230"/>
      <c r="CD75" s="1230"/>
      <c r="CE75" s="1230"/>
      <c r="CF75" s="1230">
        <v>8.9</v>
      </c>
      <c r="CG75" s="1230"/>
      <c r="CH75" s="1230"/>
      <c r="CI75" s="1230"/>
      <c r="CJ75" s="1230"/>
      <c r="CK75" s="1230"/>
      <c r="CL75" s="1230"/>
      <c r="CM75" s="1230"/>
      <c r="CN75" s="1230">
        <v>10</v>
      </c>
      <c r="CO75" s="1230"/>
      <c r="CP75" s="1230"/>
      <c r="CQ75" s="1230"/>
      <c r="CR75" s="1230"/>
      <c r="CS75" s="1230"/>
      <c r="CT75" s="1230"/>
      <c r="CU75" s="1230"/>
      <c r="CV75" s="1230">
        <v>10.5</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567</v>
      </c>
      <c r="AO77" s="1234"/>
      <c r="AP77" s="1234"/>
      <c r="AQ77" s="1234"/>
      <c r="AR77" s="1234"/>
      <c r="AS77" s="1234"/>
      <c r="AT77" s="1234"/>
      <c r="AU77" s="1234"/>
      <c r="AV77" s="1234"/>
      <c r="AW77" s="1234"/>
      <c r="AX77" s="1234"/>
      <c r="AY77" s="1234"/>
      <c r="AZ77" s="1234"/>
      <c r="BA77" s="1234"/>
      <c r="BB77" s="1233" t="s">
        <v>565</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569</v>
      </c>
      <c r="BC79" s="1233"/>
      <c r="BD79" s="1233"/>
      <c r="BE79" s="1233"/>
      <c r="BF79" s="1233"/>
      <c r="BG79" s="1233"/>
      <c r="BH79" s="1233"/>
      <c r="BI79" s="1233"/>
      <c r="BJ79" s="1233"/>
      <c r="BK79" s="1233"/>
      <c r="BL79" s="1233"/>
      <c r="BM79" s="1233"/>
      <c r="BN79" s="1233"/>
      <c r="BO79" s="1233"/>
      <c r="BP79" s="1230">
        <v>7.4</v>
      </c>
      <c r="BQ79" s="1230"/>
      <c r="BR79" s="1230"/>
      <c r="BS79" s="1230"/>
      <c r="BT79" s="1230"/>
      <c r="BU79" s="1230"/>
      <c r="BV79" s="1230"/>
      <c r="BW79" s="1230"/>
      <c r="BX79" s="1230">
        <v>7.5</v>
      </c>
      <c r="BY79" s="1230"/>
      <c r="BZ79" s="1230"/>
      <c r="CA79" s="1230"/>
      <c r="CB79" s="1230"/>
      <c r="CC79" s="1230"/>
      <c r="CD79" s="1230"/>
      <c r="CE79" s="1230"/>
      <c r="CF79" s="1230">
        <v>7.5</v>
      </c>
      <c r="CG79" s="1230"/>
      <c r="CH79" s="1230"/>
      <c r="CI79" s="1230"/>
      <c r="CJ79" s="1230"/>
      <c r="CK79" s="1230"/>
      <c r="CL79" s="1230"/>
      <c r="CM79" s="1230"/>
      <c r="CN79" s="1230">
        <v>7.7</v>
      </c>
      <c r="CO79" s="1230"/>
      <c r="CP79" s="1230"/>
      <c r="CQ79" s="1230"/>
      <c r="CR79" s="1230"/>
      <c r="CS79" s="1230"/>
      <c r="CT79" s="1230"/>
      <c r="CU79" s="1230"/>
      <c r="CV79" s="1230">
        <v>8</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tA1RHqLKVeaoOTIX438guciHolN8YDwEcTaQgTUXQoFp7L3/AqN8IjlkKhwVMo9DllVvz6ZPqxyHzzng3ZJjjA==" saltValue="S/4/Uhw04QgS4Aoiv0CEv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32A5B-6111-4DD7-A31B-5283592140C9}">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cGbo4LCxJnBOEzuhLrDoaW7HvWWcWO76BJgZO+KwhS/0DCLYRW1PyAVJ4e2vD1OYoLS0zoS/0Lbwsd4TMrzaw==" saltValue="l5lubp64x/jh85wT1B9O0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61786-0A87-4202-98D3-2341EFE25FB6}">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H0nJ/K3luCEMwOG3fswS0cewozpMof0WQ44+A6bckYjT0Bhwk/ZZ/9nGJNQLnzpok2+vf+crQkMA6g8Nya8f5w==" saltValue="N7V0s+En0ERC2Dkqf38x9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174976</v>
      </c>
      <c r="E3" s="142"/>
      <c r="F3" s="143">
        <v>301035</v>
      </c>
      <c r="G3" s="144"/>
      <c r="H3" s="145"/>
    </row>
    <row r="4" spans="1:8" x14ac:dyDescent="0.15">
      <c r="A4" s="146"/>
      <c r="B4" s="147"/>
      <c r="C4" s="148"/>
      <c r="D4" s="149">
        <v>76172</v>
      </c>
      <c r="E4" s="150"/>
      <c r="F4" s="151">
        <v>154376</v>
      </c>
      <c r="G4" s="152"/>
      <c r="H4" s="153"/>
    </row>
    <row r="5" spans="1:8" x14ac:dyDescent="0.15">
      <c r="A5" s="134" t="s">
        <v>519</v>
      </c>
      <c r="B5" s="139"/>
      <c r="C5" s="140"/>
      <c r="D5" s="141">
        <v>246823</v>
      </c>
      <c r="E5" s="142"/>
      <c r="F5" s="143">
        <v>277467</v>
      </c>
      <c r="G5" s="144"/>
      <c r="H5" s="145"/>
    </row>
    <row r="6" spans="1:8" x14ac:dyDescent="0.15">
      <c r="A6" s="146"/>
      <c r="B6" s="147"/>
      <c r="C6" s="148"/>
      <c r="D6" s="149">
        <v>100120</v>
      </c>
      <c r="E6" s="150"/>
      <c r="F6" s="151">
        <v>128378</v>
      </c>
      <c r="G6" s="152"/>
      <c r="H6" s="153"/>
    </row>
    <row r="7" spans="1:8" x14ac:dyDescent="0.15">
      <c r="A7" s="134" t="s">
        <v>520</v>
      </c>
      <c r="B7" s="139"/>
      <c r="C7" s="140"/>
      <c r="D7" s="141">
        <v>162964</v>
      </c>
      <c r="E7" s="142"/>
      <c r="F7" s="143">
        <v>282256</v>
      </c>
      <c r="G7" s="144"/>
      <c r="H7" s="145"/>
    </row>
    <row r="8" spans="1:8" x14ac:dyDescent="0.15">
      <c r="A8" s="146"/>
      <c r="B8" s="147"/>
      <c r="C8" s="148"/>
      <c r="D8" s="149">
        <v>108786</v>
      </c>
      <c r="E8" s="150"/>
      <c r="F8" s="151">
        <v>145453</v>
      </c>
      <c r="G8" s="152"/>
      <c r="H8" s="153"/>
    </row>
    <row r="9" spans="1:8" x14ac:dyDescent="0.15">
      <c r="A9" s="134" t="s">
        <v>521</v>
      </c>
      <c r="B9" s="139"/>
      <c r="C9" s="140"/>
      <c r="D9" s="141">
        <v>216292</v>
      </c>
      <c r="E9" s="142"/>
      <c r="F9" s="143">
        <v>295341</v>
      </c>
      <c r="G9" s="144"/>
      <c r="H9" s="145"/>
    </row>
    <row r="10" spans="1:8" x14ac:dyDescent="0.15">
      <c r="A10" s="146"/>
      <c r="B10" s="147"/>
      <c r="C10" s="148"/>
      <c r="D10" s="149">
        <v>163765</v>
      </c>
      <c r="E10" s="150"/>
      <c r="F10" s="151">
        <v>137402</v>
      </c>
      <c r="G10" s="152"/>
      <c r="H10" s="153"/>
    </row>
    <row r="11" spans="1:8" x14ac:dyDescent="0.15">
      <c r="A11" s="134" t="s">
        <v>522</v>
      </c>
      <c r="B11" s="139"/>
      <c r="C11" s="140"/>
      <c r="D11" s="141">
        <v>268254</v>
      </c>
      <c r="E11" s="142"/>
      <c r="F11" s="143">
        <v>292845</v>
      </c>
      <c r="G11" s="144"/>
      <c r="H11" s="145"/>
    </row>
    <row r="12" spans="1:8" x14ac:dyDescent="0.15">
      <c r="A12" s="146"/>
      <c r="B12" s="147"/>
      <c r="C12" s="154"/>
      <c r="D12" s="149">
        <v>192311</v>
      </c>
      <c r="E12" s="150"/>
      <c r="F12" s="151">
        <v>143187</v>
      </c>
      <c r="G12" s="152"/>
      <c r="H12" s="153"/>
    </row>
    <row r="13" spans="1:8" x14ac:dyDescent="0.15">
      <c r="A13" s="134"/>
      <c r="B13" s="139"/>
      <c r="C13" s="140"/>
      <c r="D13" s="141">
        <v>213862</v>
      </c>
      <c r="E13" s="142"/>
      <c r="F13" s="143">
        <v>289789</v>
      </c>
      <c r="G13" s="155"/>
      <c r="H13" s="145"/>
    </row>
    <row r="14" spans="1:8" x14ac:dyDescent="0.15">
      <c r="A14" s="146"/>
      <c r="B14" s="147"/>
      <c r="C14" s="148"/>
      <c r="D14" s="149">
        <v>128231</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2.94</v>
      </c>
      <c r="C19" s="156">
        <f>ROUND(VALUE(SUBSTITUTE(実質収支比率等に係る経年分析!G$48,"▲","-")),2)</f>
        <v>4.24</v>
      </c>
      <c r="D19" s="156">
        <f>ROUND(VALUE(SUBSTITUTE(実質収支比率等に係る経年分析!H$48,"▲","-")),2)</f>
        <v>2.44</v>
      </c>
      <c r="E19" s="156">
        <f>ROUND(VALUE(SUBSTITUTE(実質収支比率等に係る経年分析!I$48,"▲","-")),2)</f>
        <v>2.71</v>
      </c>
      <c r="F19" s="156">
        <f>ROUND(VALUE(SUBSTITUTE(実質収支比率等に係る経年分析!J$48,"▲","-")),2)</f>
        <v>1.96</v>
      </c>
    </row>
    <row r="20" spans="1:11" x14ac:dyDescent="0.15">
      <c r="A20" s="156" t="s">
        <v>53</v>
      </c>
      <c r="B20" s="156">
        <f>ROUND(VALUE(SUBSTITUTE(実質収支比率等に係る経年分析!F$47,"▲","-")),2)</f>
        <v>38.28</v>
      </c>
      <c r="C20" s="156">
        <f>ROUND(VALUE(SUBSTITUTE(実質収支比率等に係る経年分析!G$47,"▲","-")),2)</f>
        <v>36.92</v>
      </c>
      <c r="D20" s="156">
        <f>ROUND(VALUE(SUBSTITUTE(実質収支比率等に係る経年分析!H$47,"▲","-")),2)</f>
        <v>39.909999999999997</v>
      </c>
      <c r="E20" s="156">
        <f>ROUND(VALUE(SUBSTITUTE(実質収支比率等に係る経年分析!I$47,"▲","-")),2)</f>
        <v>41.48</v>
      </c>
      <c r="F20" s="156">
        <f>ROUND(VALUE(SUBSTITUTE(実質収支比率等に係る経年分析!J$47,"▲","-")),2)</f>
        <v>36.42</v>
      </c>
    </row>
    <row r="21" spans="1:11" x14ac:dyDescent="0.15">
      <c r="A21" s="156" t="s">
        <v>54</v>
      </c>
      <c r="B21" s="156">
        <f>IF(ISNUMBER(VALUE(SUBSTITUTE(実質収支比率等に係る経年分析!F$49,"▲","-"))),ROUND(VALUE(SUBSTITUTE(実質収支比率等に係る経年分析!F$49,"▲","-")),2),NA())</f>
        <v>2.21</v>
      </c>
      <c r="C21" s="156">
        <f>IF(ISNUMBER(VALUE(SUBSTITUTE(実質収支比率等に係る経年分析!G$49,"▲","-"))),ROUND(VALUE(SUBSTITUTE(実質収支比率等に係る経年分析!G$49,"▲","-")),2),NA())</f>
        <v>3.16</v>
      </c>
      <c r="D21" s="156">
        <f>IF(ISNUMBER(VALUE(SUBSTITUTE(実質収支比率等に係る経年分析!H$49,"▲","-"))),ROUND(VALUE(SUBSTITUTE(実質収支比率等に係る経年分析!H$49,"▲","-")),2),NA())</f>
        <v>0.26</v>
      </c>
      <c r="E21" s="156">
        <f>IF(ISNUMBER(VALUE(SUBSTITUTE(実質収支比率等に係る経年分析!I$49,"▲","-"))),ROUND(VALUE(SUBSTITUTE(実質収支比率等に係る経年分析!I$49,"▲","-")),2),NA())</f>
        <v>1.46</v>
      </c>
      <c r="F21" s="156">
        <f>IF(ISNUMBER(VALUE(SUBSTITUTE(実質収支比率等に係る経年分析!J$49,"▲","-"))),ROUND(VALUE(SUBSTITUTE(実質収支比率等に係る経年分析!J$49,"▲","-")),2),NA())</f>
        <v>-5.81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へき地診療所特別会計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15">
      <c r="A31" s="157" t="str">
        <f>IF(連結実質赤字比率に係る赤字・黒字の構成分析!C$39="",NA(),連結実質赤字比率に係る赤字・黒字の構成分析!C$39)</f>
        <v>下水道事業会計（浄化槽整備事業）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15">
      <c r="A33" s="157" t="str">
        <f>IF(連結実質赤字比率に係る赤字・黒字の構成分析!C$37="",NA(),連結実質赤字比率に係る赤字・黒字の構成分析!C$37)</f>
        <v>下水道事業会計（特定環境保全公共下水道事業）</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0.74</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0.94</v>
      </c>
    </row>
    <row r="35" spans="1:16" x14ac:dyDescent="0.15">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4.1399999999999997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463</v>
      </c>
      <c r="E42" s="158"/>
      <c r="F42" s="158"/>
      <c r="G42" s="158">
        <f>'実質公債費比率（分子）の構造'!L$52</f>
        <v>459</v>
      </c>
      <c r="H42" s="158"/>
      <c r="I42" s="158"/>
      <c r="J42" s="158">
        <f>'実質公債費比率（分子）の構造'!M$52</f>
        <v>474</v>
      </c>
      <c r="K42" s="158"/>
      <c r="L42" s="158"/>
      <c r="M42" s="158">
        <f>'実質公債費比率（分子）の構造'!N$52</f>
        <v>466</v>
      </c>
      <c r="N42" s="158"/>
      <c r="O42" s="158"/>
      <c r="P42" s="158">
        <f>'実質公債費比率（分子）の構造'!O$52</f>
        <v>440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t="str">
        <f>'実質公債費比率（分子）の構造'!O$50</f>
        <v>-</v>
      </c>
      <c r="O44" s="158"/>
      <c r="P44" s="158"/>
    </row>
    <row r="45" spans="1:16" x14ac:dyDescent="0.15">
      <c r="A45" s="158" t="s">
        <v>63</v>
      </c>
      <c r="B45" s="158">
        <f>'実質公債費比率（分子）の構造'!K$49</f>
        <v>15</v>
      </c>
      <c r="C45" s="158"/>
      <c r="D45" s="158"/>
      <c r="E45" s="158">
        <f>'実質公債費比率（分子）の構造'!L$49</f>
        <v>4</v>
      </c>
      <c r="F45" s="158"/>
      <c r="G45" s="158"/>
      <c r="H45" s="158">
        <f>'実質公債費比率（分子）の構造'!M$49</f>
        <v>5</v>
      </c>
      <c r="I45" s="158"/>
      <c r="J45" s="158"/>
      <c r="K45" s="158">
        <f>'実質公債費比率（分子）の構造'!N$49</f>
        <v>5</v>
      </c>
      <c r="L45" s="158"/>
      <c r="M45" s="158"/>
      <c r="N45" s="158">
        <f>'実質公債費比率（分子）の構造'!O$49</f>
        <v>3</v>
      </c>
      <c r="O45" s="158"/>
      <c r="P45" s="158"/>
    </row>
    <row r="46" spans="1:16" x14ac:dyDescent="0.15">
      <c r="A46" s="158" t="s">
        <v>64</v>
      </c>
      <c r="B46" s="158">
        <f>'実質公債費比率（分子）の構造'!K$48</f>
        <v>120</v>
      </c>
      <c r="C46" s="158"/>
      <c r="D46" s="158"/>
      <c r="E46" s="158">
        <f>'実質公債費比率（分子）の構造'!L$48</f>
        <v>109</v>
      </c>
      <c r="F46" s="158"/>
      <c r="G46" s="158"/>
      <c r="H46" s="158">
        <f>'実質公債費比率（分子）の構造'!M$48</f>
        <v>111</v>
      </c>
      <c r="I46" s="158"/>
      <c r="J46" s="158"/>
      <c r="K46" s="158">
        <f>'実質公債費比率（分子）の構造'!N$48</f>
        <v>120</v>
      </c>
      <c r="L46" s="158"/>
      <c r="M46" s="158"/>
      <c r="N46" s="158">
        <f>'実質公債費比率（分子）の構造'!O$48</f>
        <v>123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473</v>
      </c>
      <c r="C49" s="158"/>
      <c r="D49" s="158"/>
      <c r="E49" s="158">
        <f>'実質公債費比率（分子）の構造'!L$45</f>
        <v>514</v>
      </c>
      <c r="F49" s="158"/>
      <c r="G49" s="158"/>
      <c r="H49" s="158">
        <f>'実質公債費比率（分子）の構造'!M$45</f>
        <v>557</v>
      </c>
      <c r="I49" s="158"/>
      <c r="J49" s="158"/>
      <c r="K49" s="158">
        <f>'実質公債費比率（分子）の構造'!N$45</f>
        <v>561</v>
      </c>
      <c r="L49" s="158"/>
      <c r="M49" s="158"/>
      <c r="N49" s="158">
        <f>'実質公債費比率（分子）の構造'!O$45</f>
        <v>505</v>
      </c>
      <c r="O49" s="158"/>
      <c r="P49" s="158"/>
    </row>
    <row r="50" spans="1:16" x14ac:dyDescent="0.15">
      <c r="A50" s="158" t="s">
        <v>67</v>
      </c>
      <c r="B50" s="158" t="e">
        <f>NA()</f>
        <v>#N/A</v>
      </c>
      <c r="C50" s="158">
        <f>IF(ISNUMBER('実質公債費比率（分子）の構造'!K$53),'実質公債費比率（分子）の構造'!K$53,NA())</f>
        <v>146</v>
      </c>
      <c r="D50" s="158" t="e">
        <f>NA()</f>
        <v>#N/A</v>
      </c>
      <c r="E50" s="158" t="e">
        <f>NA()</f>
        <v>#N/A</v>
      </c>
      <c r="F50" s="158">
        <f>IF(ISNUMBER('実質公債費比率（分子）の構造'!L$53),'実質公債費比率（分子）の構造'!L$53,NA())</f>
        <v>169</v>
      </c>
      <c r="G50" s="158" t="e">
        <f>NA()</f>
        <v>#N/A</v>
      </c>
      <c r="H50" s="158" t="e">
        <f>NA()</f>
        <v>#N/A</v>
      </c>
      <c r="I50" s="158">
        <f>IF(ISNUMBER('実質公債費比率（分子）の構造'!M$53),'実質公債費比率（分子）の構造'!M$53,NA())</f>
        <v>200</v>
      </c>
      <c r="J50" s="158" t="e">
        <f>NA()</f>
        <v>#N/A</v>
      </c>
      <c r="K50" s="158" t="e">
        <f>NA()</f>
        <v>#N/A</v>
      </c>
      <c r="L50" s="158">
        <f>IF(ISNUMBER('実質公債費比率（分子）の構造'!N$53),'実質公債費比率（分子）の構造'!N$53,NA())</f>
        <v>221</v>
      </c>
      <c r="M50" s="158" t="e">
        <f>NA()</f>
        <v>#N/A</v>
      </c>
      <c r="N50" s="158" t="e">
        <f>NA()</f>
        <v>#N/A</v>
      </c>
      <c r="O50" s="158">
        <f>IF(ISNUMBER('実質公債費比率（分子）の構造'!O$53),'実質公債費比率（分子）の構造'!O$53,NA())</f>
        <v>191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4292</v>
      </c>
      <c r="E56" s="157"/>
      <c r="F56" s="157"/>
      <c r="G56" s="157">
        <f>'将来負担比率（分子）の構造'!J$52</f>
        <v>4226</v>
      </c>
      <c r="H56" s="157"/>
      <c r="I56" s="157"/>
      <c r="J56" s="157">
        <f>'将来負担比率（分子）の構造'!K$52</f>
        <v>4050</v>
      </c>
      <c r="K56" s="157"/>
      <c r="L56" s="157"/>
      <c r="M56" s="157">
        <f>'将来負担比率（分子）の構造'!L$52</f>
        <v>4445</v>
      </c>
      <c r="N56" s="157"/>
      <c r="O56" s="157"/>
      <c r="P56" s="157">
        <f>'将来負担比率（分子）の構造'!M$52</f>
        <v>3704</v>
      </c>
    </row>
    <row r="57" spans="1:16" x14ac:dyDescent="0.15">
      <c r="A57" s="157" t="s">
        <v>42</v>
      </c>
      <c r="B57" s="157"/>
      <c r="C57" s="157"/>
      <c r="D57" s="157">
        <f>'将来負担比率（分子）の構造'!I$51</f>
        <v>14</v>
      </c>
      <c r="E57" s="157"/>
      <c r="F57" s="157"/>
      <c r="G57" s="157">
        <f>'将来負担比率（分子）の構造'!J$51</f>
        <v>13</v>
      </c>
      <c r="H57" s="157"/>
      <c r="I57" s="157"/>
      <c r="J57" s="157">
        <f>'将来負担比率（分子）の構造'!K$51</f>
        <v>12</v>
      </c>
      <c r="K57" s="157"/>
      <c r="L57" s="157"/>
      <c r="M57" s="157">
        <f>'将来負担比率（分子）の構造'!L$51</f>
        <v>11</v>
      </c>
      <c r="N57" s="157"/>
      <c r="O57" s="157"/>
      <c r="P57" s="157">
        <f>'将来負担比率（分子）の構造'!M$51</f>
        <v>10</v>
      </c>
    </row>
    <row r="58" spans="1:16" x14ac:dyDescent="0.15">
      <c r="A58" s="157" t="s">
        <v>41</v>
      </c>
      <c r="B58" s="157"/>
      <c r="C58" s="157"/>
      <c r="D58" s="157">
        <f>'将来負担比率（分子）の構造'!I$50</f>
        <v>3385</v>
      </c>
      <c r="E58" s="157"/>
      <c r="F58" s="157"/>
      <c r="G58" s="157">
        <f>'将来負担比率（分子）の構造'!J$50</f>
        <v>3690</v>
      </c>
      <c r="H58" s="157"/>
      <c r="I58" s="157"/>
      <c r="J58" s="157">
        <f>'将来負担比率（分子）の構造'!K$50</f>
        <v>3891</v>
      </c>
      <c r="K58" s="157"/>
      <c r="L58" s="157"/>
      <c r="M58" s="157">
        <f>'将来負担比率（分子）の構造'!L$50</f>
        <v>3886</v>
      </c>
      <c r="N58" s="157"/>
      <c r="O58" s="157"/>
      <c r="P58" s="157">
        <f>'将来負担比率（分子）の構造'!M$50</f>
        <v>3439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151</v>
      </c>
      <c r="C62" s="157"/>
      <c r="D62" s="157"/>
      <c r="E62" s="157">
        <f>'将来負担比率（分子）の構造'!J$45</f>
        <v>131</v>
      </c>
      <c r="F62" s="157"/>
      <c r="G62" s="157"/>
      <c r="H62" s="157">
        <f>'将来負担比率（分子）の構造'!K$45</f>
        <v>126</v>
      </c>
      <c r="I62" s="157"/>
      <c r="J62" s="157"/>
      <c r="K62" s="157">
        <f>'将来負担比率（分子）の構造'!L$45</f>
        <v>183</v>
      </c>
      <c r="L62" s="157"/>
      <c r="M62" s="157"/>
      <c r="N62" s="157">
        <f>'将来負担比率（分子）の構造'!M$45</f>
        <v>166</v>
      </c>
      <c r="O62" s="157"/>
      <c r="P62" s="157"/>
    </row>
    <row r="63" spans="1:16" x14ac:dyDescent="0.15">
      <c r="A63" s="157" t="s">
        <v>34</v>
      </c>
      <c r="B63" s="157">
        <f>'将来負担比率（分子）の構造'!I$44</f>
        <v>3</v>
      </c>
      <c r="C63" s="157"/>
      <c r="D63" s="157"/>
      <c r="E63" s="157">
        <f>'将来負担比率（分子）の構造'!J$44</f>
        <v>2</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1223</v>
      </c>
      <c r="C64" s="157"/>
      <c r="D64" s="157"/>
      <c r="E64" s="157">
        <f>'将来負担比率（分子）の構造'!J$43</f>
        <v>1132</v>
      </c>
      <c r="F64" s="157"/>
      <c r="G64" s="157"/>
      <c r="H64" s="157">
        <f>'将来負担比率（分子）の構造'!K$43</f>
        <v>1069</v>
      </c>
      <c r="I64" s="157"/>
      <c r="J64" s="157"/>
      <c r="K64" s="157">
        <f>'将来負担比率（分子）の構造'!L$43</f>
        <v>987</v>
      </c>
      <c r="L64" s="157"/>
      <c r="M64" s="157"/>
      <c r="N64" s="157">
        <f>'将来負担比率（分子）の構造'!M$43</f>
        <v>950</v>
      </c>
      <c r="O64" s="157"/>
      <c r="P64" s="157"/>
    </row>
    <row r="65" spans="1:16" x14ac:dyDescent="0.15">
      <c r="A65" s="157" t="s">
        <v>32</v>
      </c>
      <c r="B65" s="157">
        <f>'将来負担比率（分子）の構造'!I$42</f>
        <v>4</v>
      </c>
      <c r="C65" s="157"/>
      <c r="D65" s="157"/>
      <c r="E65" s="157">
        <f>'将来負担比率（分子）の構造'!J$42</f>
        <v>3</v>
      </c>
      <c r="F65" s="157"/>
      <c r="G65" s="157"/>
      <c r="H65" s="157">
        <f>'将来負担比率（分子）の構造'!K$42</f>
        <v>1</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4533</v>
      </c>
      <c r="C66" s="157"/>
      <c r="D66" s="157"/>
      <c r="E66" s="157">
        <f>'将来負担比率（分子）の構造'!J$41</f>
        <v>4553</v>
      </c>
      <c r="F66" s="157"/>
      <c r="G66" s="157"/>
      <c r="H66" s="157">
        <f>'将来負担比率（分子）の構造'!K$41</f>
        <v>4354</v>
      </c>
      <c r="I66" s="157"/>
      <c r="J66" s="157"/>
      <c r="K66" s="157">
        <f>'将来負担比率（分子）の構造'!L$41</f>
        <v>4217</v>
      </c>
      <c r="L66" s="157"/>
      <c r="M66" s="157"/>
      <c r="N66" s="157">
        <f>'将来負担比率（分子）の構造'!M$41</f>
        <v>4068</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963</v>
      </c>
      <c r="C72" s="161">
        <f>基金残高に係る経年分析!G55</f>
        <v>992</v>
      </c>
      <c r="D72" s="161">
        <f>基金残高に係る経年分析!H55</f>
        <v>871</v>
      </c>
    </row>
    <row r="73" spans="1:16" x14ac:dyDescent="0.15">
      <c r="A73" s="160" t="s">
        <v>74</v>
      </c>
      <c r="B73" s="161">
        <f>基金残高に係る経年分析!F56</f>
        <v>372</v>
      </c>
      <c r="C73" s="161">
        <f>基金残高に係る経年分析!G56</f>
        <v>372</v>
      </c>
      <c r="D73" s="161">
        <f>基金残高に係る経年分析!H56</f>
        <v>372</v>
      </c>
    </row>
    <row r="74" spans="1:16" x14ac:dyDescent="0.15">
      <c r="A74" s="160" t="s">
        <v>75</v>
      </c>
      <c r="B74" s="161">
        <f>基金残高に係る経年分析!F57</f>
        <v>2467</v>
      </c>
      <c r="C74" s="161">
        <f>基金残高に係る経年分析!G57</f>
        <v>2468</v>
      </c>
      <c r="D74" s="161">
        <f>基金残高に係る経年分析!H57</f>
        <v>2190</v>
      </c>
    </row>
  </sheetData>
  <sheetProtection algorithmName="SHA-512" hashValue="aSCeszHP3b9gGgH+STzIwB+nsMF++wFrx/QzlTLc7IHRhEyVGqFr1VNNdZ+qBmAjW+F5yx8YzO06Fe74i/kQtw==" saltValue="MphqvmYQQsDkYK1vTnfY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2026-03-16T04:55:44Z</cp:lastPrinted>
  <dcterms:created xsi:type="dcterms:W3CDTF">2026-02-23T04:50:12Z</dcterms:created>
  <dcterms:modified xsi:type="dcterms:W3CDTF">2026-09-29T00:07:12Z</dcterms:modified>
  <cp:category/>
</cp:coreProperties>
</file>