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0 （追加分）チェック作業\02_市町村→県\21金山町\"/>
    </mc:Choice>
  </mc:AlternateContent>
  <xr:revisionPtr revIDLastSave="0" documentId="13_ncr:1_{DE996393-389B-441E-A36E-58D42549E777}" xr6:coauthVersionLast="47" xr6:coauthVersionMax="47" xr10:uidLastSave="{00000000-0000-0000-0000-000000000000}"/>
  <bookViews>
    <workbookView xWindow="-120" yWindow="-120" windowWidth="29040" windowHeight="15720" tabRatio="88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35" i="10"/>
  <c r="CO34" i="10"/>
  <c r="BW34" i="10"/>
  <c r="BW35" i="10" s="1"/>
  <c r="BW36" i="10" s="1"/>
  <c r="BW37" i="10" s="1"/>
  <c r="BW38" i="10" s="1"/>
  <c r="BW39" i="10" s="1"/>
  <c r="BW40" i="10" s="1"/>
  <c r="BW41" i="10" s="1"/>
  <c r="BW42" i="10" s="1"/>
  <c r="BE34" i="10"/>
  <c r="C34" i="10"/>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<sst xmlns="http://schemas.openxmlformats.org/spreadsheetml/2006/main" count="1116" uniqueCount="572">
  <si>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</si>
  <si>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</si>
  <si>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</si>
  <si>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</si>
  <si>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</si>
  <si>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</si>
  <si>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</si>
  <si>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</si>
  <si>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</si>
  <si>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</si>
  <si>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</si>
  <si>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</si>
  <si>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</si>
  <si>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</si>
  <si>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</si>
  <si>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</si>
  <si>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</si>
  <si>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</si>
  <si>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</si>
  <si>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</si>
  <si>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</si>
  <si>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</si>
  <si>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</si>
  <si>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</si>
  <si>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</si>
  <si>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</si>
  <si>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</si>
  <si>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</si>
  <si>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</si>
  <si>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</si>
  <si>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</si>
  <si>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</si>
  <si>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</si>
  <si>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</si>
  <si>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</si>
  <si>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</si>
  <si>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</si>
  <si>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</si>
  <si>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</si>
  <si>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</si>
  <si>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</si>
  <si>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</si>
  <si>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</si>
  <si>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</si>
  <si>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</si>
  <si>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</si>
  <si>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</si>
  <si>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</si>
  <si>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</si>
  <si>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</si>
  <si>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</si>
  <si>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</si>
  <si>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</si>
  <si>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</si>
  <si>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</si>
  <si>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</si>
  <si>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</si>
  <si>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</si>
  <si>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</si>
  <si>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</si>
  <si>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</si>
  <si>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</si>
  <si>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</si>
  <si>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</si>
  <si>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</si>
  <si>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</si>
  <si>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</si>
  <si>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</si>
  <si>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</si>
  <si>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</si>
  <si>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</si>
  <si>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</si>
  <si>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</si>
  <si>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</si>
  <si>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</si>
  <si>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</si>
  <si>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</si>
  <si>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</si>
  <si>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</si>
  <si>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</si>
  <si>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</si>
  <si>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</si>
  <si>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</si>
  <si>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</si>
  <si>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</si>
  <si>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</si>
  <si>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</si>
  <si>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</si>
  <si>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</si>
  <si>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</si>
  <si>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</si>
  <si>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</si>
  <si>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</si>
  <si>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</si>
  <si>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金山町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</si>
  <si>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</si>
  <si>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</si>
  <si>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</si>
  <si>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</si>
  <si>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</si>
  <si>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</si>
  <si>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</si>
  <si>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</si>
  <si>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</si>
  <si>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</si>
  <si>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</si>
  <si>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</si>
  <si>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</si>
  <si>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</si>
  <si>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</si>
  <si>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</si>
  <si>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</si>
  <si>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</si>
  <si>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</si>
  <si>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</si>
  <si>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</si>
  <si>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</si>
  <si>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</si>
  <si>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</si>
  <si>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</si>
  <si>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</si>
  <si>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</si>
  <si>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</si>
  <si>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</si>
  <si>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</si>
  <si>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</si>
  <si>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</si>
  <si>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</si>
  <si>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</si>
  <si>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</si>
  <si>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</si>
  <si>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</si>
  <si>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</si>
  <si>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</si>
  <si>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</si>
  <si>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</si>
  <si>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</si>
  <si>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</si>
  <si>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</si>
  <si>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</si>
  <si>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</si>
  <si>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-3.2</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</si>
  <si>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</si>
  <si>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</si>
  <si>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</si>
  <si>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</si>
  <si>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</si>
  <si>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</si>
  <si>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</si>
  <si>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</si>
  <si>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</si>
  <si>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</si>
  <si>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</si>
  <si>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</si>
  <si>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</si>
  <si>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</si>
  <si>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</si>
  <si>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</si>
  <si>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</si>
  <si>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</si>
  <si>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</si>
  <si>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</si>
  <si>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</si>
  <si>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</si>
  <si>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</si>
  <si>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</si>
  <si>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</si>
  <si>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</si>
  <si>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</si>
  <si>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</si>
  <si>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</si>
  <si>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</si>
  <si>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</si>
  <si>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</si>
  <si>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</si>
  <si>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</si>
  <si>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</si>
  <si>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</si>
  <si>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</si>
  <si>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</si>
  <si>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</si>
  <si>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</si>
  <si>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</si>
  <si>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</si>
  <si>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</si>
  <si>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</si>
  <si>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</si>
  <si>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</si>
  <si>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</si>
  <si>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</si>
  <si>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</si>
  <si>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</si>
  <si>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</si>
  <si>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</si>
  <si>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</si>
  <si>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</si>
  <si>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</si>
  <si>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</si>
  <si>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</si>
  <si>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</si>
  <si>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</si>
  <si>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</si>
  <si>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</si>
  <si>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山形県金山町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</si>
  <si>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</si>
  <si>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</si>
  <si>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</si>
  <si>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</si>
  <si>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</si>
  <si>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</si>
  <si>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</si>
  <si>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</si>
  <si>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</si>
  <si>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</si>
  <si>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</si>
  <si>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</si>
  <si>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</si>
  <si>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</si>
  <si>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</si>
  <si>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</si>
  <si>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</si>
  <si>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</si>
  <si>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</si>
  <si>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</si>
  <si>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</si>
  <si>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</si>
  <si>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</si>
  <si>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</si>
  <si>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</si>
  <si>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</si>
  <si>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</si>
  <si>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</si>
  <si>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</si>
  <si>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</si>
  <si>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</si>
  <si>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</si>
  <si>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</si>
  <si>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</si>
  <si>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</si>
  <si>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</si>
  <si>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</si>
  <si>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</si>
  <si>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</si>
  <si>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</si>
  <si>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</si>
  <si>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</si>
  <si>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</si>
  <si>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</si>
  <si>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</si>
  <si>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</si>
  <si>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</si>
  <si>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</si>
  <si>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</si>
  <si>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</si>
  <si>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</si>
  <si>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</si>
  <si>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</si>
  <si>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</si>
  <si>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</si>
  <si>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</si>
  <si>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</si>
  <si>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</si>
  <si>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</si>
  <si>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</si>
  <si>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</si>
  <si>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</si>
  <si>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</si>
  <si>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</si>
  <si>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</si>
  <si>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</si>
  <si>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</si>
  <si>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</si>
  <si>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</si>
  <si>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</si>
  <si>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</si>
  <si>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</si>
  <si>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</si>
  <si>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</si>
  <si>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</si>
  <si>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</si>
  <si>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</si>
  <si>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</si>
  <si>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</si>
  <si>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</si>
  <si>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</si>
  <si>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</si>
  <si>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</si>
  <si>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</si>
  <si>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</si>
  <si>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</si>
  <si>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</si>
  <si>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</si>
  <si>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</si>
  <si>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</si>
  <si>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</si>
  <si>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</si>
  <si>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</si>
  <si>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</si>
  <si>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</si>
  <si>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</si>
  <si>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</si>
  <si>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</si>
  <si>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</si>
  <si>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</si>
  <si>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</si>
  <si>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</si>
  <si>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</si>
  <si>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</si>
  <si>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</si>
  <si>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</si>
  <si>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</si>
  <si>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</si>
  <si>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</si>
  <si>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</si>
  <si>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</si>
  <si>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</si>
  <si>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</si>
  <si>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</si>
  <si>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</si>
  <si>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</si>
  <si>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</si>
  <si>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</si>
  <si>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</si>
  <si>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</si>
  <si>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</si>
  <si>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</si>
  <si>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</si>
  <si>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</si>
  <si>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</si>
  <si>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</si>
  <si>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</si>
  <si>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</si>
  <si>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</si>
  <si>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</si>
  <si>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</si>
  <si>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</si>
  <si>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</si>
  <si>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</si>
  <si>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</si>
  <si>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</si>
  <si>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</si>
  <si>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</si>
  <si>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</si>
  <si>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</si>
  <si>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</si>
  <si>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</si>
  <si>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</si>
  <si>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</si>
  <si>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</si>
  <si>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</si>
  <si>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</si>
  <si>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</si>
  <si>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</si>
  <si>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</si>
  <si>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山形県金山町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</si>
  <si>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</si>
  <si>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</si>
  <si>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</si>
  <si>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</si>
  <si>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</si>
  <si>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</si>
  <si>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</si>
  <si>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</si>
  <si>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</si>
  <si>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</si>
  <si>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</si>
  <si>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</si>
  <si>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</si>
  <si>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</si>
  <si>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</si>
  <si>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</si>
  <si>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</si>
  <si>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</si>
  <si>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</si>
  <si>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</si>
  <si>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</si>
  <si>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</si>
  <si>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</si>
  <si>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</si>
  <si>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</si>
  <si>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</si>
  <si>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</si>
  <si>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</si>
  <si>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</si>
  <si>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</si>
  <si>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</si>
  <si>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</si>
  <si>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</si>
  <si>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</si>
  <si>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介護保険事業特別会計</t>
    <phoneticPr fontId="5"/>
  </si>
  <si>
    <t>介護サービス事業</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</si>
  <si>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</si>
  <si>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</si>
  <si>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</si>
  <si>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</si>
  <si>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</si>
  <si>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</si>
  <si>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</si>
  <si>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</si>
  <si>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</si>
  <si>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</si>
  <si>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</si>
  <si>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</si>
  <si>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</si>
  <si>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</si>
  <si>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</si>
  <si>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</si>
  <si>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</si>
  <si>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</si>
  <si>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</si>
  <si>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</si>
  <si>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</si>
  <si>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</si>
  <si>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</si>
  <si>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</si>
  <si>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</si>
  <si>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</si>
  <si>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</si>
  <si>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</si>
  <si>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</si>
  <si>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</si>
  <si>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</si>
  <si>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</si>
  <si>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</si>
  <si>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</si>
  <si>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</si>
  <si>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</si>
  <si>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</si>
  <si>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</si>
  <si>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</si>
  <si>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</si>
  <si>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</si>
  <si>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</si>
  <si>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</si>
  <si>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</si>
  <si>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</si>
  <si>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</si>
  <si>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</si>
  <si>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</si>
  <si>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</si>
  <si>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</si>
  <si>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</si>
  <si>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</si>
  <si>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</si>
  <si>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</si>
  <si>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</si>
  <si>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</si>
  <si>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</si>
  <si>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</si>
  <si>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</si>
  <si>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</si>
  <si>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</si>
  <si>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</si>
  <si>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</si>
  <si>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</si>
  <si>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</si>
  <si>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</si>
  <si>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</si>
  <si>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</si>
  <si>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</si>
  <si>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</si>
  <si>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</si>
  <si>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</si>
  <si>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</si>
  <si>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</si>
  <si>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</si>
  <si>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</si>
  <si>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</si>
  <si>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</si>
  <si>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</si>
  <si>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</si>
  <si>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</si>
  <si>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</si>
  <si>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</si>
  <si>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</si>
  <si>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</si>
  <si>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</si>
  <si>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</si>
  <si>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</si>
  <si>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</si>
  <si>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</si>
  <si>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</si>
  <si>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</si>
  <si>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</si>
  <si>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</si>
  <si>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</si>
  <si>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</si>
  <si>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</si>
  <si>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</si>
  <si>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</si>
  <si>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</si>
  <si>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</si>
  <si>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</si>
  <si>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</si>
  <si>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</si>
  <si>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</si>
  <si>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</si>
  <si>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</si>
  <si>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</si>
  <si>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</si>
  <si>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</si>
  <si>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</si>
  <si>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</si>
  <si>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</si>
  <si>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</si>
  <si>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</si>
  <si>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</si>
  <si>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</si>
  <si>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</si>
  <si>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</si>
  <si>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</si>
  <si>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</si>
  <si>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</si>
  <si>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</si>
  <si>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</si>
  <si>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</si>
  <si>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</si>
  <si>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</si>
  <si>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</si>
  <si>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</si>
  <si>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</si>
  <si>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</si>
  <si>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</si>
  <si>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</si>
  <si>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</si>
  <si>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</si>
  <si>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</si>
  <si>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</si>
  <si>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</si>
  <si>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</si>
  <si>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4.44</t>
  </si>
  <si>
    <t>一般会計</t>
  </si>
  <si>
    <t>水道事業会計</t>
  </si>
  <si>
    <t>介護保険事業特別会計</t>
  </si>
  <si>
    <t>国民健康保険特別会計</t>
  </si>
  <si>
    <t>下水道事業会計</t>
  </si>
  <si>
    <t>後期高齢者医療特別会計</t>
  </si>
  <si>
    <t>介護サービス事業</t>
  </si>
  <si>
    <t>その他会計（赤字）</t>
  </si>
  <si>
    <t>その他会計（黒字）</t>
  </si>
  <si>
    <t>R02</t>
    <phoneticPr fontId="5"/>
  </si>
  <si>
    <t>R03</t>
    <phoneticPr fontId="5"/>
  </si>
  <si>
    <t>R04</t>
    <phoneticPr fontId="5"/>
  </si>
  <si>
    <t>R05</t>
    <phoneticPr fontId="5"/>
  </si>
  <si>
    <t>R06</t>
    <phoneticPr fontId="5"/>
  </si>
  <si>
    <t>最上広域市町村圏事務組合</t>
    <rPh sb="0" eb="2">
      <t>モガミ</t>
    </rPh>
    <rPh sb="2" eb="4">
      <t>コウイキ</t>
    </rPh>
    <rPh sb="4" eb="7">
      <t>シチョウソン</t>
    </rPh>
    <rPh sb="7" eb="8">
      <t>ケン</t>
    </rPh>
    <rPh sb="8" eb="10">
      <t>ジム</t>
    </rPh>
    <rPh sb="10" eb="12">
      <t>クミアイ</t>
    </rPh>
    <phoneticPr fontId="2"/>
  </si>
  <si>
    <t>最上地区広域連合（普通会計分）</t>
    <rPh sb="0" eb="2">
      <t>モガミ</t>
    </rPh>
    <rPh sb="2" eb="4">
      <t>チク</t>
    </rPh>
    <rPh sb="4" eb="6">
      <t>コウイキ</t>
    </rPh>
    <rPh sb="6" eb="8">
      <t>レンゴウ</t>
    </rPh>
    <rPh sb="9" eb="11">
      <t>フツウ</t>
    </rPh>
    <rPh sb="11" eb="13">
      <t>カイケイ</t>
    </rPh>
    <rPh sb="13" eb="14">
      <t>ブン</t>
    </rPh>
    <phoneticPr fontId="2"/>
  </si>
  <si>
    <t>最上地区広域連合（事業会計分）</t>
    <rPh sb="0" eb="2">
      <t>モガミ</t>
    </rPh>
    <rPh sb="2" eb="4">
      <t>チク</t>
    </rPh>
    <rPh sb="4" eb="6">
      <t>コウイキ</t>
    </rPh>
    <rPh sb="6" eb="8">
      <t>レンゴウ</t>
    </rPh>
    <rPh sb="9" eb="11">
      <t>ジギョウ</t>
    </rPh>
    <rPh sb="11" eb="13">
      <t>カイケイ</t>
    </rPh>
    <rPh sb="13" eb="14">
      <t>ブン</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</si>
  <si>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</si>
  <si>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15" eb="17">
      <t>ジギョウ</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</si>
  <si>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</si>
  <si>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</si>
  <si>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</si>
  <si>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3" eb="6">
      <t>シチョウソン</t>
    </rPh>
    <rPh sb="6" eb="8">
      <t>コウツウ</t>
    </rPh>
    <rPh sb="8" eb="10">
      <t>サイガイ</t>
    </rPh>
    <rPh sb="10" eb="12">
      <t>キョウサイ</t>
    </rPh>
    <rPh sb="12" eb="14">
      <t>クミアイ</t>
    </rPh>
    <phoneticPr fontId="2"/>
  </si>
  <si>
    <t>グリーンバレー神室振興公社</t>
    <rPh sb="7" eb="9">
      <t>カムロ</t>
    </rPh>
    <rPh sb="9" eb="13">
      <t>シンコウコウシャ</t>
    </rPh>
    <phoneticPr fontId="2"/>
  </si>
  <si>
    <t>-</t>
    <phoneticPr fontId="2"/>
  </si>
  <si>
    <t>資産活性基金</t>
    <rPh sb="0" eb="2">
      <t>シサン</t>
    </rPh>
    <rPh sb="2" eb="4">
      <t>カッセイ</t>
    </rPh>
    <rPh sb="4" eb="6">
      <t>キキン</t>
    </rPh>
    <phoneticPr fontId="5"/>
  </si>
  <si>
    <t>学校施設整備基金</t>
    <rPh sb="0" eb="4">
      <t>ガッコウシセツ</t>
    </rPh>
    <rPh sb="4" eb="8">
      <t>セイビキキン</t>
    </rPh>
    <phoneticPr fontId="5"/>
  </si>
  <si>
    <t>かねやま応援基金</t>
    <rPh sb="4" eb="8">
      <t>オウエンキキン</t>
    </rPh>
    <phoneticPr fontId="5"/>
  </si>
  <si>
    <t>森林環境譲与税基金</t>
    <rPh sb="0" eb="2">
      <t>シンリン</t>
    </rPh>
    <rPh sb="2" eb="4">
      <t>カンキョウ</t>
    </rPh>
    <rPh sb="4" eb="7">
      <t>ジョウヨゼイ</t>
    </rPh>
    <rPh sb="7" eb="9">
      <t>キキン</t>
    </rPh>
    <phoneticPr fontId="5"/>
  </si>
  <si>
    <t>かねやま清い心の町創造基金</t>
    <rPh sb="4" eb="5">
      <t>キヨ</t>
    </rPh>
    <rPh sb="6" eb="7">
      <t>ココロ</t>
    </rPh>
    <rPh sb="8" eb="9">
      <t>マチ</t>
    </rPh>
    <rPh sb="9" eb="11">
      <t>ソウゾウ</t>
    </rPh>
    <rPh sb="11" eb="13">
      <t>キキン</t>
    </rPh>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</si>
  <si>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</si>
  <si>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</si>
  <si>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</si>
  <si>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</si>
  <si>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</si>
  <si>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比率は、基金残高を確保できていることから、令和４年度以降の３年程度は低い水準で推移する。令和２年度以降、財政健全化のため、町債発行を抑制してきたことにより、実質公債費比率は減少傾向にある。今後予定されている大規模事業のために、町債発行や基金の取り崩しを想定しており、将来負担比率及び実質公債費比率は増加傾向に転じる見込みである。</t>
    <rPh sb="13" eb="15">
      <t>カクホ</t>
    </rPh>
    <rPh sb="48" eb="50">
      <t>レイワ</t>
    </rPh>
    <rPh sb="51" eb="53">
      <t>ネンド</t>
    </rPh>
    <rPh sb="53" eb="55">
      <t>イコウ</t>
    </rPh>
    <rPh sb="56" eb="58">
      <t>ザイセイ</t>
    </rPh>
    <rPh sb="58" eb="61">
      <t>ケンゼンカ</t>
    </rPh>
    <rPh sb="65" eb="67">
      <t>チョウサイ</t>
    </rPh>
    <rPh sb="92" eb="94">
      <t>ケイコウ</t>
    </rPh>
    <rPh sb="100" eb="102">
      <t>ヨテイ</t>
    </rPh>
    <rPh sb="117" eb="121">
      <t>チョウサイハッコウ</t>
    </rPh>
    <rPh sb="130" eb="132">
      <t>ソウテイ</t>
    </rPh>
    <rPh sb="137" eb="143">
      <t>ショウライフタンヒリツ</t>
    </rPh>
    <rPh sb="143" eb="144">
      <t>オヨ</t>
    </rPh>
    <rPh sb="145" eb="147">
      <t>ジッシツ</t>
    </rPh>
    <rPh sb="147" eb="150">
      <t>コウサイヒ</t>
    </rPh>
    <rPh sb="150" eb="152">
      <t>ヒリツ</t>
    </rPh>
    <rPh sb="153" eb="155">
      <t>ゾウカ</t>
    </rPh>
    <rPh sb="155" eb="157">
      <t>ケイコウ</t>
    </rPh>
    <rPh sb="158" eb="159">
      <t>テン</t>
    </rPh>
    <rPh sb="161" eb="163">
      <t>ミコ</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</si>
  <si>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</si>
  <si>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</si>
  <si>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</si>
  <si>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普通交付税の増額などにより着実に基金残高を積み増しすることができているため、将来負担比率は大きく減少しており、令和４年度よりゼロ算定となっている。基金残高維持が比率増加の抑制につながるものの、今後予定している大規模事業の実施により町債残高が増加する見込みもあるため、計画的な事業実施が必要となる。</t>
    <rPh sb="13" eb="15">
      <t>チャクジツ</t>
    </rPh>
    <rPh sb="45" eb="46">
      <t>オオ</t>
    </rPh>
    <rPh sb="55" eb="57">
      <t>レイワ</t>
    </rPh>
    <rPh sb="58" eb="60">
      <t>ネンド</t>
    </rPh>
    <rPh sb="64" eb="66">
      <t>サンテイ</t>
    </rPh>
    <rPh sb="110" eb="112">
      <t>ジッシ</t>
    </rPh>
    <rPh sb="115" eb="117">
      <t>チョウサイ</t>
    </rPh>
    <rPh sb="120" eb="122">
      <t>ゾウカ</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</si>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</sst>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A631593-AFFA-4D61-8E8A-032070CAB73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15A3-41D9-95C2-7802192CBAC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79582</c:v>
                </c:pt>
                <c:pt idx="1">
                  <c:v>56242</c:v>
                </c:pt>
                <c:pt idx="2">
                  <c:v>81149</c:v>
                </c:pt>
                <c:pt idx="3">
                  <c:v>95123</c:v>
                </c:pt>
                <c:pt idx="4">
                  <c:v>103940</c:v>
                </c:pt>
              </c:numCache>
            </c:numRef>
          </c:val>
          <c:smooth val="0"/>
          <c:extLst>
            <c:ext xmlns:c16="http://schemas.microsoft.com/office/drawing/2014/chart" uri="{C3380CC4-5D6E-409C-BE32-E72D297353CC}">
              <c16:uniqueId val="{00000001-15A3-41D9-95C2-7802192CBAC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11.2</c:v>
                </c:pt>
                <c:pt idx="1">
                  <c:v>9.77</c:v>
                </c:pt>
                <c:pt idx="2">
                  <c:v>10.82</c:v>
                </c:pt>
                <c:pt idx="3">
                  <c:v>10.17</c:v>
                </c:pt>
                <c:pt idx="4">
                  <c:v>10.7</c:v>
                </c:pt>
              </c:numCache>
            </c:numRef>
          </c:val>
          <c:extLst>
            <c:ext xmlns:c16="http://schemas.microsoft.com/office/drawing/2014/chart" uri="{C3380CC4-5D6E-409C-BE32-E72D297353CC}">
              <c16:uniqueId val="{00000000-D246-4AFE-A850-A191A80C579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28.85</c:v>
                </c:pt>
                <c:pt idx="1">
                  <c:v>36.92</c:v>
                </c:pt>
                <c:pt idx="2">
                  <c:v>32.92</c:v>
                </c:pt>
                <c:pt idx="3">
                  <c:v>39.19</c:v>
                </c:pt>
                <c:pt idx="4">
                  <c:v>39.22</c:v>
                </c:pt>
              </c:numCache>
            </c:numRef>
          </c:val>
          <c:extLst>
            <c:ext xmlns:c16="http://schemas.microsoft.com/office/drawing/2014/chart" uri="{C3380CC4-5D6E-409C-BE32-E72D297353CC}">
              <c16:uniqueId val="{00000001-D246-4AFE-A850-A191A80C579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1.73</c:v>
                </c:pt>
                <c:pt idx="1">
                  <c:v>9.92</c:v>
                </c:pt>
                <c:pt idx="2">
                  <c:v>-4.4400000000000004</c:v>
                </c:pt>
                <c:pt idx="3">
                  <c:v>5.44</c:v>
                </c:pt>
                <c:pt idx="4">
                  <c:v>1.79</c:v>
                </c:pt>
              </c:numCache>
            </c:numRef>
          </c:val>
          <c:smooth val="0"/>
          <c:extLst>
            <c:ext xmlns:c16="http://schemas.microsoft.com/office/drawing/2014/chart" uri="{C3380CC4-5D6E-409C-BE32-E72D297353CC}">
              <c16:uniqueId val="{00000002-D246-4AFE-A850-A191A80C579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1.55</c:v>
                </c:pt>
                <c:pt idx="2">
                  <c:v>#N/A</c:v>
                </c:pt>
                <c:pt idx="3">
                  <c:v>0.39</c:v>
                </c:pt>
                <c:pt idx="4">
                  <c:v>#N/A</c:v>
                </c:pt>
                <c:pt idx="5">
                  <c:v>0.7</c:v>
                </c:pt>
                <c:pt idx="6">
                  <c:v>#N/A</c:v>
                </c:pt>
                <c:pt idx="7">
                  <c:v>0.41</c:v>
                </c:pt>
                <c:pt idx="8">
                  <c:v>0</c:v>
                </c:pt>
                <c:pt idx="9">
                  <c:v>0</c:v>
                </c:pt>
              </c:numCache>
            </c:numRef>
          </c:val>
          <c:extLst>
            <c:ext xmlns:c16="http://schemas.microsoft.com/office/drawing/2014/chart" uri="{C3380CC4-5D6E-409C-BE32-E72D297353CC}">
              <c16:uniqueId val="{00000000-3233-420A-A4EB-5F7F1DBD899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233-420A-A4EB-5F7F1DBD899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233-420A-A4EB-5F7F1DBD8990}"/>
            </c:ext>
          </c:extLst>
        </c:ser>
        <c:ser>
          <c:idx val="3"/>
          <c:order val="3"/>
          <c:tx>
            <c:strRef>
              <c:f>データシート!$A$30</c:f>
              <c:strCache>
                <c:ptCount val="1"/>
                <c:pt idx="0">
                  <c:v>介護サービス事業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3233-420A-A4EB-5F7F1DBD8990}"/>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0.09</c:v>
                </c:pt>
                <c:pt idx="2">
                  <c:v>#N/A</c:v>
                </c:pt>
                <c:pt idx="3">
                  <c:v>0.1</c:v>
                </c:pt>
                <c:pt idx="4">
                  <c:v>#N/A</c:v>
                </c:pt>
                <c:pt idx="5">
                  <c:v>0.12</c:v>
                </c:pt>
                <c:pt idx="6">
                  <c:v>#N/A</c:v>
                </c:pt>
                <c:pt idx="7">
                  <c:v>0.05</c:v>
                </c:pt>
                <c:pt idx="8">
                  <c:v>#N/A</c:v>
                </c:pt>
                <c:pt idx="9">
                  <c:v>0.01</c:v>
                </c:pt>
              </c:numCache>
            </c:numRef>
          </c:val>
          <c:extLst>
            <c:ext xmlns:c16="http://schemas.microsoft.com/office/drawing/2014/chart" uri="{C3380CC4-5D6E-409C-BE32-E72D297353CC}">
              <c16:uniqueId val="{00000004-3233-420A-A4EB-5F7F1DBD8990}"/>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0.32</c:v>
                </c:pt>
              </c:numCache>
            </c:numRef>
          </c:val>
          <c:extLst>
            <c:ext xmlns:c16="http://schemas.microsoft.com/office/drawing/2014/chart" uri="{C3380CC4-5D6E-409C-BE32-E72D297353CC}">
              <c16:uniqueId val="{00000005-3233-420A-A4EB-5F7F1DBD8990}"/>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0.78</c:v>
                </c:pt>
                <c:pt idx="2">
                  <c:v>#N/A</c:v>
                </c:pt>
                <c:pt idx="3">
                  <c:v>0.36</c:v>
                </c:pt>
                <c:pt idx="4">
                  <c:v>#N/A</c:v>
                </c:pt>
                <c:pt idx="5">
                  <c:v>0.51</c:v>
                </c:pt>
                <c:pt idx="6">
                  <c:v>#N/A</c:v>
                </c:pt>
                <c:pt idx="7">
                  <c:v>0.61</c:v>
                </c:pt>
                <c:pt idx="8">
                  <c:v>#N/A</c:v>
                </c:pt>
                <c:pt idx="9">
                  <c:v>0.5</c:v>
                </c:pt>
              </c:numCache>
            </c:numRef>
          </c:val>
          <c:extLst>
            <c:ext xmlns:c16="http://schemas.microsoft.com/office/drawing/2014/chart" uri="{C3380CC4-5D6E-409C-BE32-E72D297353CC}">
              <c16:uniqueId val="{00000006-3233-420A-A4EB-5F7F1DBD8990}"/>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1.54</c:v>
                </c:pt>
                <c:pt idx="2">
                  <c:v>#N/A</c:v>
                </c:pt>
                <c:pt idx="3">
                  <c:v>1.99</c:v>
                </c:pt>
                <c:pt idx="4">
                  <c:v>#N/A</c:v>
                </c:pt>
                <c:pt idx="5">
                  <c:v>2.02</c:v>
                </c:pt>
                <c:pt idx="6">
                  <c:v>#N/A</c:v>
                </c:pt>
                <c:pt idx="7">
                  <c:v>2.1</c:v>
                </c:pt>
                <c:pt idx="8">
                  <c:v>#N/A</c:v>
                </c:pt>
                <c:pt idx="9">
                  <c:v>2.56</c:v>
                </c:pt>
              </c:numCache>
            </c:numRef>
          </c:val>
          <c:extLst>
            <c:ext xmlns:c16="http://schemas.microsoft.com/office/drawing/2014/chart" uri="{C3380CC4-5D6E-409C-BE32-E72D297353CC}">
              <c16:uniqueId val="{00000007-3233-420A-A4EB-5F7F1DBD8990}"/>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2.81</c:v>
                </c:pt>
                <c:pt idx="2">
                  <c:v>#N/A</c:v>
                </c:pt>
                <c:pt idx="3">
                  <c:v>2.25</c:v>
                </c:pt>
                <c:pt idx="4">
                  <c:v>#N/A</c:v>
                </c:pt>
                <c:pt idx="5">
                  <c:v>2.85</c:v>
                </c:pt>
                <c:pt idx="6">
                  <c:v>#N/A</c:v>
                </c:pt>
                <c:pt idx="7">
                  <c:v>3.3</c:v>
                </c:pt>
                <c:pt idx="8">
                  <c:v>#N/A</c:v>
                </c:pt>
                <c:pt idx="9">
                  <c:v>4.2300000000000004</c:v>
                </c:pt>
              </c:numCache>
            </c:numRef>
          </c:val>
          <c:extLst>
            <c:ext xmlns:c16="http://schemas.microsoft.com/office/drawing/2014/chart" uri="{C3380CC4-5D6E-409C-BE32-E72D297353CC}">
              <c16:uniqueId val="{00000008-3233-420A-A4EB-5F7F1DBD899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11.19</c:v>
                </c:pt>
                <c:pt idx="2">
                  <c:v>#N/A</c:v>
                </c:pt>
                <c:pt idx="3">
                  <c:v>9.77</c:v>
                </c:pt>
                <c:pt idx="4">
                  <c:v>#N/A</c:v>
                </c:pt>
                <c:pt idx="5">
                  <c:v>10.82</c:v>
                </c:pt>
                <c:pt idx="6">
                  <c:v>#N/A</c:v>
                </c:pt>
                <c:pt idx="7">
                  <c:v>10.16</c:v>
                </c:pt>
                <c:pt idx="8">
                  <c:v>#N/A</c:v>
                </c:pt>
                <c:pt idx="9">
                  <c:v>10.69</c:v>
                </c:pt>
              </c:numCache>
            </c:numRef>
          </c:val>
          <c:extLst>
            <c:ext xmlns:c16="http://schemas.microsoft.com/office/drawing/2014/chart" uri="{C3380CC4-5D6E-409C-BE32-E72D297353CC}">
              <c16:uniqueId val="{00000009-3233-420A-A4EB-5F7F1DBD899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414</c:v>
                </c:pt>
                <c:pt idx="5">
                  <c:v>414</c:v>
                </c:pt>
                <c:pt idx="8">
                  <c:v>413</c:v>
                </c:pt>
                <c:pt idx="11">
                  <c:v>403</c:v>
                </c:pt>
                <c:pt idx="14">
                  <c:v>366</c:v>
                </c:pt>
              </c:numCache>
            </c:numRef>
          </c:val>
          <c:extLst>
            <c:ext xmlns:c16="http://schemas.microsoft.com/office/drawing/2014/chart" uri="{C3380CC4-5D6E-409C-BE32-E72D297353CC}">
              <c16:uniqueId val="{00000000-B1A7-4ACB-BC14-7BBAD27AD86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1A7-4ACB-BC14-7BBAD27AD86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c:v>
                </c:pt>
                <c:pt idx="3">
                  <c:v>6</c:v>
                </c:pt>
                <c:pt idx="6">
                  <c:v>6</c:v>
                </c:pt>
                <c:pt idx="9">
                  <c:v>5</c:v>
                </c:pt>
                <c:pt idx="12">
                  <c:v>5</c:v>
                </c:pt>
              </c:numCache>
            </c:numRef>
          </c:val>
          <c:extLst>
            <c:ext xmlns:c16="http://schemas.microsoft.com/office/drawing/2014/chart" uri="{C3380CC4-5D6E-409C-BE32-E72D297353CC}">
              <c16:uniqueId val="{00000002-B1A7-4ACB-BC14-7BBAD27AD86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c:v>
                </c:pt>
                <c:pt idx="3">
                  <c:v>6</c:v>
                </c:pt>
                <c:pt idx="6">
                  <c:v>8</c:v>
                </c:pt>
                <c:pt idx="9">
                  <c:v>7</c:v>
                </c:pt>
                <c:pt idx="12">
                  <c:v>5</c:v>
                </c:pt>
              </c:numCache>
            </c:numRef>
          </c:val>
          <c:extLst>
            <c:ext xmlns:c16="http://schemas.microsoft.com/office/drawing/2014/chart" uri="{C3380CC4-5D6E-409C-BE32-E72D297353CC}">
              <c16:uniqueId val="{00000003-B1A7-4ACB-BC14-7BBAD27AD86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177</c:v>
                </c:pt>
                <c:pt idx="3">
                  <c:v>175</c:v>
                </c:pt>
                <c:pt idx="6">
                  <c:v>172</c:v>
                </c:pt>
                <c:pt idx="9">
                  <c:v>159</c:v>
                </c:pt>
                <c:pt idx="12">
                  <c:v>128</c:v>
                </c:pt>
              </c:numCache>
            </c:numRef>
          </c:val>
          <c:extLst>
            <c:ext xmlns:c16="http://schemas.microsoft.com/office/drawing/2014/chart" uri="{C3380CC4-5D6E-409C-BE32-E72D297353CC}">
              <c16:uniqueId val="{00000004-B1A7-4ACB-BC14-7BBAD27AD86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1A7-4ACB-BC14-7BBAD27AD86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1A7-4ACB-BC14-7BBAD27AD86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461</c:v>
                </c:pt>
                <c:pt idx="3">
                  <c:v>457</c:v>
                </c:pt>
                <c:pt idx="6">
                  <c:v>463</c:v>
                </c:pt>
                <c:pt idx="9">
                  <c:v>455</c:v>
                </c:pt>
                <c:pt idx="12">
                  <c:v>445</c:v>
                </c:pt>
              </c:numCache>
            </c:numRef>
          </c:val>
          <c:extLst>
            <c:ext xmlns:c16="http://schemas.microsoft.com/office/drawing/2014/chart" uri="{C3380CC4-5D6E-409C-BE32-E72D297353CC}">
              <c16:uniqueId val="{00000007-B1A7-4ACB-BC14-7BBAD27AD86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237</c:v>
                </c:pt>
                <c:pt idx="2">
                  <c:v>#N/A</c:v>
                </c:pt>
                <c:pt idx="3">
                  <c:v>#N/A</c:v>
                </c:pt>
                <c:pt idx="4">
                  <c:v>230</c:v>
                </c:pt>
                <c:pt idx="5">
                  <c:v>#N/A</c:v>
                </c:pt>
                <c:pt idx="6">
                  <c:v>#N/A</c:v>
                </c:pt>
                <c:pt idx="7">
                  <c:v>236</c:v>
                </c:pt>
                <c:pt idx="8">
                  <c:v>#N/A</c:v>
                </c:pt>
                <c:pt idx="9">
                  <c:v>#N/A</c:v>
                </c:pt>
                <c:pt idx="10">
                  <c:v>223</c:v>
                </c:pt>
                <c:pt idx="11">
                  <c:v>#N/A</c:v>
                </c:pt>
                <c:pt idx="12">
                  <c:v>#N/A</c:v>
                </c:pt>
                <c:pt idx="13">
                  <c:v>217</c:v>
                </c:pt>
                <c:pt idx="14">
                  <c:v>#N/A</c:v>
                </c:pt>
              </c:numCache>
            </c:numRef>
          </c:val>
          <c:smooth val="0"/>
          <c:extLst>
            <c:ext xmlns:c16="http://schemas.microsoft.com/office/drawing/2014/chart" uri="{C3380CC4-5D6E-409C-BE32-E72D297353CC}">
              <c16:uniqueId val="{00000008-B1A7-4ACB-BC14-7BBAD27AD86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3566</c:v>
                </c:pt>
                <c:pt idx="5">
                  <c:v>3198</c:v>
                </c:pt>
                <c:pt idx="8">
                  <c:v>3195</c:v>
                </c:pt>
                <c:pt idx="11">
                  <c:v>2842</c:v>
                </c:pt>
                <c:pt idx="14">
                  <c:v>3097</c:v>
                </c:pt>
              </c:numCache>
            </c:numRef>
          </c:val>
          <c:extLst>
            <c:ext xmlns:c16="http://schemas.microsoft.com/office/drawing/2014/chart" uri="{C3380CC4-5D6E-409C-BE32-E72D297353CC}">
              <c16:uniqueId val="{00000000-D827-460B-9F37-1EFD8AF0E44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42</c:v>
                </c:pt>
                <c:pt idx="5">
                  <c:v>38</c:v>
                </c:pt>
                <c:pt idx="8">
                  <c:v>36</c:v>
                </c:pt>
                <c:pt idx="11">
                  <c:v>29</c:v>
                </c:pt>
                <c:pt idx="14">
                  <c:v>32</c:v>
                </c:pt>
              </c:numCache>
            </c:numRef>
          </c:val>
          <c:extLst>
            <c:ext xmlns:c16="http://schemas.microsoft.com/office/drawing/2014/chart" uri="{C3380CC4-5D6E-409C-BE32-E72D297353CC}">
              <c16:uniqueId val="{00000001-D827-460B-9F37-1EFD8AF0E44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1519</c:v>
                </c:pt>
                <c:pt idx="5">
                  <c:v>2207</c:v>
                </c:pt>
                <c:pt idx="8">
                  <c:v>2668</c:v>
                </c:pt>
                <c:pt idx="11">
                  <c:v>2935</c:v>
                </c:pt>
                <c:pt idx="14">
                  <c:v>3045</c:v>
                </c:pt>
              </c:numCache>
            </c:numRef>
          </c:val>
          <c:extLst>
            <c:ext xmlns:c16="http://schemas.microsoft.com/office/drawing/2014/chart" uri="{C3380CC4-5D6E-409C-BE32-E72D297353CC}">
              <c16:uniqueId val="{00000002-D827-460B-9F37-1EFD8AF0E44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827-460B-9F37-1EFD8AF0E44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827-460B-9F37-1EFD8AF0E44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827-460B-9F37-1EFD8AF0E44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324</c:v>
                </c:pt>
                <c:pt idx="3">
                  <c:v>322</c:v>
                </c:pt>
                <c:pt idx="6">
                  <c:v>319</c:v>
                </c:pt>
                <c:pt idx="9">
                  <c:v>322</c:v>
                </c:pt>
                <c:pt idx="12">
                  <c:v>321</c:v>
                </c:pt>
              </c:numCache>
            </c:numRef>
          </c:val>
          <c:extLst>
            <c:ext xmlns:c16="http://schemas.microsoft.com/office/drawing/2014/chart" uri="{C3380CC4-5D6E-409C-BE32-E72D297353CC}">
              <c16:uniqueId val="{00000006-D827-460B-9F37-1EFD8AF0E44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c:v>
                </c:pt>
                <c:pt idx="3">
                  <c:v>6</c:v>
                </c:pt>
                <c:pt idx="6">
                  <c:v>0</c:v>
                </c:pt>
                <c:pt idx="9">
                  <c:v>0</c:v>
                </c:pt>
                <c:pt idx="12">
                  <c:v>8</c:v>
                </c:pt>
              </c:numCache>
            </c:numRef>
          </c:val>
          <c:extLst>
            <c:ext xmlns:c16="http://schemas.microsoft.com/office/drawing/2014/chart" uri="{C3380CC4-5D6E-409C-BE32-E72D297353CC}">
              <c16:uniqueId val="{00000007-D827-460B-9F37-1EFD8AF0E44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1536</c:v>
                </c:pt>
                <c:pt idx="3">
                  <c:v>1404</c:v>
                </c:pt>
                <c:pt idx="6">
                  <c:v>1321</c:v>
                </c:pt>
                <c:pt idx="9">
                  <c:v>1262</c:v>
                </c:pt>
                <c:pt idx="12">
                  <c:v>1105</c:v>
                </c:pt>
              </c:numCache>
            </c:numRef>
          </c:val>
          <c:extLst>
            <c:ext xmlns:c16="http://schemas.microsoft.com/office/drawing/2014/chart" uri="{C3380CC4-5D6E-409C-BE32-E72D297353CC}">
              <c16:uniqueId val="{00000008-D827-460B-9F37-1EFD8AF0E44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29</c:v>
                </c:pt>
                <c:pt idx="3">
                  <c:v>23</c:v>
                </c:pt>
                <c:pt idx="6">
                  <c:v>18</c:v>
                </c:pt>
                <c:pt idx="9">
                  <c:v>14</c:v>
                </c:pt>
                <c:pt idx="12">
                  <c:v>9</c:v>
                </c:pt>
              </c:numCache>
            </c:numRef>
          </c:val>
          <c:extLst>
            <c:ext xmlns:c16="http://schemas.microsoft.com/office/drawing/2014/chart" uri="{C3380CC4-5D6E-409C-BE32-E72D297353CC}">
              <c16:uniqueId val="{00000009-D827-460B-9F37-1EFD8AF0E44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4173</c:v>
                </c:pt>
                <c:pt idx="3">
                  <c:v>3913</c:v>
                </c:pt>
                <c:pt idx="6">
                  <c:v>3695</c:v>
                </c:pt>
                <c:pt idx="9">
                  <c:v>3585</c:v>
                </c:pt>
                <c:pt idx="12">
                  <c:v>3721</c:v>
                </c:pt>
              </c:numCache>
            </c:numRef>
          </c:val>
          <c:extLst>
            <c:ext xmlns:c16="http://schemas.microsoft.com/office/drawing/2014/chart" uri="{C3380CC4-5D6E-409C-BE32-E72D297353CC}">
              <c16:uniqueId val="{0000000A-D827-460B-9F37-1EFD8AF0E44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940</c:v>
                </c:pt>
                <c:pt idx="2">
                  <c:v>#N/A</c:v>
                </c:pt>
                <c:pt idx="3">
                  <c:v>#N/A</c:v>
                </c:pt>
                <c:pt idx="4">
                  <c:v>224</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827-460B-9F37-1EFD8AF0E44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922</c:v>
                </c:pt>
                <c:pt idx="1">
                  <c:v>1093</c:v>
                </c:pt>
                <c:pt idx="2">
                  <c:v>1122</c:v>
                </c:pt>
              </c:numCache>
            </c:numRef>
          </c:val>
          <c:extLst>
            <c:ext xmlns:c16="http://schemas.microsoft.com/office/drawing/2014/chart" uri="{C3380CC4-5D6E-409C-BE32-E72D297353CC}">
              <c16:uniqueId val="{00000000-09C6-4ED8-AEDD-4567F2E9F6F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409</c:v>
                </c:pt>
                <c:pt idx="1">
                  <c:v>409</c:v>
                </c:pt>
                <c:pt idx="2">
                  <c:v>409</c:v>
                </c:pt>
              </c:numCache>
            </c:numRef>
          </c:val>
          <c:extLst>
            <c:ext xmlns:c16="http://schemas.microsoft.com/office/drawing/2014/chart" uri="{C3380CC4-5D6E-409C-BE32-E72D297353CC}">
              <c16:uniqueId val="{00000001-09C6-4ED8-AEDD-4567F2E9F6F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1012</c:v>
                </c:pt>
                <c:pt idx="1">
                  <c:v>1062</c:v>
                </c:pt>
                <c:pt idx="2">
                  <c:v>1126</c:v>
                </c:pt>
              </c:numCache>
            </c:numRef>
          </c:val>
          <c:extLst>
            <c:ext xmlns:c16="http://schemas.microsoft.com/office/drawing/2014/chart" uri="{C3380CC4-5D6E-409C-BE32-E72D297353CC}">
              <c16:uniqueId val="{00000002-09C6-4ED8-AEDD-4567F2E9F6F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{134E2D25-A44D-496C-8C10-C9BCABBB9F02}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8F6-4DC5-9503-58022350CF2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{5132BEF1-92CC-4754-8717-DA7BBC4CD1FE}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8F6-4DC5-9503-58022350CF2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{779A6BF8-2E4E-4EB5-BA72-B7E2D4CC7C84}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8F6-4DC5-9503-58022350CF2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{89093A04-9449-487C-9D64-910944F8035B}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8F6-4DC5-9503-58022350CF2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{D55DD8BA-7817-4101-9A49-3F017A92A7C6}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8F6-4DC5-9503-58022350CF2D}"/>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{7FCB4EC1-718C-489C-94FF-9EA7F9847143}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8F6-4DC5-9503-58022350CF2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{E095A007-323E-4F8A-82FD-A71BB72B6ACD}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8F6-4DC5-9503-58022350CF2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{89185529-BC83-4923-9679-E92B9F583026}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8F6-4DC5-9503-58022350CF2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{6F4723E4-A62E-489B-9A28-7FA2DAA00A0D}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8F6-4DC5-9503-58022350CF2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67.900000000000006</c:v>
                </c:pt>
                <c:pt idx="8">
                  <c:v>69.3</c:v>
                </c:pt>
                <c:pt idx="16">
                  <c:v>70.900000000000006</c:v>
                </c:pt>
                <c:pt idx="24">
                  <c:v>72.400000000000006</c:v>
                </c:pt>
                <c:pt idx="32">
                  <c:v>74.599999999999994</c:v>
                </c:pt>
              </c:numCache>
            </c:numRef>
          </c:xVal>
          <c:yVal>
            <c:numRef>
              <c:f>公会計指標分析・財政指標組合せ分析表!$BP$51:$DC$51</c:f>
              <c:numCache>
                <c:formatCode>#,##0.0;"▲ "#,##0.0</c:formatCode>
                <c:ptCount val="40"/>
                <c:pt idx="0">
                  <c:v>41.7</c:v>
                </c:pt>
                <c:pt idx="8">
                  <c:v>9</c:v>
                </c:pt>
              </c:numCache>
            </c:numRef>
          </c:yVal>
          <c:smooth val="0"/>
          <c:extLst>
            <c:ext xmlns:c16="http://schemas.microsoft.com/office/drawing/2014/chart" uri="{C3380CC4-5D6E-409C-BE32-E72D297353CC}">
              <c16:uniqueId val="{00000009-C8F6-4DC5-9503-58022350CF2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{902C2D79-74AB-4FB4-8F8F-A5DFFCDB4E66}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8F6-4DC5-9503-58022350CF2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{2056926A-3F76-4B1C-BD75-D611F2D044C0}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8F6-4DC5-9503-58022350CF2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{EB761406-6D8F-49B3-B3A7-0AEAF43D9AF1}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8F6-4DC5-9503-58022350CF2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{FF82CECA-27F5-4B68-9144-AAB90C617E9F}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8F6-4DC5-9503-58022350CF2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{5CE3AAF7-C42E-4AF2-BFFB-900E9C7830F8}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8F6-4DC5-9503-58022350CF2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{B94B6041-1DC4-4ADA-B8C6-BDC44A7F8927}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8F6-4DC5-9503-58022350CF2D}"/>
                </c:ext>
              </c:extLst>
            </c:dLbl>
            <c:dLbl>
              <c:idx val="16"/>
              <c:layout>
                <c:manualLayout>
                  <c:x val="-3.9411791087503777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{E1A62275-A385-48DF-9CC1-4CD9804A7E06}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8F6-4DC5-9503-58022350CF2D}"/>
                </c:ext>
              </c:extLst>
            </c:dLbl>
            <c:dLbl>
              <c:idx val="24"/>
              <c:layout>
                <c:manualLayout>
                  <c:x val="-2.461971021296461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{1612BA47-2E13-4DE2-957A-E55FACC8D46F}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8F6-4DC5-9503-58022350CF2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{1B5C97D4-F9F9-4CC3-8B67-CB49EFB953AC}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8F6-4DC5-9503-58022350CF2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8F6-4DC5-9503-58022350CF2D}"/>
            </c:ext>
          </c:extLst>
        </c:ser>
        <c:dLbls>
          <c:showLegendKey val="0"/>
          <c:showVal val="1"/>
          <c:showCatName val="0"/>
          <c:showSerName val="0"/>
          <c:showPercent val="0"/>
          <c:showBubbleSize val="0"/>
        </c:dLbls>
        <c:axId val="46179840"/>
        <c:axId val="46181760"/>
      </c:scatterChart>
      <c:valAx>
        <c:axId val="46179840"/>
        <c:scaling>
          <c:orientation val="maxMin"/>
          <c:max val="70"/>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{9BC68BB0-628C-4020-957C-9D1E3102E357}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463-4ECE-AEF8-85327BFDB03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{66C5F992-55E8-424F-B337-A3F98796862C}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463-4ECE-AEF8-85327BFDB03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{A35683D2-43A2-42B0-86A4-1E99AEA26427}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463-4ECE-AEF8-85327BFDB03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{AD0DC761-19A5-4D57-A829-5FD6B8BC81B1}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463-4ECE-AEF8-85327BFDB03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{361580A7-8010-4379-B149-D3352B8F258B}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463-4ECE-AEF8-85327BFDB03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{31F8585F-6A3A-4425-A97B-BCC4D346F094}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463-4ECE-AEF8-85327BFDB03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{998A65CD-211D-43F8-A67C-C2FEEBED2E37}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463-4ECE-AEF8-85327BFDB03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{8D615F39-CD00-41CC-B5E6-B4EA65A0E71D}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463-4ECE-AEF8-85327BFDB03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{19FCA757-C451-4E6F-87AE-C125DB19DC71}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463-4ECE-AEF8-85327BFDB03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10.3</c:v>
                </c:pt>
                <c:pt idx="8">
                  <c:v>10.199999999999999</c:v>
                </c:pt>
                <c:pt idx="16">
                  <c:v>9.8000000000000007</c:v>
                </c:pt>
                <c:pt idx="24">
                  <c:v>9.4</c:v>
                </c:pt>
                <c:pt idx="32">
                  <c:v>9.1999999999999993</c:v>
                </c:pt>
              </c:numCache>
            </c:numRef>
          </c:xVal>
          <c:yVal>
            <c:numRef>
              <c:f>公会計指標分析・財政指標組合せ分析表!$BP$73:$DC$73</c:f>
              <c:numCache>
                <c:formatCode>#,##0.0;"▲ "#,##0.0</c:formatCode>
                <c:ptCount val="40"/>
                <c:pt idx="0">
                  <c:v>41.7</c:v>
                </c:pt>
                <c:pt idx="8">
                  <c:v>9</c:v>
                </c:pt>
              </c:numCache>
            </c:numRef>
          </c:yVal>
          <c:smooth val="0"/>
          <c:extLst>
            <c:ext xmlns:c16="http://schemas.microsoft.com/office/drawing/2014/chart" uri="{C3380CC4-5D6E-409C-BE32-E72D297353CC}">
              <c16:uniqueId val="{00000009-6463-4ECE-AEF8-85327BFDB03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{1196B618-A644-41BD-9387-9F50D2909433}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463-4ECE-AEF8-85327BFDB03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{F0377351-E447-42F0-BC37-EC8105AC19F5}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463-4ECE-AEF8-85327BFDB03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{B0BBCE8C-9684-4018-ACBE-F3CE640FECEF}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463-4ECE-AEF8-85327BFDB03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{947B1718-0485-44CB-8E76-3E87DEC8AA8B}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463-4ECE-AEF8-85327BFDB03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{94B7E6F8-5F2E-4310-8389-2835CD85F307}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463-4ECE-AEF8-85327BFDB03E}"/>
                </c:ext>
              </c:extLst>
            </c:dLbl>
            <c:dLbl>
              <c:idx val="8"/>
              <c:layout>
                <c:manualLayout>
                  <c:x val="-1.8235628084250128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{473BFAE0-B5FB-4523-94F7-844A90B81B3D}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463-4ECE-AEF8-85327BFDB03E}"/>
                </c:ext>
              </c:extLst>
            </c:dLbl>
            <c:dLbl>
              <c:idx val="16"/>
              <c:layout>
                <c:manualLayout>
                  <c:x val="-2.8829840147400729E-2"/>
                  <c:y val="-4.349592131553587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{46CBB687-4281-4346-AD68-B70C4CDFE6CA}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463-4ECE-AEF8-85327BFDB03E}"/>
                </c:ext>
              </c:extLst>
            </c:dLbl>
            <c:dLbl>
              <c:idx val="24"/>
              <c:layout>
                <c:manualLayout>
                  <c:x val="-3.4310845302750435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{FB79212F-3648-4B0D-A659-3DF7027D761D}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463-4ECE-AEF8-85327BFDB03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{94283A73-D937-457B-8324-C5B45C738089}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463-4ECE-AEF8-85327BFDB03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463-4ECE-AEF8-85327BFDB03E}"/>
            </c:ext>
          </c:extLst>
        </c:ser>
        <c:dLbls>
          <c:showLegendKey val="0"/>
          <c:showVal val="1"/>
          <c:showCatName val="0"/>
          <c:showSerName val="0"/>
          <c:showPercent val="0"/>
          <c:showBubbleSize val="0"/>
        </c:dLbls>
        <c:axId val="84219776"/>
        <c:axId val="84234240"/>
      </c:scatterChart>
      <c:valAx>
        <c:axId val="84219776"/>
        <c:scaling>
          <c:orientation val="maxMin"/>
          <c:max val="11"/>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4,691
4,631
161.67
5,637,116
5,302,030
305,899
2,860,110
3,720,983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に加え、町の基幹産業である農業所得の低迷により税収は伸び悩んでおり、歳入総額の約５割を地方交付税に依存する自主財源の脆弱な財政体質から抜け出せず、昨年度と同様の値となっている。類似団体平均と比較しても、０．１６ポイント下回る結果となっている。</a:t>
          </a:r>
        </a:p>
        <a:p>
          <a:r>
            <a:rPr kumimoji="1" lang="ja-JP" altLang="en-US" sz="1300">
              <a:latin typeface="ＭＳ Ｐゴシック" panose="020B0600070205080204" pitchFamily="50" charset="-128"/>
              <a:ea typeface="ＭＳ Ｐゴシック" panose="020B0600070205080204" pitchFamily="50" charset="-128"/>
            </a:rPr>
            <a:t>人口の動向などからも飛躍的に財政力が上昇することは見込めないため、財政力に見合わない歳出過多の状況を改善するために、令和２年度より事業見直しを継続している。また、公金収納対策を強化することで地方税等の徴収率は向上しつつあり、自主財源の確保を図っ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84667</xdr:rowOff>
    </xdr:from>
    <xdr:to>
      <xdr:col>23</xdr:col>
      <xdr:colOff>133350</xdr:colOff>
      <xdr:row>44</xdr:row>
      <xdr:rowOff>84667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284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73176</xdr:rowOff>
    </xdr:from>
    <xdr:to>
      <xdr:col>19</xdr:col>
      <xdr:colOff>133350</xdr:colOff>
      <xdr:row>44</xdr:row>
      <xdr:rowOff>84667</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169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73176</xdr:rowOff>
    </xdr:from>
    <xdr:to>
      <xdr:col>15</xdr:col>
      <xdr:colOff>82550</xdr:colOff>
      <xdr:row>44</xdr:row>
      <xdr:rowOff>73176</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61685</xdr:rowOff>
    </xdr:from>
    <xdr:to>
      <xdr:col>11</xdr:col>
      <xdr:colOff>31750</xdr:colOff>
      <xdr:row>44</xdr:row>
      <xdr:rowOff>73176</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0548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101194</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7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33867</xdr:rowOff>
    </xdr:from>
    <xdr:to>
      <xdr:col>19</xdr:col>
      <xdr:colOff>184150</xdr:colOff>
      <xdr:row>44</xdr:row>
      <xdr:rowOff>135467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120244</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6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22376</xdr:rowOff>
    </xdr:from>
    <xdr:to>
      <xdr:col>15</xdr:col>
      <xdr:colOff>133350</xdr:colOff>
      <xdr:row>44</xdr:row>
      <xdr:rowOff>123976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108753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22376</xdr:rowOff>
    </xdr:from>
    <xdr:to>
      <xdr:col>11</xdr:col>
      <xdr:colOff>82550</xdr:colOff>
      <xdr:row>44</xdr:row>
      <xdr:rowOff>123976</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108753</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10885</xdr:rowOff>
    </xdr:from>
    <xdr:to>
      <xdr:col>7</xdr:col>
      <xdr:colOff>31750</xdr:colOff>
      <xdr:row>44</xdr:row>
      <xdr:rowOff>112485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97262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a:r>
            <a:rPr kumimoji="1" lang="ja-JP" altLang="en-US" sz="1300">
              <a:latin typeface="ＭＳ Ｐゴシック" panose="020B0600070205080204" pitchFamily="50" charset="-128"/>
              <a:ea typeface="ＭＳ Ｐゴシック" panose="020B0600070205080204" pitchFamily="50" charset="-128"/>
            </a:rPr>
            <a:t>類似団体と比較し、診療所運営費の繰出金やグリーンバレー神室一帯の施設運営費が比率を上昇させている要因である。令和６年度は、賃上げによる人件費やＤＸ推進によるシステム関連物件費の増加等の影響により、前年度比２．２ポイントの増となった。</a:t>
          </a:r>
        </a:p>
        <a:p>
          <a:pPr algn="l"/>
          <a:r>
            <a:rPr kumimoji="1" lang="ja-JP" altLang="en-US" sz="1300">
              <a:latin typeface="ＭＳ Ｐゴシック" panose="020B0600070205080204" pitchFamily="50" charset="-128"/>
              <a:ea typeface="ＭＳ Ｐゴシック" panose="020B0600070205080204" pitchFamily="50" charset="-128"/>
            </a:rPr>
            <a:t>経常経費が高止まりしている状況に変わりなく、類似団体と比較しても４．８ポイント高い数値となっている。今後も収益事業等を中心に見直しを進めることで、経常経費を抑制し、持続可能な財政運営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147531</xdr:rowOff>
    </xdr:from>
    <xdr:to>
      <xdr:col>23</xdr:col>
      <xdr:colOff>133350</xdr:colOff>
      <xdr:row>62</xdr:row>
      <xdr:rowOff>20320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605981"/>
          <a:ext cx="838200" cy="4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85196</xdr:rowOff>
    </xdr:from>
    <xdr:to>
      <xdr:col>19</xdr:col>
      <xdr:colOff>133350</xdr:colOff>
      <xdr:row>61</xdr:row>
      <xdr:rowOff>147531</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543646"/>
          <a:ext cx="889000" cy="62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44979</xdr:rowOff>
    </xdr:from>
    <xdr:to>
      <xdr:col>15</xdr:col>
      <xdr:colOff>82550</xdr:colOff>
      <xdr:row>61</xdr:row>
      <xdr:rowOff>85196</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503429"/>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44979</xdr:rowOff>
    </xdr:from>
    <xdr:to>
      <xdr:col>11</xdr:col>
      <xdr:colOff>31750</xdr:colOff>
      <xdr:row>62</xdr:row>
      <xdr:rowOff>96731</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503429"/>
          <a:ext cx="889000" cy="22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140970</xdr:rowOff>
    </xdr:from>
    <xdr:to>
      <xdr:col>23</xdr:col>
      <xdr:colOff>184150</xdr:colOff>
      <xdr:row>62</xdr:row>
      <xdr:rowOff>71120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113047</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57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96731</xdr:rowOff>
    </xdr:from>
    <xdr:to>
      <xdr:col>19</xdr:col>
      <xdr:colOff>184150</xdr:colOff>
      <xdr:row>62</xdr:row>
      <xdr:rowOff>26881</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55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11658</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641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34396</xdr:rowOff>
    </xdr:from>
    <xdr:to>
      <xdr:col>15</xdr:col>
      <xdr:colOff>133350</xdr:colOff>
      <xdr:row>61</xdr:row>
      <xdr:rowOff>135996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49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120773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579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165629</xdr:rowOff>
    </xdr:from>
    <xdr:to>
      <xdr:col>11</xdr:col>
      <xdr:colOff>82550</xdr:colOff>
      <xdr:row>61</xdr:row>
      <xdr:rowOff>95779</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45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80556</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539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67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132308</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762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[427,409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は前年度比９９，４３９円と大幅に増加。人件費は、人勧による賃上げの影響により２３，９７８千円増、会計年度任用職員勤勉手当の導入により２０，４２３千円の増加となった。</a:t>
          </a:r>
        </a:p>
        <a:p>
          <a:r>
            <a:rPr kumimoji="1" lang="ja-JP" altLang="en-US" sz="1300">
              <a:latin typeface="ＭＳ Ｐゴシック" panose="020B0600070205080204" pitchFamily="50" charset="-128"/>
              <a:ea typeface="ＭＳ Ｐゴシック" panose="020B0600070205080204" pitchFamily="50" charset="-128"/>
            </a:rPr>
            <a:t>物件費は、ふるさと寄附の伸長により、システム等手数料が２１，２５４千円増、寄附業務委託料が１３，０５０千円増など関連経費が増加。また、神室スキー場指定管理料２５，０００千円が皆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人口減少傾向が続くため、公共施設の集約化や統合などを進め、人口規模にあった施設管理を行うことで、物件費を中心に抑制を図っていく。</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5564</xdr:rowOff>
    </xdr:from>
    <xdr:to>
      <xdr:col>23</xdr:col>
      <xdr:colOff>133350</xdr:colOff>
      <xdr:row>82</xdr:row>
      <xdr:rowOff>85547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64464"/>
          <a:ext cx="838200" cy="7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146007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62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152214</xdr:rowOff>
    </xdr:from>
    <xdr:to>
      <xdr:col>19</xdr:col>
      <xdr:colOff>133350</xdr:colOff>
      <xdr:row>82</xdr:row>
      <xdr:rowOff>5564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39664"/>
          <a:ext cx="889000" cy="2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46558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6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146489</xdr:rowOff>
    </xdr:from>
    <xdr:to>
      <xdr:col>15</xdr:col>
      <xdr:colOff>82550</xdr:colOff>
      <xdr:row>81</xdr:row>
      <xdr:rowOff>152214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33939"/>
          <a:ext cx="889000" cy="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39240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5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109175</xdr:rowOff>
    </xdr:from>
    <xdr:to>
      <xdr:col>11</xdr:col>
      <xdr:colOff>31750</xdr:colOff>
      <xdr:row>81</xdr:row>
      <xdr:rowOff>146489</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96625"/>
          <a:ext cx="889000" cy="3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25624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151480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34747</xdr:rowOff>
    </xdr:from>
    <xdr:to>
      <xdr:col>23</xdr:col>
      <xdr:colOff>184150</xdr:colOff>
      <xdr:row>82</xdr:row>
      <xdr:rowOff>136347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9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6824</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65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126214</xdr:rowOff>
    </xdr:from>
    <xdr:to>
      <xdr:col>19</xdr:col>
      <xdr:colOff>184150</xdr:colOff>
      <xdr:row>82</xdr:row>
      <xdr:rowOff>56364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13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41141</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1000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101414</xdr:rowOff>
    </xdr:from>
    <xdr:to>
      <xdr:col>15</xdr:col>
      <xdr:colOff>133350</xdr:colOff>
      <xdr:row>82</xdr:row>
      <xdr:rowOff>31564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8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16341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07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95689</xdr:rowOff>
    </xdr:from>
    <xdr:to>
      <xdr:col>11</xdr:col>
      <xdr:colOff>82550</xdr:colOff>
      <xdr:row>82</xdr:row>
      <xdr:rowOff>25839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8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10616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069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58375</xdr:rowOff>
    </xdr:from>
    <xdr:to>
      <xdr:col>7</xdr:col>
      <xdr:colOff>31750</xdr:colOff>
      <xdr:row>81</xdr:row>
      <xdr:rowOff>159975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4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170152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総数が少ないため、退職者の状況による影響など経験年数の多い世代の職員一人あたりに係る変動が大きくなっている。類似団体と比較し、２．２ポイント高くなっているが、国の人事院勧告に基づく給与改定を行っており、引き続き適正な給与水準への見直しなどを行っ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155222</xdr:rowOff>
    </xdr:from>
    <xdr:to>
      <xdr:col>81</xdr:col>
      <xdr:colOff>44450</xdr:colOff>
      <xdr:row>87</xdr:row>
      <xdr:rowOff>131234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899922"/>
          <a:ext cx="838200" cy="14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141816</xdr:rowOff>
    </xdr:from>
    <xdr:to>
      <xdr:col>77</xdr:col>
      <xdr:colOff>44450</xdr:colOff>
      <xdr:row>87</xdr:row>
      <xdr:rowOff>131234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886516"/>
          <a:ext cx="889000" cy="160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141816</xdr:rowOff>
    </xdr:from>
    <xdr:to>
      <xdr:col>72</xdr:col>
      <xdr:colOff>203200</xdr:colOff>
      <xdr:row>87</xdr:row>
      <xdr:rowOff>37395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886516"/>
          <a:ext cx="8890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155222</xdr:rowOff>
    </xdr:from>
    <xdr:to>
      <xdr:col>68</xdr:col>
      <xdr:colOff>152400</xdr:colOff>
      <xdr:row>87</xdr:row>
      <xdr:rowOff>37395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89992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104422</xdr:rowOff>
    </xdr:from>
    <xdr:to>
      <xdr:col>81</xdr:col>
      <xdr:colOff>95250</xdr:colOff>
      <xdr:row>87</xdr:row>
      <xdr:rowOff>34572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84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76499</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821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80434</xdr:rowOff>
    </xdr:from>
    <xdr:to>
      <xdr:col>77</xdr:col>
      <xdr:colOff>95250</xdr:colOff>
      <xdr:row>88</xdr:row>
      <xdr:rowOff>10584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166811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082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91016</xdr:rowOff>
    </xdr:from>
    <xdr:to>
      <xdr:col>73</xdr:col>
      <xdr:colOff>44450</xdr:colOff>
      <xdr:row>87</xdr:row>
      <xdr:rowOff>21166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5943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158045</xdr:rowOff>
    </xdr:from>
    <xdr:to>
      <xdr:col>68</xdr:col>
      <xdr:colOff>203200</xdr:colOff>
      <xdr:row>87</xdr:row>
      <xdr:rowOff>88195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90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72972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98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104422</xdr:rowOff>
    </xdr:from>
    <xdr:to>
      <xdr:col>64</xdr:col>
      <xdr:colOff>152400</xdr:colOff>
      <xdr:row>87</xdr:row>
      <xdr:rowOff>34572</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84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19349</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93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早期退職、退職不補充により集中改革プランを上回る職員数の削減を行っており、類似団体と同水準の値となっている（類似団体平均比</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０．６４人）。</a:t>
          </a:r>
        </a:p>
        <a:p>
          <a:r>
            <a:rPr kumimoji="1" lang="ja-JP" altLang="en-US" sz="1300">
              <a:latin typeface="ＭＳ Ｐゴシック" panose="020B0600070205080204" pitchFamily="50" charset="-128"/>
              <a:ea typeface="ＭＳ Ｐゴシック" panose="020B0600070205080204" pitchFamily="50" charset="-128"/>
            </a:rPr>
            <a:t>今後も事務事業の見直しや適正な定員管理により人件費の抑制を図っていく。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147860</xdr:rowOff>
    </xdr:from>
    <xdr:to>
      <xdr:col>81</xdr:col>
      <xdr:colOff>44450</xdr:colOff>
      <xdr:row>61</xdr:row>
      <xdr:rowOff>30099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434860"/>
          <a:ext cx="838200" cy="53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128668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4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137001</xdr:rowOff>
    </xdr:from>
    <xdr:to>
      <xdr:col>77</xdr:col>
      <xdr:colOff>44450</xdr:colOff>
      <xdr:row>60</xdr:row>
      <xdr:rowOff>147860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424001"/>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5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117697</xdr:rowOff>
    </xdr:from>
    <xdr:to>
      <xdr:col>72</xdr:col>
      <xdr:colOff>203200</xdr:colOff>
      <xdr:row>60</xdr:row>
      <xdr:rowOff>137001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404697"/>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92361</xdr:rowOff>
    </xdr:from>
    <xdr:to>
      <xdr:col>68</xdr:col>
      <xdr:colOff>152400</xdr:colOff>
      <xdr:row>60</xdr:row>
      <xdr:rowOff>117697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379361"/>
          <a:ext cx="889000" cy="2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143019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150749</xdr:rowOff>
    </xdr:from>
    <xdr:to>
      <xdr:col>81</xdr:col>
      <xdr:colOff>95250</xdr:colOff>
      <xdr:row>61</xdr:row>
      <xdr:rowOff>80899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43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122826</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409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97060</xdr:rowOff>
    </xdr:from>
    <xdr:to>
      <xdr:col>77</xdr:col>
      <xdr:colOff>95250</xdr:colOff>
      <xdr:row>61</xdr:row>
      <xdr:rowOff>27210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38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11987</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470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86201</xdr:rowOff>
    </xdr:from>
    <xdr:to>
      <xdr:col>73</xdr:col>
      <xdr:colOff>44450</xdr:colOff>
      <xdr:row>61</xdr:row>
      <xdr:rowOff>16351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373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1128</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459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66897</xdr:rowOff>
    </xdr:from>
    <xdr:to>
      <xdr:col>68</xdr:col>
      <xdr:colOff>203200</xdr:colOff>
      <xdr:row>60</xdr:row>
      <xdr:rowOff>168497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353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153274</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440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41561</xdr:rowOff>
    </xdr:from>
    <xdr:to>
      <xdr:col>64</xdr:col>
      <xdr:colOff>152400</xdr:colOff>
      <xdr:row>60</xdr:row>
      <xdr:rowOff>143161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2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153338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97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６年度の過疎地域指定による過疎対策事業債を活用した社会福祉法人への子ども園舎建設補助や貸工場の建設により起債事業が増加した結果、平成３０年度から令和２年度までは元利償還金が増加した。令和３年度以降、大型ハード整備事業が落ち着き、過疎対策事業債の発行も平準化されたため、当該比率は０．２ポイントの減少となった。</a:t>
          </a:r>
        </a:p>
        <a:p>
          <a:r>
            <a:rPr kumimoji="1" lang="ja-JP" altLang="en-US" sz="1300">
              <a:latin typeface="ＭＳ Ｐゴシック" panose="020B0600070205080204" pitchFamily="50" charset="-128"/>
              <a:ea typeface="ＭＳ Ｐゴシック" panose="020B0600070205080204" pitchFamily="50" charset="-128"/>
            </a:rPr>
            <a:t>今後も、年度間の事業実施のバランスを調整しながら、後年度負担平準化に努める。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158242</xdr:rowOff>
    </xdr:from>
    <xdr:to>
      <xdr:col>81</xdr:col>
      <xdr:colOff>44450</xdr:colOff>
      <xdr:row>41</xdr:row>
      <xdr:rowOff>167894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187692"/>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167894</xdr:rowOff>
    </xdr:from>
    <xdr:to>
      <xdr:col>77</xdr:col>
      <xdr:colOff>44450</xdr:colOff>
      <xdr:row>42</xdr:row>
      <xdr:rowOff>15748</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19734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15748</xdr:rowOff>
    </xdr:from>
    <xdr:to>
      <xdr:col>72</xdr:col>
      <xdr:colOff>203200</xdr:colOff>
      <xdr:row>42</xdr:row>
      <xdr:rowOff>35052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21664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35052</xdr:rowOff>
    </xdr:from>
    <xdr:to>
      <xdr:col>68</xdr:col>
      <xdr:colOff>152400</xdr:colOff>
      <xdr:row>42</xdr:row>
      <xdr:rowOff>39878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235952"/>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107442</xdr:rowOff>
    </xdr:from>
    <xdr:to>
      <xdr:col>81</xdr:col>
      <xdr:colOff>95250</xdr:colOff>
      <xdr:row>42</xdr:row>
      <xdr:rowOff>37592</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3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79519</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10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117094</xdr:rowOff>
    </xdr:from>
    <xdr:to>
      <xdr:col>77</xdr:col>
      <xdr:colOff>95250</xdr:colOff>
      <xdr:row>42</xdr:row>
      <xdr:rowOff>47244</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14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32021</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232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136398</xdr:rowOff>
    </xdr:from>
    <xdr:to>
      <xdr:col>73</xdr:col>
      <xdr:colOff>44450</xdr:colOff>
      <xdr:row>42</xdr:row>
      <xdr:rowOff>66548</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16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51325</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25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155702</xdr:rowOff>
    </xdr:from>
    <xdr:to>
      <xdr:col>68</xdr:col>
      <xdr:colOff>203200</xdr:colOff>
      <xdr:row>42</xdr:row>
      <xdr:rowOff>85852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70629</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27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160528</xdr:rowOff>
    </xdr:from>
    <xdr:to>
      <xdr:col>64</xdr:col>
      <xdr:colOff>152400</xdr:colOff>
      <xdr:row>42</xdr:row>
      <xdr:rowOff>90678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8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75455</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276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健全化の実現のため、近年は起債発行を抑制してきたことから、地方債残高が減少しており、前年度に続き「比率なし」となった。基金残高を高い水準で確保していることにより充当可能財源が増加したことも比率を下げた要因となっている。</a:t>
          </a:r>
        </a:p>
        <a:p>
          <a:r>
            <a:rPr kumimoji="1" lang="ja-JP" altLang="en-US" sz="1300">
              <a:latin typeface="ＭＳ Ｐゴシック" panose="020B0600070205080204" pitchFamily="50" charset="-128"/>
              <a:ea typeface="ＭＳ Ｐゴシック" panose="020B0600070205080204" pitchFamily="50" charset="-128"/>
            </a:rPr>
            <a:t>類似団体平均であるが、引き続き高水準を維持できるよう、効率的な事務事業の実施や事業見直しにより、事業の全体最適化を図りながら、基金積立額の確保等を含めた財政健全化に努める。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91017</xdr:rowOff>
    </xdr:from>
    <xdr:to>
      <xdr:col>68</xdr:col>
      <xdr:colOff>152400</xdr:colOff>
      <xdr:row>17</xdr:row>
      <xdr:rowOff>15028</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3512800" y="2491317"/>
          <a:ext cx="889000" cy="438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40217</xdr:rowOff>
    </xdr:from>
    <xdr:to>
      <xdr:col>68</xdr:col>
      <xdr:colOff>203200</xdr:colOff>
      <xdr:row>14</xdr:row>
      <xdr:rowOff>141817</xdr:rowOff>
    </xdr:to>
    <xdr:sp macro="" textlink="">
      <xdr:nvSpPr>
        <xdr:cNvPr id="453" name="楕円 452">
          <a:extLst>
            <a:ext uri="{FF2B5EF4-FFF2-40B4-BE49-F238E27FC236}">
              <a16:creationId xmlns:a16="http://schemas.microsoft.com/office/drawing/2014/main" id="{00000000-0008-0000-0300-0000C5010000}"/>
            </a:ext>
          </a:extLst>
        </xdr:cNvPr>
        <xdr:cNvSpPr/>
      </xdr:nvSpPr>
      <xdr:spPr>
        <a:xfrm>
          <a:off x="14351000" y="244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126594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52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135678</xdr:rowOff>
    </xdr:from>
    <xdr:to>
      <xdr:col>64</xdr:col>
      <xdr:colOff>152400</xdr:colOff>
      <xdr:row>17</xdr:row>
      <xdr:rowOff>65828</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3462000" y="287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50605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965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4,691
4,631
161.67
5,637,116
5,302,030
305,899
2,860,110
3,720,983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令和６年度の国の人事院勧告に基づく賃上げの影響により、２３，９７８千円の増加となった。前年度と比較して１．７ポイント増、類似団体と比較して３．０ポイント上回っており、乖離が広がっている。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161290</xdr:rowOff>
    </xdr:from>
    <xdr:to>
      <xdr:col>24</xdr:col>
      <xdr:colOff>25400</xdr:colOff>
      <xdr:row>38</xdr:row>
      <xdr:rowOff>67564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04940"/>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97282</xdr:rowOff>
    </xdr:from>
    <xdr:to>
      <xdr:col>19</xdr:col>
      <xdr:colOff>187325</xdr:colOff>
      <xdr:row>37</xdr:row>
      <xdr:rowOff>161290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4093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51562</xdr:rowOff>
    </xdr:from>
    <xdr:to>
      <xdr:col>15</xdr:col>
      <xdr:colOff>98425</xdr:colOff>
      <xdr:row>37</xdr:row>
      <xdr:rowOff>97282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9521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98823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51562</xdr:rowOff>
    </xdr:from>
    <xdr:to>
      <xdr:col>11</xdr:col>
      <xdr:colOff>9525</xdr:colOff>
      <xdr:row>37</xdr:row>
      <xdr:rowOff>92710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9521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16764</xdr:rowOff>
    </xdr:from>
    <xdr:to>
      <xdr:col>24</xdr:col>
      <xdr:colOff>76200</xdr:colOff>
      <xdr:row>38</xdr:row>
      <xdr:rowOff>118364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160291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110490</xdr:rowOff>
    </xdr:from>
    <xdr:to>
      <xdr:col>20</xdr:col>
      <xdr:colOff>38100</xdr:colOff>
      <xdr:row>38</xdr:row>
      <xdr:rowOff>40640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25417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4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46482</xdr:rowOff>
    </xdr:from>
    <xdr:to>
      <xdr:col>15</xdr:col>
      <xdr:colOff>149225</xdr:colOff>
      <xdr:row>37</xdr:row>
      <xdr:rowOff>148082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132859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762</xdr:rowOff>
    </xdr:from>
    <xdr:to>
      <xdr:col>11</xdr:col>
      <xdr:colOff>60325</xdr:colOff>
      <xdr:row>37</xdr:row>
      <xdr:rowOff>102362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87139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153687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ふるさと寄附の伸長により、システム等手数料が２１，２５４千円増、寄附業務委託料が１３，０５０千円増など関連経費が増加。また、神室スキー場指定管理料２５，０００千円が皆増となった。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類似団体と比較して１．０ポイント増加となり、平均値比で逆転した。物価・燃料費等の高止まりにより、</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３以降増加が続いているが、統合や集約を含めた公共施設管理の見直し等により、物件費削減に取り組んでいく。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58420</xdr:rowOff>
    </xdr:from>
    <xdr:to>
      <xdr:col>82</xdr:col>
      <xdr:colOff>107950</xdr:colOff>
      <xdr:row>15</xdr:row>
      <xdr:rowOff>149860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63017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127000</xdr:rowOff>
    </xdr:from>
    <xdr:to>
      <xdr:col>78</xdr:col>
      <xdr:colOff>69850</xdr:colOff>
      <xdr:row>15</xdr:row>
      <xdr:rowOff>58420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52730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116857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68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75565</xdr:rowOff>
    </xdr:from>
    <xdr:to>
      <xdr:col>73</xdr:col>
      <xdr:colOff>180975</xdr:colOff>
      <xdr:row>14</xdr:row>
      <xdr:rowOff>127000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47586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88282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660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75565</xdr:rowOff>
    </xdr:from>
    <xdr:to>
      <xdr:col>69</xdr:col>
      <xdr:colOff>92075</xdr:colOff>
      <xdr:row>14</xdr:row>
      <xdr:rowOff>109855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47586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36847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53992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62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99060</xdr:rowOff>
    </xdr:from>
    <xdr:to>
      <xdr:col>82</xdr:col>
      <xdr:colOff>158750</xdr:colOff>
      <xdr:row>16</xdr:row>
      <xdr:rowOff>29210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7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71137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64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7620</xdr:rowOff>
    </xdr:from>
    <xdr:to>
      <xdr:col>78</xdr:col>
      <xdr:colOff>120650</xdr:colOff>
      <xdr:row>15</xdr:row>
      <xdr:rowOff>109220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57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119397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348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76200</xdr:rowOff>
    </xdr:from>
    <xdr:to>
      <xdr:col>74</xdr:col>
      <xdr:colOff>31750</xdr:colOff>
      <xdr:row>15</xdr:row>
      <xdr:rowOff>6350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16527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24765</xdr:rowOff>
    </xdr:from>
    <xdr:to>
      <xdr:col>69</xdr:col>
      <xdr:colOff>142875</xdr:colOff>
      <xdr:row>14</xdr:row>
      <xdr:rowOff>126365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2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136542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19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59055</xdr:rowOff>
    </xdr:from>
    <xdr:to>
      <xdr:col>65</xdr:col>
      <xdr:colOff>53975</xdr:colOff>
      <xdr:row>14</xdr:row>
      <xdr:rowOff>160655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5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170832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228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児童手当制度が拡充されたため、７，２２０千円の増加。障害者総合給付費及び子ども教育保育給付費の公定価格が上昇していることなどから、扶助費全体で２９，８１５１千円の増加、前年度比１．０ポイント増となった。少子化により児童福祉費が減少傾向にある一方で、高齢化の進行等に伴い増加が続くと見込まれるため、医療費抑制策としての健康増進事業や介護予防事業を充実させ、扶助費の適正化に努めていく。</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146050</xdr:rowOff>
    </xdr:from>
    <xdr:to>
      <xdr:col>24</xdr:col>
      <xdr:colOff>25400</xdr:colOff>
      <xdr:row>54</xdr:row>
      <xdr:rowOff>165100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2329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146050</xdr:rowOff>
    </xdr:from>
    <xdr:to>
      <xdr:col>19</xdr:col>
      <xdr:colOff>187325</xdr:colOff>
      <xdr:row>54</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232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xdr:rowOff>
    </xdr:from>
    <xdr:to>
      <xdr:col>15</xdr:col>
      <xdr:colOff>98425</xdr:colOff>
      <xdr:row>54</xdr:row>
      <xdr:rowOff>50800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9271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50800</xdr:rowOff>
    </xdr:from>
    <xdr:to>
      <xdr:col>11</xdr:col>
      <xdr:colOff>9525</xdr:colOff>
      <xdr:row>54</xdr:row>
      <xdr:rowOff>107950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3091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114300</xdr:rowOff>
    </xdr:from>
    <xdr:to>
      <xdr:col>24</xdr:col>
      <xdr:colOff>76200</xdr:colOff>
      <xdr:row>55</xdr:row>
      <xdr:rowOff>44450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130827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95250</xdr:rowOff>
    </xdr:from>
    <xdr:to>
      <xdr:col>20</xdr:col>
      <xdr:colOff>38100</xdr:colOff>
      <xdr:row>54</xdr:row>
      <xdr:rowOff>25400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35577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895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133350</xdr:rowOff>
    </xdr:from>
    <xdr:to>
      <xdr:col>15</xdr:col>
      <xdr:colOff>149225</xdr:colOff>
      <xdr:row>54</xdr:row>
      <xdr:rowOff>63500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73677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0</xdr:rowOff>
    </xdr:from>
    <xdr:to>
      <xdr:col>11</xdr:col>
      <xdr:colOff>60325</xdr:colOff>
      <xdr:row>54</xdr:row>
      <xdr:rowOff>101600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111777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57150</xdr:rowOff>
    </xdr:from>
    <xdr:to>
      <xdr:col>6</xdr:col>
      <xdr:colOff>171450</xdr:colOff>
      <xdr:row>54</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168927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国保会計直診勘定はコロナワクチン接種委託料の皆減等により繰出金が増加。また、公共下水道事業及び農業集落排水事業が公営企業法適用化により統合され、繰出金が１２１，１５９千円の皆減となったことが影響大。全体として３．０ポイント減少したものの、類似団体内平均値と比較し１．１ポイント高く、当町の経常収支比率については、特別会計繰出金の影響が大きいものとなってい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50800</xdr:rowOff>
    </xdr:from>
    <xdr:to>
      <xdr:col>82</xdr:col>
      <xdr:colOff>107950</xdr:colOff>
      <xdr:row>59</xdr:row>
      <xdr:rowOff>85090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896620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57167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17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85090</xdr:rowOff>
    </xdr:from>
    <xdr:to>
      <xdr:col>82</xdr:col>
      <xdr:colOff>196850</xdr:colOff>
      <xdr:row>59</xdr:row>
      <xdr:rowOff>85090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20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137177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50800</xdr:rowOff>
    </xdr:from>
    <xdr:to>
      <xdr:col>82</xdr:col>
      <xdr:colOff>196850</xdr:colOff>
      <xdr:row>52</xdr:row>
      <xdr:rowOff>50800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xdr:rowOff>
    </xdr:from>
    <xdr:to>
      <xdr:col>82</xdr:col>
      <xdr:colOff>107950</xdr:colOff>
      <xdr:row>57</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61390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66057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324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49530</xdr:rowOff>
    </xdr:from>
    <xdr:to>
      <xdr:col>82</xdr:col>
      <xdr:colOff>158750</xdr:colOff>
      <xdr:row>55</xdr:row>
      <xdr:rowOff>151130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47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57</xdr:row>
      <xdr:rowOff>77470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98425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163830</xdr:rowOff>
    </xdr:from>
    <xdr:to>
      <xdr:col>78</xdr:col>
      <xdr:colOff>120650</xdr:colOff>
      <xdr:row>56</xdr:row>
      <xdr:rowOff>93980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104157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362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77470</xdr:rowOff>
    </xdr:from>
    <xdr:to>
      <xdr:col>73</xdr:col>
      <xdr:colOff>180975</xdr:colOff>
      <xdr:row>57</xdr:row>
      <xdr:rowOff>153670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3893800" y="98501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53340</xdr:rowOff>
    </xdr:from>
    <xdr:to>
      <xdr:col>74</xdr:col>
      <xdr:colOff>31750</xdr:colOff>
      <xdr:row>56</xdr:row>
      <xdr:rowOff>154940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165117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153670</xdr:rowOff>
    </xdr:from>
    <xdr:to>
      <xdr:col>69</xdr:col>
      <xdr:colOff>92075</xdr:colOff>
      <xdr:row>61</xdr:row>
      <xdr:rowOff>1270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926320"/>
          <a:ext cx="889000" cy="53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30480</xdr:rowOff>
    </xdr:from>
    <xdr:to>
      <xdr:col>69</xdr:col>
      <xdr:colOff>142875</xdr:colOff>
      <xdr:row>56</xdr:row>
      <xdr:rowOff>132080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142257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106680</xdr:rowOff>
    </xdr:from>
    <xdr:to>
      <xdr:col>65</xdr:col>
      <xdr:colOff>53975</xdr:colOff>
      <xdr:row>57</xdr:row>
      <xdr:rowOff>36830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47007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105427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19050</xdr:rowOff>
    </xdr:from>
    <xdr:to>
      <xdr:col>78</xdr:col>
      <xdr:colOff>120650</xdr:colOff>
      <xdr:row>57</xdr:row>
      <xdr:rowOff>120650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105427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26670</xdr:rowOff>
    </xdr:from>
    <xdr:to>
      <xdr:col>74</xdr:col>
      <xdr:colOff>31750</xdr:colOff>
      <xdr:row>57</xdr:row>
      <xdr:rowOff>128270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7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113047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102870</xdr:rowOff>
    </xdr:from>
    <xdr:to>
      <xdr:col>69</xdr:col>
      <xdr:colOff>142875</xdr:colOff>
      <xdr:row>58</xdr:row>
      <xdr:rowOff>33020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17797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96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121920</xdr:rowOff>
    </xdr:from>
    <xdr:to>
      <xdr:col>65</xdr:col>
      <xdr:colOff>53975</xdr:colOff>
      <xdr:row>61</xdr:row>
      <xdr:rowOff>52070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40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36847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49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下水道事業会計の公営企業法適用に伴い、公共下水道事業及び農業集落排水事業への繰出金が補助費等に振替えとなり、９８，０００千円の増加。補助費等の全体として３５，７６１千円、１．７ポイント増加となった。類似団体と比較し０．３ポイント上回ったことからも、経常的に実施している町単独補助金等の見直しを含めた、事業の適正化と事業費の抑制を進める。</a:t>
          </a: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120142</xdr:rowOff>
    </xdr:from>
    <xdr:to>
      <xdr:col>82</xdr:col>
      <xdr:colOff>107950</xdr:colOff>
      <xdr:row>38</xdr:row>
      <xdr:rowOff>26416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5671800" y="6463792"/>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106426</xdr:rowOff>
    </xdr:from>
    <xdr:to>
      <xdr:col>78</xdr:col>
      <xdr:colOff>69850</xdr:colOff>
      <xdr:row>37</xdr:row>
      <xdr:rowOff>120142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782800" y="64500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78994</xdr:rowOff>
    </xdr:from>
    <xdr:to>
      <xdr:col>73</xdr:col>
      <xdr:colOff>180975</xdr:colOff>
      <xdr:row>37</xdr:row>
      <xdr:rowOff>106426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3893800" y="64226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78994</xdr:rowOff>
    </xdr:from>
    <xdr:to>
      <xdr:col>69</xdr:col>
      <xdr:colOff>92075</xdr:colOff>
      <xdr:row>37</xdr:row>
      <xdr:rowOff>106426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004800" y="64226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89679</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98823</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147066</xdr:rowOff>
    </xdr:from>
    <xdr:to>
      <xdr:col>82</xdr:col>
      <xdr:colOff>158750</xdr:colOff>
      <xdr:row>38</xdr:row>
      <xdr:rowOff>77215</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119143</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69342</xdr:rowOff>
    </xdr:from>
    <xdr:to>
      <xdr:col>78</xdr:col>
      <xdr:colOff>120650</xdr:colOff>
      <xdr:row>37</xdr:row>
      <xdr:rowOff>170942</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9669</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18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55626</xdr:rowOff>
    </xdr:from>
    <xdr:to>
      <xdr:col>74</xdr:col>
      <xdr:colOff>31750</xdr:colOff>
      <xdr:row>37</xdr:row>
      <xdr:rowOff>157226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142003</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28194</xdr:rowOff>
    </xdr:from>
    <xdr:to>
      <xdr:col>69</xdr:col>
      <xdr:colOff>142875</xdr:colOff>
      <xdr:row>37</xdr:row>
      <xdr:rowOff>129794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114571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55626</xdr:rowOff>
    </xdr:from>
    <xdr:to>
      <xdr:col>65</xdr:col>
      <xdr:colOff>53975</xdr:colOff>
      <xdr:row>37</xdr:row>
      <xdr:rowOff>157226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142003</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６年度の過疎地域指定以降に借入が増加した過疎対策事業債の償還が、令和２年度をピークに減少に転じた。現在は類似団体平均値（類似団体比較▲０．３ポイント）だが、今後も償還のバランスを見極め、起債事業を実施していく必要がある。また、金利上昇局面にあり、金利動向に注意が必要。</a:t>
          </a: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54611</xdr:rowOff>
    </xdr:from>
    <xdr:to>
      <xdr:col>24</xdr:col>
      <xdr:colOff>25400</xdr:colOff>
      <xdr:row>76</xdr:row>
      <xdr:rowOff>85089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3987800" y="13084811"/>
          <a:ext cx="8382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85089</xdr:rowOff>
    </xdr:from>
    <xdr:to>
      <xdr:col>19</xdr:col>
      <xdr:colOff>187325</xdr:colOff>
      <xdr:row>76</xdr:row>
      <xdr:rowOff>88900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098800" y="131152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62230</xdr:rowOff>
    </xdr:from>
    <xdr:to>
      <xdr:col>15</xdr:col>
      <xdr:colOff>98425</xdr:colOff>
      <xdr:row>76</xdr:row>
      <xdr:rowOff>88900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2209800" y="130924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62230</xdr:rowOff>
    </xdr:from>
    <xdr:to>
      <xdr:col>11</xdr:col>
      <xdr:colOff>9525</xdr:colOff>
      <xdr:row>76</xdr:row>
      <xdr:rowOff>127000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1320800" y="1309243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153687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3811</xdr:rowOff>
    </xdr:from>
    <xdr:to>
      <xdr:col>24</xdr:col>
      <xdr:colOff>76200</xdr:colOff>
      <xdr:row>76</xdr:row>
      <xdr:rowOff>105411</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20337</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34289</xdr:rowOff>
    </xdr:from>
    <xdr:to>
      <xdr:col>20</xdr:col>
      <xdr:colOff>38100</xdr:colOff>
      <xdr:row>76</xdr:row>
      <xdr:rowOff>135889</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30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120666</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150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38100</xdr:rowOff>
    </xdr:from>
    <xdr:to>
      <xdr:col>15</xdr:col>
      <xdr:colOff>149225</xdr:colOff>
      <xdr:row>76</xdr:row>
      <xdr:rowOff>139700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149877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11430</xdr:rowOff>
    </xdr:from>
    <xdr:to>
      <xdr:col>11</xdr:col>
      <xdr:colOff>60325</xdr:colOff>
      <xdr:row>76</xdr:row>
      <xdr:rowOff>113030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97807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12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76200</xdr:rowOff>
    </xdr:from>
    <xdr:to>
      <xdr:col>6</xdr:col>
      <xdr:colOff>171450</xdr:colOff>
      <xdr:row>77</xdr:row>
      <xdr:rowOff>6350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162577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地方交付税の増加により２．３ポイントの減少要因となったが、町税は定額減税の影響もあり２３，１６７千円の減少と０．８ポイントの上昇要因となっている。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当町は、税収などの自主財源が脆弱であり、普通交付税等の依存財源の動向により比率が左右されやすい財政構造となっている。引き続き、経常収支比率に大きな影響を及ぼす国保会計直診勘定や公営企業会計の経営健全化を中心に取り組んでいく。</a:t>
          </a: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62992</xdr:rowOff>
    </xdr:from>
    <xdr:to>
      <xdr:col>82</xdr:col>
      <xdr:colOff>107950</xdr:colOff>
      <xdr:row>75</xdr:row>
      <xdr:rowOff>131572</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5671800" y="12921742"/>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161290</xdr:rowOff>
    </xdr:from>
    <xdr:to>
      <xdr:col>78</xdr:col>
      <xdr:colOff>69850</xdr:colOff>
      <xdr:row>75</xdr:row>
      <xdr:rowOff>62992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4782800" y="1284859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131572</xdr:rowOff>
    </xdr:from>
    <xdr:to>
      <xdr:col>73</xdr:col>
      <xdr:colOff>180975</xdr:colOff>
      <xdr:row>74</xdr:row>
      <xdr:rowOff>161290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893800" y="1281887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131572</xdr:rowOff>
    </xdr:from>
    <xdr:to>
      <xdr:col>69</xdr:col>
      <xdr:colOff>92075</xdr:colOff>
      <xdr:row>76</xdr:row>
      <xdr:rowOff>3556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004800" y="12818872"/>
          <a:ext cx="889000" cy="21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80772</xdr:rowOff>
    </xdr:from>
    <xdr:to>
      <xdr:col>82</xdr:col>
      <xdr:colOff>158750</xdr:colOff>
      <xdr:row>76</xdr:row>
      <xdr:rowOff>10922</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293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52849</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2911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12192</xdr:rowOff>
    </xdr:from>
    <xdr:to>
      <xdr:col>78</xdr:col>
      <xdr:colOff>120650</xdr:colOff>
      <xdr:row>75</xdr:row>
      <xdr:rowOff>113792</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287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98569</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29573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110490</xdr:rowOff>
    </xdr:from>
    <xdr:to>
      <xdr:col>74</xdr:col>
      <xdr:colOff>31750</xdr:colOff>
      <xdr:row>75</xdr:row>
      <xdr:rowOff>40640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279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25417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288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80772</xdr:rowOff>
    </xdr:from>
    <xdr:to>
      <xdr:col>69</xdr:col>
      <xdr:colOff>142875</xdr:colOff>
      <xdr:row>75</xdr:row>
      <xdr:rowOff>10922</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276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167149</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854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124206</xdr:rowOff>
    </xdr:from>
    <xdr:to>
      <xdr:col>65</xdr:col>
      <xdr:colOff>53975</xdr:colOff>
      <xdr:row>76</xdr:row>
      <xdr:rowOff>54356</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39133</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06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95408</xdr:rowOff>
    </xdr:from>
    <xdr:to>
      <xdr:col>29</xdr:col>
      <xdr:colOff>127000</xdr:colOff>
      <xdr:row>16</xdr:row>
      <xdr:rowOff>127396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714783"/>
          <a:ext cx="647700" cy="2034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126557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7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127396</xdr:rowOff>
    </xdr:from>
    <xdr:to>
      <xdr:col>26</xdr:col>
      <xdr:colOff>50800</xdr:colOff>
      <xdr:row>17</xdr:row>
      <xdr:rowOff>27292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18221"/>
          <a:ext cx="698500" cy="713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163392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25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27292</xdr:rowOff>
    </xdr:from>
    <xdr:to>
      <xdr:col>22</xdr:col>
      <xdr:colOff>114300</xdr:colOff>
      <xdr:row>17</xdr:row>
      <xdr:rowOff>30615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89567"/>
          <a:ext cx="698500" cy="33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33936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6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30615</xdr:rowOff>
    </xdr:from>
    <xdr:to>
      <xdr:col>18</xdr:col>
      <xdr:colOff>177800</xdr:colOff>
      <xdr:row>18</xdr:row>
      <xdr:rowOff>54061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92890"/>
          <a:ext cx="698500" cy="1948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110266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44608</xdr:rowOff>
    </xdr:from>
    <xdr:to>
      <xdr:col>29</xdr:col>
      <xdr:colOff>177800</xdr:colOff>
      <xdr:row>15</xdr:row>
      <xdr:rowOff>146208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6639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61135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50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76596</xdr:rowOff>
    </xdr:from>
    <xdr:to>
      <xdr:col>26</xdr:col>
      <xdr:colOff>101600</xdr:colOff>
      <xdr:row>17</xdr:row>
      <xdr:rowOff>6746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674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16923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36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147942</xdr:rowOff>
    </xdr:from>
    <xdr:to>
      <xdr:col>22</xdr:col>
      <xdr:colOff>165100</xdr:colOff>
      <xdr:row>17</xdr:row>
      <xdr:rowOff>78092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387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88269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07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151265</xdr:rowOff>
    </xdr:from>
    <xdr:to>
      <xdr:col>19</xdr:col>
      <xdr:colOff>38100</xdr:colOff>
      <xdr:row>17</xdr:row>
      <xdr:rowOff>81415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420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91592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1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3261</xdr:rowOff>
    </xdr:from>
    <xdr:to>
      <xdr:col>15</xdr:col>
      <xdr:colOff>101600</xdr:colOff>
      <xdr:row>18</xdr:row>
      <xdr:rowOff>104861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369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115038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05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212611</xdr:rowOff>
    </xdr:from>
    <xdr:to>
      <xdr:col>29</xdr:col>
      <xdr:colOff>127000</xdr:colOff>
      <xdr:row>35</xdr:row>
      <xdr:rowOff>213929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822961"/>
          <a:ext cx="647700" cy="13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197387</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7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205432</xdr:rowOff>
    </xdr:from>
    <xdr:to>
      <xdr:col>26</xdr:col>
      <xdr:colOff>50800</xdr:colOff>
      <xdr:row>35</xdr:row>
      <xdr:rowOff>213929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815782"/>
          <a:ext cx="698500" cy="84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205432</xdr:rowOff>
    </xdr:from>
    <xdr:to>
      <xdr:col>22</xdr:col>
      <xdr:colOff>114300</xdr:colOff>
      <xdr:row>35</xdr:row>
      <xdr:rowOff>220581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15782"/>
          <a:ext cx="698500" cy="151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320402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30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220581</xdr:rowOff>
    </xdr:from>
    <xdr:to>
      <xdr:col>18</xdr:col>
      <xdr:colOff>177800</xdr:colOff>
      <xdr:row>35</xdr:row>
      <xdr:rowOff>221838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30931"/>
          <a:ext cx="698500" cy="12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25813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161811</xdr:rowOff>
    </xdr:from>
    <xdr:to>
      <xdr:col>29</xdr:col>
      <xdr:colOff>177800</xdr:colOff>
      <xdr:row>35</xdr:row>
      <xdr:rowOff>263411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721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6888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17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163129</xdr:rowOff>
    </xdr:from>
    <xdr:to>
      <xdr:col>26</xdr:col>
      <xdr:colOff>101600</xdr:colOff>
      <xdr:row>35</xdr:row>
      <xdr:rowOff>264729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734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274906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423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154632</xdr:rowOff>
    </xdr:from>
    <xdr:to>
      <xdr:col>22</xdr:col>
      <xdr:colOff>165100</xdr:colOff>
      <xdr:row>35</xdr:row>
      <xdr:rowOff>256232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649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266409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33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169781</xdr:rowOff>
    </xdr:from>
    <xdr:to>
      <xdr:col>19</xdr:col>
      <xdr:colOff>38100</xdr:colOff>
      <xdr:row>35</xdr:row>
      <xdr:rowOff>271381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801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281558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49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171038</xdr:rowOff>
    </xdr:from>
    <xdr:to>
      <xdr:col>15</xdr:col>
      <xdr:colOff>101600</xdr:colOff>
      <xdr:row>35</xdr:row>
      <xdr:rowOff>272638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813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282815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55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4,691
4,631
161.67
5,637,116
5,302,030
305,899
2,860,110
3,720,983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26451</xdr:rowOff>
    </xdr:from>
    <xdr:to>
      <xdr:col>24</xdr:col>
      <xdr:colOff>63500</xdr:colOff>
      <xdr:row>36</xdr:row>
      <xdr:rowOff>42385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27201"/>
          <a:ext cx="838200" cy="187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43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42385</xdr:rowOff>
    </xdr:from>
    <xdr:to>
      <xdr:col>19</xdr:col>
      <xdr:colOff>177800</xdr:colOff>
      <xdr:row>36</xdr:row>
      <xdr:rowOff>123744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14585"/>
          <a:ext cx="889000" cy="81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101297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44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118097</xdr:rowOff>
    </xdr:from>
    <xdr:to>
      <xdr:col>15</xdr:col>
      <xdr:colOff>50800</xdr:colOff>
      <xdr:row>36</xdr:row>
      <xdr:rowOff>123744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290297"/>
          <a:ext cx="889000" cy="5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135275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4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118097</xdr:rowOff>
    </xdr:from>
    <xdr:to>
      <xdr:col>10</xdr:col>
      <xdr:colOff>114300</xdr:colOff>
      <xdr:row>37</xdr:row>
      <xdr:rowOff>110302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90297"/>
          <a:ext cx="889000" cy="16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5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17401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53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147101</xdr:rowOff>
    </xdr:from>
    <xdr:to>
      <xdr:col>24</xdr:col>
      <xdr:colOff>114300</xdr:colOff>
      <xdr:row>35</xdr:row>
      <xdr:rowOff>77251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76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169978</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27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163035</xdr:rowOff>
    </xdr:from>
    <xdr:to>
      <xdr:col>20</xdr:col>
      <xdr:colOff>38100</xdr:colOff>
      <xdr:row>36</xdr:row>
      <xdr:rowOff>93185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6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109712</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939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72944</xdr:rowOff>
    </xdr:from>
    <xdr:to>
      <xdr:col>15</xdr:col>
      <xdr:colOff>101600</xdr:colOff>
      <xdr:row>37</xdr:row>
      <xdr:rowOff>3094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4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19621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020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67297</xdr:rowOff>
    </xdr:from>
    <xdr:to>
      <xdr:col>10</xdr:col>
      <xdr:colOff>165100</xdr:colOff>
      <xdr:row>36</xdr:row>
      <xdr:rowOff>168897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39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13974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014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59502</xdr:rowOff>
    </xdr:from>
    <xdr:to>
      <xdr:col>6</xdr:col>
      <xdr:colOff>38100</xdr:colOff>
      <xdr:row>37</xdr:row>
      <xdr:rowOff>161102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0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6179</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17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61940</xdr:rowOff>
    </xdr:from>
    <xdr:to>
      <xdr:col>24</xdr:col>
      <xdr:colOff>63500</xdr:colOff>
      <xdr:row>58</xdr:row>
      <xdr:rowOff>110461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06040"/>
          <a:ext cx="838200" cy="48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19807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63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110461</xdr:rowOff>
    </xdr:from>
    <xdr:to>
      <xdr:col>19</xdr:col>
      <xdr:colOff>177800</xdr:colOff>
      <xdr:row>58</xdr:row>
      <xdr:rowOff>121413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54561"/>
          <a:ext cx="889000" cy="1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121413</xdr:rowOff>
    </xdr:from>
    <xdr:to>
      <xdr:col>15</xdr:col>
      <xdr:colOff>50800</xdr:colOff>
      <xdr:row>58</xdr:row>
      <xdr:rowOff>125142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5513"/>
          <a:ext cx="889000" cy="3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125142</xdr:rowOff>
    </xdr:from>
    <xdr:to>
      <xdr:col>10</xdr:col>
      <xdr:colOff>114300</xdr:colOff>
      <xdr:row>58</xdr:row>
      <xdr:rowOff>144123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9242"/>
          <a:ext cx="889000" cy="1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25774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798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11140</xdr:rowOff>
    </xdr:from>
    <xdr:to>
      <xdr:col>24</xdr:col>
      <xdr:colOff>114300</xdr:colOff>
      <xdr:row>58</xdr:row>
      <xdr:rowOff>112740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5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141967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43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59661</xdr:rowOff>
    </xdr:from>
    <xdr:to>
      <xdr:col>20</xdr:col>
      <xdr:colOff>38100</xdr:colOff>
      <xdr:row>58</xdr:row>
      <xdr:rowOff>161261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152388</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096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70613</xdr:rowOff>
    </xdr:from>
    <xdr:to>
      <xdr:col>15</xdr:col>
      <xdr:colOff>101600</xdr:colOff>
      <xdr:row>59</xdr:row>
      <xdr:rowOff>763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163340</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10107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74342</xdr:rowOff>
    </xdr:from>
    <xdr:to>
      <xdr:col>10</xdr:col>
      <xdr:colOff>165100</xdr:colOff>
      <xdr:row>59</xdr:row>
      <xdr:rowOff>4492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167069</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10111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93323</xdr:rowOff>
    </xdr:from>
    <xdr:to>
      <xdr:col>6</xdr:col>
      <xdr:colOff>38100</xdr:colOff>
      <xdr:row>59</xdr:row>
      <xdr:rowOff>23473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3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14600</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30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51676</xdr:rowOff>
    </xdr:from>
    <xdr:to>
      <xdr:col>24</xdr:col>
      <xdr:colOff>63500</xdr:colOff>
      <xdr:row>77</xdr:row>
      <xdr:rowOff>19532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081876"/>
          <a:ext cx="838200" cy="139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43133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44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19532</xdr:rowOff>
    </xdr:from>
    <xdr:to>
      <xdr:col>19</xdr:col>
      <xdr:colOff>177800</xdr:colOff>
      <xdr:row>77</xdr:row>
      <xdr:rowOff>94031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221182"/>
          <a:ext cx="889000" cy="74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48429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42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94031</xdr:rowOff>
    </xdr:from>
    <xdr:to>
      <xdr:col>15</xdr:col>
      <xdr:colOff>50800</xdr:colOff>
      <xdr:row>77</xdr:row>
      <xdr:rowOff>120447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295681"/>
          <a:ext cx="889000" cy="26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28591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0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120447</xdr:rowOff>
    </xdr:from>
    <xdr:to>
      <xdr:col>10</xdr:col>
      <xdr:colOff>114300</xdr:colOff>
      <xdr:row>77</xdr:row>
      <xdr:rowOff>138455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322097"/>
          <a:ext cx="889000" cy="18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23004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39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69270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44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876</xdr:rowOff>
    </xdr:from>
    <xdr:to>
      <xdr:col>24</xdr:col>
      <xdr:colOff>114300</xdr:colOff>
      <xdr:row>76</xdr:row>
      <xdr:rowOff>102476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03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23753</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882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140182</xdr:rowOff>
    </xdr:from>
    <xdr:to>
      <xdr:col>20</xdr:col>
      <xdr:colOff>38100</xdr:colOff>
      <xdr:row>77</xdr:row>
      <xdr:rowOff>70332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17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86860</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945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43231</xdr:rowOff>
    </xdr:from>
    <xdr:to>
      <xdr:col>15</xdr:col>
      <xdr:colOff>101600</xdr:colOff>
      <xdr:row>77</xdr:row>
      <xdr:rowOff>144831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244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161358</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020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69647</xdr:rowOff>
    </xdr:from>
    <xdr:to>
      <xdr:col>10</xdr:col>
      <xdr:colOff>165100</xdr:colOff>
      <xdr:row>77</xdr:row>
      <xdr:rowOff>171247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271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16324</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3046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87655</xdr:rowOff>
    </xdr:from>
    <xdr:to>
      <xdr:col>6</xdr:col>
      <xdr:colOff>38100</xdr:colOff>
      <xdr:row>78</xdr:row>
      <xdr:rowOff>17805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8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34332</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064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13208</xdr:rowOff>
    </xdr:from>
    <xdr:to>
      <xdr:col>24</xdr:col>
      <xdr:colOff>63500</xdr:colOff>
      <xdr:row>96</xdr:row>
      <xdr:rowOff>12816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300958"/>
          <a:ext cx="838200" cy="171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137355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425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12816</xdr:rowOff>
    </xdr:from>
    <xdr:to>
      <xdr:col>19</xdr:col>
      <xdr:colOff>177800</xdr:colOff>
      <xdr:row>96</xdr:row>
      <xdr:rowOff>135857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472016"/>
          <a:ext cx="889000" cy="12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138552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59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118864</xdr:rowOff>
    </xdr:from>
    <xdr:to>
      <xdr:col>15</xdr:col>
      <xdr:colOff>50800</xdr:colOff>
      <xdr:row>96</xdr:row>
      <xdr:rowOff>135857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406614"/>
          <a:ext cx="889000" cy="18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26582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118864</xdr:rowOff>
    </xdr:from>
    <xdr:to>
      <xdr:col>10</xdr:col>
      <xdr:colOff>114300</xdr:colOff>
      <xdr:row>96</xdr:row>
      <xdr:rowOff>146645</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406614"/>
          <a:ext cx="889000" cy="199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83123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54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135700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7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133858</xdr:rowOff>
    </xdr:from>
    <xdr:to>
      <xdr:col>24</xdr:col>
      <xdr:colOff>114300</xdr:colOff>
      <xdr:row>95</xdr:row>
      <xdr:rowOff>64008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25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156735</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101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133466</xdr:rowOff>
    </xdr:from>
    <xdr:to>
      <xdr:col>20</xdr:col>
      <xdr:colOff>38100</xdr:colOff>
      <xdr:row>96</xdr:row>
      <xdr:rowOff>63616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421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80143</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19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85057</xdr:rowOff>
    </xdr:from>
    <xdr:to>
      <xdr:col>15</xdr:col>
      <xdr:colOff>101600</xdr:colOff>
      <xdr:row>97</xdr:row>
      <xdr:rowOff>15207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54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31734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31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68064</xdr:rowOff>
    </xdr:from>
    <xdr:to>
      <xdr:col>10</xdr:col>
      <xdr:colOff>165100</xdr:colOff>
      <xdr:row>95</xdr:row>
      <xdr:rowOff>169664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35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14741</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13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95845</xdr:rowOff>
    </xdr:from>
    <xdr:to>
      <xdr:col>6</xdr:col>
      <xdr:colOff>38100</xdr:colOff>
      <xdr:row>97</xdr:row>
      <xdr:rowOff>25995</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55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42522</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330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41992</xdr:rowOff>
    </xdr:from>
    <xdr:to>
      <xdr:col>55</xdr:col>
      <xdr:colOff>0</xdr:colOff>
      <xdr:row>35</xdr:row>
      <xdr:rowOff>92384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042742"/>
          <a:ext cx="838200" cy="50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34252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35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92384</xdr:rowOff>
    </xdr:from>
    <xdr:to>
      <xdr:col>50</xdr:col>
      <xdr:colOff>114300</xdr:colOff>
      <xdr:row>35</xdr:row>
      <xdr:rowOff>96784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093134"/>
          <a:ext cx="889000" cy="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48460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2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96784</xdr:rowOff>
    </xdr:from>
    <xdr:to>
      <xdr:col>45</xdr:col>
      <xdr:colOff>177800</xdr:colOff>
      <xdr:row>36</xdr:row>
      <xdr:rowOff>22272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097534"/>
          <a:ext cx="889000" cy="96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57509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229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151800</xdr:rowOff>
    </xdr:from>
    <xdr:to>
      <xdr:col>41</xdr:col>
      <xdr:colOff>50800</xdr:colOff>
      <xdr:row>36</xdr:row>
      <xdr:rowOff>22272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809650"/>
          <a:ext cx="889000" cy="38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95037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26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44048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162642</xdr:rowOff>
    </xdr:from>
    <xdr:to>
      <xdr:col>55</xdr:col>
      <xdr:colOff>50800</xdr:colOff>
      <xdr:row>35</xdr:row>
      <xdr:rowOff>92792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99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14069</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843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41584</xdr:rowOff>
    </xdr:from>
    <xdr:to>
      <xdr:col>50</xdr:col>
      <xdr:colOff>165100</xdr:colOff>
      <xdr:row>35</xdr:row>
      <xdr:rowOff>143184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042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159711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817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45984</xdr:rowOff>
    </xdr:from>
    <xdr:to>
      <xdr:col>46</xdr:col>
      <xdr:colOff>38100</xdr:colOff>
      <xdr:row>35</xdr:row>
      <xdr:rowOff>147584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04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164111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821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142922</xdr:rowOff>
    </xdr:from>
    <xdr:to>
      <xdr:col>41</xdr:col>
      <xdr:colOff>101600</xdr:colOff>
      <xdr:row>36</xdr:row>
      <xdr:rowOff>73072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14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89599</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91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101000</xdr:rowOff>
    </xdr:from>
    <xdr:to>
      <xdr:col>36</xdr:col>
      <xdr:colOff>165100</xdr:colOff>
      <xdr:row>34</xdr:row>
      <xdr:rowOff>31150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75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47677</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534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157183</xdr:rowOff>
    </xdr:from>
    <xdr:to>
      <xdr:col>55</xdr:col>
      <xdr:colOff>0</xdr:colOff>
      <xdr:row>58</xdr:row>
      <xdr:rowOff>166781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10101283"/>
          <a:ext cx="838200" cy="9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166781</xdr:rowOff>
    </xdr:from>
    <xdr:to>
      <xdr:col>50</xdr:col>
      <xdr:colOff>114300</xdr:colOff>
      <xdr:row>59</xdr:row>
      <xdr:rowOff>10542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10110881"/>
          <a:ext cx="889000" cy="15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10542</xdr:rowOff>
    </xdr:from>
    <xdr:to>
      <xdr:col>45</xdr:col>
      <xdr:colOff>177800</xdr:colOff>
      <xdr:row>59</xdr:row>
      <xdr:rowOff>37655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10126092"/>
          <a:ext cx="889000" cy="27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12248</xdr:rowOff>
    </xdr:from>
    <xdr:to>
      <xdr:col>41</xdr:col>
      <xdr:colOff>50800</xdr:colOff>
      <xdr:row>59</xdr:row>
      <xdr:rowOff>37655</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10127798"/>
          <a:ext cx="889000" cy="2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28474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80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106383</xdr:rowOff>
    </xdr:from>
    <xdr:to>
      <xdr:col>55</xdr:col>
      <xdr:colOff>50800</xdr:colOff>
      <xdr:row>59</xdr:row>
      <xdr:rowOff>36533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50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49986</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994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115981</xdr:rowOff>
    </xdr:from>
    <xdr:to>
      <xdr:col>50</xdr:col>
      <xdr:colOff>165100</xdr:colOff>
      <xdr:row>59</xdr:row>
      <xdr:rowOff>46131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60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37258</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1015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131192</xdr:rowOff>
    </xdr:from>
    <xdr:to>
      <xdr:col>46</xdr:col>
      <xdr:colOff>38100</xdr:colOff>
      <xdr:row>59</xdr:row>
      <xdr:rowOff>61342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7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52469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10168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158305</xdr:rowOff>
    </xdr:from>
    <xdr:to>
      <xdr:col>41</xdr:col>
      <xdr:colOff>101600</xdr:colOff>
      <xdr:row>59</xdr:row>
      <xdr:rowOff>88455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10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79582</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10195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132898</xdr:rowOff>
    </xdr:from>
    <xdr:to>
      <xdr:col>36</xdr:col>
      <xdr:colOff>165100</xdr:colOff>
      <xdr:row>59</xdr:row>
      <xdr:rowOff>63048</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076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54175</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10169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53764</xdr:rowOff>
    </xdr:from>
    <xdr:to>
      <xdr:col>55</xdr:col>
      <xdr:colOff>0</xdr:colOff>
      <xdr:row>78</xdr:row>
      <xdr:rowOff>127575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426864"/>
          <a:ext cx="838200" cy="7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157256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58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109691</xdr:rowOff>
    </xdr:from>
    <xdr:to>
      <xdr:col>50</xdr:col>
      <xdr:colOff>114300</xdr:colOff>
      <xdr:row>78</xdr:row>
      <xdr:rowOff>127575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482791"/>
          <a:ext cx="889000" cy="17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109691</xdr:rowOff>
    </xdr:from>
    <xdr:to>
      <xdr:col>45</xdr:col>
      <xdr:colOff>177800</xdr:colOff>
      <xdr:row>78</xdr:row>
      <xdr:rowOff>125789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482791"/>
          <a:ext cx="889000" cy="1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109156</xdr:rowOff>
    </xdr:from>
    <xdr:to>
      <xdr:col>41</xdr:col>
      <xdr:colOff>50800</xdr:colOff>
      <xdr:row>78</xdr:row>
      <xdr:rowOff>125789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82256"/>
          <a:ext cx="889000" cy="16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2964</xdr:rowOff>
    </xdr:from>
    <xdr:to>
      <xdr:col>55</xdr:col>
      <xdr:colOff>50800</xdr:colOff>
      <xdr:row>78</xdr:row>
      <xdr:rowOff>104564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37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133791</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16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76775</xdr:rowOff>
    </xdr:from>
    <xdr:to>
      <xdr:col>50</xdr:col>
      <xdr:colOff>165100</xdr:colOff>
      <xdr:row>79</xdr:row>
      <xdr:rowOff>6925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4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169502</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542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58891</xdr:rowOff>
    </xdr:from>
    <xdr:to>
      <xdr:col>46</xdr:col>
      <xdr:colOff>38100</xdr:colOff>
      <xdr:row>78</xdr:row>
      <xdr:rowOff>160491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3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151618</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24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74989</xdr:rowOff>
    </xdr:from>
    <xdr:to>
      <xdr:col>41</xdr:col>
      <xdr:colOff>101600</xdr:colOff>
      <xdr:row>79</xdr:row>
      <xdr:rowOff>5139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4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167716</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540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58356</xdr:rowOff>
    </xdr:from>
    <xdr:to>
      <xdr:col>36</xdr:col>
      <xdr:colOff>165100</xdr:colOff>
      <xdr:row>78</xdr:row>
      <xdr:rowOff>159956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3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151083</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52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67061</xdr:rowOff>
    </xdr:from>
    <xdr:to>
      <xdr:col>55</xdr:col>
      <xdr:colOff>0</xdr:colOff>
      <xdr:row>98</xdr:row>
      <xdr:rowOff>112655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869161"/>
          <a:ext cx="838200" cy="45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67061</xdr:rowOff>
    </xdr:from>
    <xdr:to>
      <xdr:col>50</xdr:col>
      <xdr:colOff>114300</xdr:colOff>
      <xdr:row>98</xdr:row>
      <xdr:rowOff>107381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869161"/>
          <a:ext cx="889000" cy="4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107381</xdr:rowOff>
    </xdr:from>
    <xdr:to>
      <xdr:col>45</xdr:col>
      <xdr:colOff>177800</xdr:colOff>
      <xdr:row>98</xdr:row>
      <xdr:rowOff>157626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909481"/>
          <a:ext cx="889000" cy="50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146069</xdr:rowOff>
    </xdr:from>
    <xdr:to>
      <xdr:col>41</xdr:col>
      <xdr:colOff>50800</xdr:colOff>
      <xdr:row>98</xdr:row>
      <xdr:rowOff>157626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948169"/>
          <a:ext cx="889000" cy="1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61855</xdr:rowOff>
    </xdr:from>
    <xdr:to>
      <xdr:col>55</xdr:col>
      <xdr:colOff>50800</xdr:colOff>
      <xdr:row>98</xdr:row>
      <xdr:rowOff>163455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86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153357</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78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16261</xdr:rowOff>
    </xdr:from>
    <xdr:to>
      <xdr:col>50</xdr:col>
      <xdr:colOff>165100</xdr:colOff>
      <xdr:row>98</xdr:row>
      <xdr:rowOff>117861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1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108988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911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56581</xdr:rowOff>
    </xdr:from>
    <xdr:to>
      <xdr:col>46</xdr:col>
      <xdr:colOff>38100</xdr:colOff>
      <xdr:row>98</xdr:row>
      <xdr:rowOff>158181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5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149308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951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106826</xdr:rowOff>
    </xdr:from>
    <xdr:to>
      <xdr:col>41</xdr:col>
      <xdr:colOff>101600</xdr:colOff>
      <xdr:row>99</xdr:row>
      <xdr:rowOff>36976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908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28103</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700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95269</xdr:rowOff>
    </xdr:from>
    <xdr:to>
      <xdr:col>36</xdr:col>
      <xdr:colOff>165100</xdr:colOff>
      <xdr:row>99</xdr:row>
      <xdr:rowOff>25419</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9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16546</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99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85613</xdr:rowOff>
    </xdr:from>
    <xdr:to>
      <xdr:col>85</xdr:col>
      <xdr:colOff>127000</xdr:colOff>
      <xdr:row>38</xdr:row>
      <xdr:rowOff>125974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429263"/>
          <a:ext cx="838200" cy="2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126854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470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125974</xdr:rowOff>
    </xdr:from>
    <xdr:to>
      <xdr:col>81</xdr:col>
      <xdr:colOff>50800</xdr:colOff>
      <xdr:row>38</xdr:row>
      <xdr:rowOff>135996</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641074"/>
          <a:ext cx="889000" cy="10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135996</xdr:rowOff>
    </xdr:from>
    <xdr:to>
      <xdr:col>76</xdr:col>
      <xdr:colOff>114300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651096"/>
          <a:ext cx="889000" cy="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105410</xdr:rowOff>
    </xdr:from>
    <xdr:to>
      <xdr:col>71</xdr:col>
      <xdr:colOff>177800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205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112451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28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34813</xdr:rowOff>
    </xdr:from>
    <xdr:to>
      <xdr:col>85</xdr:col>
      <xdr:colOff>177800</xdr:colOff>
      <xdr:row>37</xdr:row>
      <xdr:rowOff>136413</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37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57690</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22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75174</xdr:rowOff>
    </xdr:from>
    <xdr:to>
      <xdr:col>81</xdr:col>
      <xdr:colOff>101600</xdr:colOff>
      <xdr:row>39</xdr:row>
      <xdr:rowOff>5324</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59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167901</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683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85196</xdr:rowOff>
    </xdr:from>
    <xdr:to>
      <xdr:col>76</xdr:col>
      <xdr:colOff>165100</xdr:colOff>
      <xdr:row>39</xdr:row>
      <xdr:rowOff>15346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00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6473</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3017" y="66930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54610</xdr:rowOff>
    </xdr:from>
    <xdr:to>
      <xdr:col>67</xdr:col>
      <xdr:colOff>101600</xdr:colOff>
      <xdr:row>38</xdr:row>
      <xdr:rowOff>156210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56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147337</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66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168824</xdr:rowOff>
    </xdr:from>
    <xdr:to>
      <xdr:col>85</xdr:col>
      <xdr:colOff>127000</xdr:colOff>
      <xdr:row>75</xdr:row>
      <xdr:rowOff>3025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2856124"/>
          <a:ext cx="838200" cy="5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3025</xdr:rowOff>
    </xdr:from>
    <xdr:to>
      <xdr:col>81</xdr:col>
      <xdr:colOff>50800</xdr:colOff>
      <xdr:row>75</xdr:row>
      <xdr:rowOff>8781</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2861775"/>
          <a:ext cx="889000" cy="5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95433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95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8781</xdr:rowOff>
    </xdr:from>
    <xdr:to>
      <xdr:col>76</xdr:col>
      <xdr:colOff>114300</xdr:colOff>
      <xdr:row>75</xdr:row>
      <xdr:rowOff>27994</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2867531"/>
          <a:ext cx="889000" cy="19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94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27994</xdr:rowOff>
    </xdr:from>
    <xdr:to>
      <xdr:col>71</xdr:col>
      <xdr:colOff>177800</xdr:colOff>
      <xdr:row>75</xdr:row>
      <xdr:rowOff>39459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2886744"/>
          <a:ext cx="889000" cy="1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9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141411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0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118024</xdr:rowOff>
    </xdr:from>
    <xdr:to>
      <xdr:col>85</xdr:col>
      <xdr:colOff>177800</xdr:colOff>
      <xdr:row>75</xdr:row>
      <xdr:rowOff>48174</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80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140901</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656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123675</xdr:rowOff>
    </xdr:from>
    <xdr:to>
      <xdr:col>81</xdr:col>
      <xdr:colOff>101600</xdr:colOff>
      <xdr:row>75</xdr:row>
      <xdr:rowOff>53825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81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70352</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2586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129431</xdr:rowOff>
    </xdr:from>
    <xdr:to>
      <xdr:col>76</xdr:col>
      <xdr:colOff>165100</xdr:colOff>
      <xdr:row>75</xdr:row>
      <xdr:rowOff>59581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81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76108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259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148644</xdr:rowOff>
    </xdr:from>
    <xdr:to>
      <xdr:col>72</xdr:col>
      <xdr:colOff>38100</xdr:colOff>
      <xdr:row>75</xdr:row>
      <xdr:rowOff>78794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83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95321</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1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160109</xdr:rowOff>
    </xdr:from>
    <xdr:to>
      <xdr:col>67</xdr:col>
      <xdr:colOff>101600</xdr:colOff>
      <xdr:row>75</xdr:row>
      <xdr:rowOff>90259</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84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106786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62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148982</xdr:rowOff>
    </xdr:from>
    <xdr:to>
      <xdr:col>85</xdr:col>
      <xdr:colOff>127000</xdr:colOff>
      <xdr:row>98</xdr:row>
      <xdr:rowOff>154538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51082"/>
          <a:ext cx="838200" cy="5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118125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920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95794</xdr:rowOff>
    </xdr:from>
    <xdr:to>
      <xdr:col>81</xdr:col>
      <xdr:colOff>50800</xdr:colOff>
      <xdr:row>98</xdr:row>
      <xdr:rowOff>154538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897894"/>
          <a:ext cx="889000" cy="5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70550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7044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95794</xdr:rowOff>
    </xdr:from>
    <xdr:to>
      <xdr:col>76</xdr:col>
      <xdr:colOff>114300</xdr:colOff>
      <xdr:row>98</xdr:row>
      <xdr:rowOff>134037</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897894"/>
          <a:ext cx="889000" cy="38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73648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704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134037</xdr:rowOff>
    </xdr:from>
    <xdr:to>
      <xdr:col>71</xdr:col>
      <xdr:colOff>177800</xdr:colOff>
      <xdr:row>99</xdr:row>
      <xdr:rowOff>2226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36137"/>
          <a:ext cx="889000" cy="39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59833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703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90802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706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98182</xdr:rowOff>
    </xdr:from>
    <xdr:to>
      <xdr:col>85</xdr:col>
      <xdr:colOff>177800</xdr:colOff>
      <xdr:row>99</xdr:row>
      <xdr:rowOff>28332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00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57559</xdr:rowOff>
    </xdr:from>
    <xdr:ext cx="599010"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88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103738</xdr:rowOff>
    </xdr:from>
    <xdr:to>
      <xdr:col>81</xdr:col>
      <xdr:colOff>101600</xdr:colOff>
      <xdr:row>99</xdr:row>
      <xdr:rowOff>33888</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0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50415</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181795" y="16681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44994</xdr:rowOff>
    </xdr:from>
    <xdr:to>
      <xdr:col>76</xdr:col>
      <xdr:colOff>165100</xdr:colOff>
      <xdr:row>98</xdr:row>
      <xdr:rowOff>146594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47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163121</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292795" y="16622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83237</xdr:rowOff>
    </xdr:from>
    <xdr:to>
      <xdr:col>72</xdr:col>
      <xdr:colOff>38100</xdr:colOff>
      <xdr:row>99</xdr:row>
      <xdr:rowOff>13387</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8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29914</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03795" y="16660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122876</xdr:rowOff>
    </xdr:from>
    <xdr:to>
      <xdr:col>67</xdr:col>
      <xdr:colOff>101600</xdr:colOff>
      <xdr:row>99</xdr:row>
      <xdr:rowOff>53026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2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69553</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700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27457</xdr:rowOff>
    </xdr:from>
    <xdr:to>
      <xdr:col>116</xdr:col>
      <xdr:colOff>63500</xdr:colOff>
      <xdr:row>39</xdr:row>
      <xdr:rowOff>84656</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542557"/>
          <a:ext cx="838200" cy="228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106793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621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84656</xdr:rowOff>
    </xdr:from>
    <xdr:to>
      <xdr:col>111</xdr:col>
      <xdr:colOff>177800</xdr:colOff>
      <xdr:row>39</xdr:row>
      <xdr:rowOff>85881</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771206"/>
          <a:ext cx="889000" cy="1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85881</xdr:rowOff>
    </xdr:from>
    <xdr:to>
      <xdr:col>107</xdr:col>
      <xdr:colOff>50800</xdr:colOff>
      <xdr:row>39</xdr:row>
      <xdr:rowOff>89163</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772431"/>
          <a:ext cx="889000" cy="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85881</xdr:rowOff>
    </xdr:from>
    <xdr:to>
      <xdr:col>102</xdr:col>
      <xdr:colOff>114300</xdr:colOff>
      <xdr:row>39</xdr:row>
      <xdr:rowOff>89163</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72431"/>
          <a:ext cx="889000" cy="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148107</xdr:rowOff>
    </xdr:from>
    <xdr:to>
      <xdr:col>116</xdr:col>
      <xdr:colOff>114300</xdr:colOff>
      <xdr:row>38</xdr:row>
      <xdr:rowOff>78257</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49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170984</xdr:rowOff>
    </xdr:from>
    <xdr:ext cx="534377"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343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33856</xdr:rowOff>
    </xdr:from>
    <xdr:to>
      <xdr:col>112</xdr:col>
      <xdr:colOff>38100</xdr:colOff>
      <xdr:row>39</xdr:row>
      <xdr:rowOff>135456</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2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126583</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34017" y="68131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35081</xdr:rowOff>
    </xdr:from>
    <xdr:to>
      <xdr:col>107</xdr:col>
      <xdr:colOff>101600</xdr:colOff>
      <xdr:row>39</xdr:row>
      <xdr:rowOff>136681</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21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127808</xdr:rowOff>
    </xdr:from>
    <xdr:ext cx="378565"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5017" y="68143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38363</xdr:rowOff>
    </xdr:from>
    <xdr:to>
      <xdr:col>102</xdr:col>
      <xdr:colOff>165100</xdr:colOff>
      <xdr:row>39</xdr:row>
      <xdr:rowOff>139963</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2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131090</xdr:rowOff>
    </xdr:from>
    <xdr:ext cx="378565"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6017" y="6817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35081</xdr:rowOff>
    </xdr:from>
    <xdr:to>
      <xdr:col>98</xdr:col>
      <xdr:colOff>38100</xdr:colOff>
      <xdr:row>39</xdr:row>
      <xdr:rowOff>136681</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21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127808</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7017" y="68143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20085</xdr:rowOff>
    </xdr:from>
    <xdr:to>
      <xdr:col>116</xdr:col>
      <xdr:colOff>63500</xdr:colOff>
      <xdr:row>59</xdr:row>
      <xdr:rowOff>28734</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35635"/>
          <a:ext cx="838200" cy="8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28734</xdr:rowOff>
    </xdr:from>
    <xdr:to>
      <xdr:col>111</xdr:col>
      <xdr:colOff>177800</xdr:colOff>
      <xdr:row>59</xdr:row>
      <xdr:rowOff>29152</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44284"/>
          <a:ext cx="889000" cy="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29152</xdr:rowOff>
    </xdr:from>
    <xdr:to>
      <xdr:col>107</xdr:col>
      <xdr:colOff>50800</xdr:colOff>
      <xdr:row>59</xdr:row>
      <xdr:rowOff>29496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44702"/>
          <a:ext cx="889000" cy="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29496</xdr:rowOff>
    </xdr:from>
    <xdr:to>
      <xdr:col>102</xdr:col>
      <xdr:colOff>114300</xdr:colOff>
      <xdr:row>59</xdr:row>
      <xdr:rowOff>29972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45046"/>
          <a:ext cx="889000" cy="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140735</xdr:rowOff>
    </xdr:from>
    <xdr:to>
      <xdr:col>116</xdr:col>
      <xdr:colOff>114300</xdr:colOff>
      <xdr:row>59</xdr:row>
      <xdr:rowOff>70885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8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85367</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149384</xdr:rowOff>
    </xdr:from>
    <xdr:to>
      <xdr:col>112</xdr:col>
      <xdr:colOff>38100</xdr:colOff>
      <xdr:row>59</xdr:row>
      <xdr:rowOff>79534</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9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70661</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4017" y="101862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149802</xdr:rowOff>
    </xdr:from>
    <xdr:to>
      <xdr:col>107</xdr:col>
      <xdr:colOff>101600</xdr:colOff>
      <xdr:row>59</xdr:row>
      <xdr:rowOff>79952</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93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71079</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5017" y="101866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150146</xdr:rowOff>
    </xdr:from>
    <xdr:to>
      <xdr:col>102</xdr:col>
      <xdr:colOff>165100</xdr:colOff>
      <xdr:row>59</xdr:row>
      <xdr:rowOff>80296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9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71423</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6017" y="101869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150622</xdr:rowOff>
    </xdr:from>
    <xdr:to>
      <xdr:col>98</xdr:col>
      <xdr:colOff>38100</xdr:colOff>
      <xdr:row>59</xdr:row>
      <xdr:rowOff>80772</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9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71899</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7017" y="101874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96641</xdr:rowOff>
    </xdr:from>
    <xdr:to>
      <xdr:col>116</xdr:col>
      <xdr:colOff>63500</xdr:colOff>
      <xdr:row>75</xdr:row>
      <xdr:rowOff>78207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612491"/>
          <a:ext cx="838200" cy="324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103903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962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156666</xdr:rowOff>
    </xdr:from>
    <xdr:to>
      <xdr:col>111</xdr:col>
      <xdr:colOff>177800</xdr:colOff>
      <xdr:row>73</xdr:row>
      <xdr:rowOff>96641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2501066"/>
          <a:ext cx="889000" cy="111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160661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4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156666</xdr:rowOff>
    </xdr:from>
    <xdr:to>
      <xdr:col>107</xdr:col>
      <xdr:colOff>50800</xdr:colOff>
      <xdr:row>73</xdr:row>
      <xdr:rowOff>56032</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501066"/>
          <a:ext cx="889000" cy="70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132576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1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695</xdr:rowOff>
    </xdr:from>
    <xdr:to>
      <xdr:col>102</xdr:col>
      <xdr:colOff>114300</xdr:colOff>
      <xdr:row>73</xdr:row>
      <xdr:rowOff>56032</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2173645"/>
          <a:ext cx="889000" cy="39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11467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7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2356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6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27407</xdr:rowOff>
    </xdr:from>
    <xdr:to>
      <xdr:col>116</xdr:col>
      <xdr:colOff>114300</xdr:colOff>
      <xdr:row>75</xdr:row>
      <xdr:rowOff>129007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88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50284</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737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45841</xdr:rowOff>
    </xdr:from>
    <xdr:to>
      <xdr:col>112</xdr:col>
      <xdr:colOff>38100</xdr:colOff>
      <xdr:row>73</xdr:row>
      <xdr:rowOff>147441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56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163968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33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105866</xdr:rowOff>
    </xdr:from>
    <xdr:to>
      <xdr:col>107</xdr:col>
      <xdr:colOff>101600</xdr:colOff>
      <xdr:row>73</xdr:row>
      <xdr:rowOff>36016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450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52543</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225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5232</xdr:rowOff>
    </xdr:from>
    <xdr:to>
      <xdr:col>102</xdr:col>
      <xdr:colOff>165100</xdr:colOff>
      <xdr:row>73</xdr:row>
      <xdr:rowOff>106832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521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123359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296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121345</xdr:rowOff>
    </xdr:from>
    <xdr:to>
      <xdr:col>98</xdr:col>
      <xdr:colOff>38100</xdr:colOff>
      <xdr:row>71</xdr:row>
      <xdr:rowOff>51495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12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69</xdr:row>
      <xdr:rowOff>68022</xdr:rowOff>
    </xdr:from>
    <xdr:ext cx="59901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56795" y="11898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歳出決算総額は、住民一人当たり１，１３０，２５６円（前年度比</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７７，３９９円）となっている。主な構成項目である人件費は、住民一人当たり１９２，３６２円と前年度比２４，５９１円増加した。類似団体平均と比較しても３７，９３８円高い状況にある。Ｒ４以降増加しており、国の人事院勧告に基づく給与改定等の動向からも、高止まりの傾向が続くと想定される。維持補修費は、住民一人当たり３９，９３１円となっており、町道除雪隊員の人件費増、公共施設の老朽化による修繕費用の増嵩が影響している。前年度比１０，９６９円の増加、類似団体平均と比べて１８，５２６円高くなっていることからも、公共施設の集約化を進め、事業費の減少を目指していく。繰出金については、住民一人当たり６３，２６６円となっており、公共下水道事業及び農業集落排水事業が公営企業法適用化により統合され、繰出金が補助費等に振替えになったことの影響が大きく、前年度比１９，８７１円の減少となった。しかし、類似団体平均を６，００６円上回っており、国保会計直診勘定や介護保険会計に対する経常的な繰出金負担が依然として高止まりしている状況にあり、経営改善を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4,691
4,631
161.67
5,637,116
5,302,030
305,899
2,860,110
3,720,983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102108</xdr:rowOff>
    </xdr:from>
    <xdr:to>
      <xdr:col>24</xdr:col>
      <xdr:colOff>63500</xdr:colOff>
      <xdr:row>33</xdr:row>
      <xdr:rowOff>143764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588508"/>
          <a:ext cx="838200" cy="213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143764</xdr:rowOff>
    </xdr:from>
    <xdr:to>
      <xdr:col>19</xdr:col>
      <xdr:colOff>177800</xdr:colOff>
      <xdr:row>34</xdr:row>
      <xdr:rowOff>135890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801614"/>
          <a:ext cx="889000" cy="163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96266</xdr:rowOff>
    </xdr:from>
    <xdr:to>
      <xdr:col>15</xdr:col>
      <xdr:colOff>50800</xdr:colOff>
      <xdr:row>34</xdr:row>
      <xdr:rowOff>135890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925566"/>
          <a:ext cx="88900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96266</xdr:rowOff>
    </xdr:from>
    <xdr:to>
      <xdr:col>10</xdr:col>
      <xdr:colOff>114300</xdr:colOff>
      <xdr:row>34</xdr:row>
      <xdr:rowOff>137795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925566"/>
          <a:ext cx="889000" cy="4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51308</xdr:rowOff>
    </xdr:from>
    <xdr:to>
      <xdr:col>24</xdr:col>
      <xdr:colOff>114300</xdr:colOff>
      <xdr:row>32</xdr:row>
      <xdr:rowOff>152908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537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74185</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89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92964</xdr:rowOff>
    </xdr:from>
    <xdr:to>
      <xdr:col>20</xdr:col>
      <xdr:colOff>38100</xdr:colOff>
      <xdr:row>34</xdr:row>
      <xdr:rowOff>23114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75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39641</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52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85090</xdr:rowOff>
    </xdr:from>
    <xdr:to>
      <xdr:col>15</xdr:col>
      <xdr:colOff>101600</xdr:colOff>
      <xdr:row>35</xdr:row>
      <xdr:rowOff>15240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1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31767</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689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45466</xdr:rowOff>
    </xdr:from>
    <xdr:to>
      <xdr:col>10</xdr:col>
      <xdr:colOff>165100</xdr:colOff>
      <xdr:row>34</xdr:row>
      <xdr:rowOff>147066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7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163593</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649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86995</xdr:rowOff>
    </xdr:from>
    <xdr:to>
      <xdr:col>6</xdr:col>
      <xdr:colOff>38100</xdr:colOff>
      <xdr:row>35</xdr:row>
      <xdr:rowOff>17145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1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33672</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691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152582</xdr:rowOff>
    </xdr:from>
    <xdr:to>
      <xdr:col>24</xdr:col>
      <xdr:colOff>63500</xdr:colOff>
      <xdr:row>58</xdr:row>
      <xdr:rowOff>21342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925232"/>
          <a:ext cx="838200" cy="4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904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21342</xdr:rowOff>
    </xdr:from>
    <xdr:to>
      <xdr:col>19</xdr:col>
      <xdr:colOff>177800</xdr:colOff>
      <xdr:row>58</xdr:row>
      <xdr:rowOff>43719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965442"/>
          <a:ext cx="889000" cy="2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88148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10032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38890</xdr:rowOff>
    </xdr:from>
    <xdr:to>
      <xdr:col>15</xdr:col>
      <xdr:colOff>50800</xdr:colOff>
      <xdr:row>58</xdr:row>
      <xdr:rowOff>43719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82990"/>
          <a:ext cx="889000" cy="4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95118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1003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3980</xdr:rowOff>
    </xdr:from>
    <xdr:to>
      <xdr:col>10</xdr:col>
      <xdr:colOff>114300</xdr:colOff>
      <xdr:row>58</xdr:row>
      <xdr:rowOff>38890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48080"/>
          <a:ext cx="889000" cy="3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90740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034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61638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10005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101782</xdr:rowOff>
    </xdr:from>
    <xdr:to>
      <xdr:col>24</xdr:col>
      <xdr:colOff>114300</xdr:colOff>
      <xdr:row>58</xdr:row>
      <xdr:rowOff>31932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7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61159</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62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141992</xdr:rowOff>
    </xdr:from>
    <xdr:to>
      <xdr:col>20</xdr:col>
      <xdr:colOff>38100</xdr:colOff>
      <xdr:row>58</xdr:row>
      <xdr:rowOff>72142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14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88669</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689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164369</xdr:rowOff>
    </xdr:from>
    <xdr:to>
      <xdr:col>15</xdr:col>
      <xdr:colOff>101600</xdr:colOff>
      <xdr:row>58</xdr:row>
      <xdr:rowOff>94519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3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111046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71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159540</xdr:rowOff>
    </xdr:from>
    <xdr:to>
      <xdr:col>10</xdr:col>
      <xdr:colOff>165100</xdr:colOff>
      <xdr:row>58</xdr:row>
      <xdr:rowOff>89690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3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106217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707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124630</xdr:rowOff>
    </xdr:from>
    <xdr:to>
      <xdr:col>6</xdr:col>
      <xdr:colOff>38100</xdr:colOff>
      <xdr:row>58</xdr:row>
      <xdr:rowOff>54780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89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71307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672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16638</xdr:rowOff>
    </xdr:from>
    <xdr:to>
      <xdr:col>24</xdr:col>
      <xdr:colOff>63500</xdr:colOff>
      <xdr:row>78</xdr:row>
      <xdr:rowOff>1572</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18288"/>
          <a:ext cx="838200" cy="156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139521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98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152333</xdr:rowOff>
    </xdr:from>
    <xdr:to>
      <xdr:col>19</xdr:col>
      <xdr:colOff>177800</xdr:colOff>
      <xdr:row>78</xdr:row>
      <xdr:rowOff>1572</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3353983"/>
          <a:ext cx="889000" cy="20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143050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00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152333</xdr:rowOff>
    </xdr:from>
    <xdr:to>
      <xdr:col>15</xdr:col>
      <xdr:colOff>50800</xdr:colOff>
      <xdr:row>77</xdr:row>
      <xdr:rowOff>156387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353983"/>
          <a:ext cx="889000" cy="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33199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156387</xdr:rowOff>
    </xdr:from>
    <xdr:to>
      <xdr:col>10</xdr:col>
      <xdr:colOff>114300</xdr:colOff>
      <xdr:row>78</xdr:row>
      <xdr:rowOff>171262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58037"/>
          <a:ext cx="889000" cy="186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166031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24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148627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78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137288</xdr:rowOff>
    </xdr:from>
    <xdr:to>
      <xdr:col>24</xdr:col>
      <xdr:colOff>114300</xdr:colOff>
      <xdr:row>77</xdr:row>
      <xdr:rowOff>67438</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6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115715</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45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122222</xdr:rowOff>
    </xdr:from>
    <xdr:to>
      <xdr:col>20</xdr:col>
      <xdr:colOff>38100</xdr:colOff>
      <xdr:row>78</xdr:row>
      <xdr:rowOff>52372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2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43499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416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101533</xdr:rowOff>
    </xdr:from>
    <xdr:to>
      <xdr:col>15</xdr:col>
      <xdr:colOff>101600</xdr:colOff>
      <xdr:row>78</xdr:row>
      <xdr:rowOff>31683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0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22810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95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105587</xdr:rowOff>
    </xdr:from>
    <xdr:to>
      <xdr:col>10</xdr:col>
      <xdr:colOff>165100</xdr:colOff>
      <xdr:row>78</xdr:row>
      <xdr:rowOff>35737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30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26864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99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120462</xdr:rowOff>
    </xdr:from>
    <xdr:to>
      <xdr:col>6</xdr:col>
      <xdr:colOff>38100</xdr:colOff>
      <xdr:row>79</xdr:row>
      <xdr:rowOff>50612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9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41739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86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30781</xdr:rowOff>
    </xdr:from>
    <xdr:to>
      <xdr:col>24</xdr:col>
      <xdr:colOff>63500</xdr:colOff>
      <xdr:row>96</xdr:row>
      <xdr:rowOff>110311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489981"/>
          <a:ext cx="838200" cy="7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59811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519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72107</xdr:rowOff>
    </xdr:from>
    <xdr:to>
      <xdr:col>19</xdr:col>
      <xdr:colOff>177800</xdr:colOff>
      <xdr:row>96</xdr:row>
      <xdr:rowOff>110311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531307"/>
          <a:ext cx="889000" cy="3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6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72107</xdr:rowOff>
    </xdr:from>
    <xdr:to>
      <xdr:col>15</xdr:col>
      <xdr:colOff>50800</xdr:colOff>
      <xdr:row>96</xdr:row>
      <xdr:rowOff>77059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531307"/>
          <a:ext cx="889000" cy="4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170452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62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77059</xdr:rowOff>
    </xdr:from>
    <xdr:to>
      <xdr:col>10</xdr:col>
      <xdr:colOff>114300</xdr:colOff>
      <xdr:row>96</xdr:row>
      <xdr:rowOff>78098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536259"/>
          <a:ext cx="889000" cy="1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11397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64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38257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66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151431</xdr:rowOff>
    </xdr:from>
    <xdr:to>
      <xdr:col>24</xdr:col>
      <xdr:colOff>114300</xdr:colOff>
      <xdr:row>96</xdr:row>
      <xdr:rowOff>81581</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439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2858</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290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59511</xdr:rowOff>
    </xdr:from>
    <xdr:to>
      <xdr:col>20</xdr:col>
      <xdr:colOff>38100</xdr:colOff>
      <xdr:row>96</xdr:row>
      <xdr:rowOff>161111</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51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6188</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29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21307</xdr:rowOff>
    </xdr:from>
    <xdr:to>
      <xdr:col>15</xdr:col>
      <xdr:colOff>101600</xdr:colOff>
      <xdr:row>96</xdr:row>
      <xdr:rowOff>122907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480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139434</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255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26259</xdr:rowOff>
    </xdr:from>
    <xdr:to>
      <xdr:col>10</xdr:col>
      <xdr:colOff>165100</xdr:colOff>
      <xdr:row>96</xdr:row>
      <xdr:rowOff>127859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48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144386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260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27298</xdr:rowOff>
    </xdr:from>
    <xdr:to>
      <xdr:col>6</xdr:col>
      <xdr:colOff>38100</xdr:colOff>
      <xdr:row>96</xdr:row>
      <xdr:rowOff>128898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48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145425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261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93599</xdr:rowOff>
    </xdr:from>
    <xdr:to>
      <xdr:col>55</xdr:col>
      <xdr:colOff>0</xdr:colOff>
      <xdr:row>36</xdr:row>
      <xdr:rowOff>83312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094349"/>
          <a:ext cx="838200" cy="16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96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26543</xdr:rowOff>
    </xdr:from>
    <xdr:to>
      <xdr:col>50</xdr:col>
      <xdr:colOff>114300</xdr:colOff>
      <xdr:row>36</xdr:row>
      <xdr:rowOff>83312</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198743"/>
          <a:ext cx="889000" cy="5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114190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29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114173</xdr:rowOff>
    </xdr:from>
    <xdr:to>
      <xdr:col>45</xdr:col>
      <xdr:colOff>177800</xdr:colOff>
      <xdr:row>36</xdr:row>
      <xdr:rowOff>26543</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114923"/>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116857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631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74549</xdr:rowOff>
    </xdr:from>
    <xdr:to>
      <xdr:col>41</xdr:col>
      <xdr:colOff>50800</xdr:colOff>
      <xdr:row>35</xdr:row>
      <xdr:rowOff>114173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5903849"/>
          <a:ext cx="889000" cy="21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99712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614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97807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612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42799</xdr:rowOff>
    </xdr:from>
    <xdr:to>
      <xdr:col>55</xdr:col>
      <xdr:colOff>50800</xdr:colOff>
      <xdr:row>35</xdr:row>
      <xdr:rowOff>144399</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04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65676</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5894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32512</xdr:rowOff>
    </xdr:from>
    <xdr:to>
      <xdr:col>50</xdr:col>
      <xdr:colOff>165100</xdr:colOff>
      <xdr:row>36</xdr:row>
      <xdr:rowOff>134112</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20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150639</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5979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147193</xdr:rowOff>
    </xdr:from>
    <xdr:to>
      <xdr:col>46</xdr:col>
      <xdr:colOff>38100</xdr:colOff>
      <xdr:row>36</xdr:row>
      <xdr:rowOff>77343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14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93870</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5923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63373</xdr:rowOff>
    </xdr:from>
    <xdr:to>
      <xdr:col>41</xdr:col>
      <xdr:colOff>101600</xdr:colOff>
      <xdr:row>35</xdr:row>
      <xdr:rowOff>164973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064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10050</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583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23749</xdr:rowOff>
    </xdr:from>
    <xdr:to>
      <xdr:col>36</xdr:col>
      <xdr:colOff>165100</xdr:colOff>
      <xdr:row>34</xdr:row>
      <xdr:rowOff>125349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585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141876</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5628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75257</xdr:rowOff>
    </xdr:from>
    <xdr:to>
      <xdr:col>55</xdr:col>
      <xdr:colOff>0</xdr:colOff>
      <xdr:row>56</xdr:row>
      <xdr:rowOff>110874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676457"/>
          <a:ext cx="838200" cy="35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49435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65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75257</xdr:rowOff>
    </xdr:from>
    <xdr:to>
      <xdr:col>50</xdr:col>
      <xdr:colOff>114300</xdr:colOff>
      <xdr:row>56</xdr:row>
      <xdr:rowOff>117107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676457"/>
          <a:ext cx="889000" cy="41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171165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77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74503</xdr:rowOff>
    </xdr:from>
    <xdr:to>
      <xdr:col>45</xdr:col>
      <xdr:colOff>177800</xdr:colOff>
      <xdr:row>56</xdr:row>
      <xdr:rowOff>117107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504253"/>
          <a:ext cx="889000" cy="21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11071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44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74503</xdr:rowOff>
    </xdr:from>
    <xdr:to>
      <xdr:col>41</xdr:col>
      <xdr:colOff>50800</xdr:colOff>
      <xdr:row>56</xdr:row>
      <xdr:rowOff>55400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504253"/>
          <a:ext cx="889000" cy="15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159643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17042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60074</xdr:rowOff>
    </xdr:from>
    <xdr:to>
      <xdr:col>55</xdr:col>
      <xdr:colOff>50800</xdr:colOff>
      <xdr:row>56</xdr:row>
      <xdr:rowOff>161674</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66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82951</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512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24457</xdr:rowOff>
    </xdr:from>
    <xdr:to>
      <xdr:col>50</xdr:col>
      <xdr:colOff>165100</xdr:colOff>
      <xdr:row>56</xdr:row>
      <xdr:rowOff>126057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62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142584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400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66307</xdr:rowOff>
    </xdr:from>
    <xdr:to>
      <xdr:col>46</xdr:col>
      <xdr:colOff>38100</xdr:colOff>
      <xdr:row>56</xdr:row>
      <xdr:rowOff>167907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66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159034</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76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23703</xdr:rowOff>
    </xdr:from>
    <xdr:to>
      <xdr:col>41</xdr:col>
      <xdr:colOff>101600</xdr:colOff>
      <xdr:row>55</xdr:row>
      <xdr:rowOff>125303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453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141830</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228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4600</xdr:rowOff>
    </xdr:from>
    <xdr:to>
      <xdr:col>36</xdr:col>
      <xdr:colOff>165100</xdr:colOff>
      <xdr:row>56</xdr:row>
      <xdr:rowOff>106200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60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122727</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381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115706</xdr:rowOff>
    </xdr:from>
    <xdr:to>
      <xdr:col>55</xdr:col>
      <xdr:colOff>0</xdr:colOff>
      <xdr:row>78</xdr:row>
      <xdr:rowOff>132486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488806"/>
          <a:ext cx="838200" cy="16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87822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460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79732</xdr:rowOff>
    </xdr:from>
    <xdr:to>
      <xdr:col>50</xdr:col>
      <xdr:colOff>114300</xdr:colOff>
      <xdr:row>78</xdr:row>
      <xdr:rowOff>132486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52832"/>
          <a:ext cx="889000" cy="52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31819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57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79732</xdr:rowOff>
    </xdr:from>
    <xdr:to>
      <xdr:col>45</xdr:col>
      <xdr:colOff>177800</xdr:colOff>
      <xdr:row>78</xdr:row>
      <xdr:rowOff>143605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52832"/>
          <a:ext cx="889000" cy="63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28632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57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135572</xdr:rowOff>
    </xdr:from>
    <xdr:to>
      <xdr:col>41</xdr:col>
      <xdr:colOff>50800</xdr:colOff>
      <xdr:row>78</xdr:row>
      <xdr:rowOff>143605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508672"/>
          <a:ext cx="889000" cy="8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34599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57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37727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5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64906</xdr:rowOff>
    </xdr:from>
    <xdr:to>
      <xdr:col>55</xdr:col>
      <xdr:colOff>50800</xdr:colOff>
      <xdr:row>78</xdr:row>
      <xdr:rowOff>166506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3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87783</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89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81686</xdr:rowOff>
    </xdr:from>
    <xdr:to>
      <xdr:col>50</xdr:col>
      <xdr:colOff>165100</xdr:colOff>
      <xdr:row>79</xdr:row>
      <xdr:rowOff>11836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5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28363</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2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28932</xdr:rowOff>
    </xdr:from>
    <xdr:to>
      <xdr:col>46</xdr:col>
      <xdr:colOff>38100</xdr:colOff>
      <xdr:row>78</xdr:row>
      <xdr:rowOff>130532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0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147059</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177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92805</xdr:rowOff>
    </xdr:from>
    <xdr:to>
      <xdr:col>41</xdr:col>
      <xdr:colOff>101600</xdr:colOff>
      <xdr:row>79</xdr:row>
      <xdr:rowOff>22955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6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39482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24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84772</xdr:rowOff>
    </xdr:from>
    <xdr:to>
      <xdr:col>36</xdr:col>
      <xdr:colOff>165100</xdr:colOff>
      <xdr:row>79</xdr:row>
      <xdr:rowOff>14922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5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31449</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233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49296</xdr:rowOff>
    </xdr:from>
    <xdr:to>
      <xdr:col>55</xdr:col>
      <xdr:colOff>0</xdr:colOff>
      <xdr:row>97</xdr:row>
      <xdr:rowOff>95258</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679946"/>
          <a:ext cx="8382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49296</xdr:rowOff>
    </xdr:from>
    <xdr:to>
      <xdr:col>50</xdr:col>
      <xdr:colOff>114300</xdr:colOff>
      <xdr:row>97</xdr:row>
      <xdr:rowOff>132686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679946"/>
          <a:ext cx="889000" cy="8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133094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76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132686</xdr:rowOff>
    </xdr:from>
    <xdr:to>
      <xdr:col>45</xdr:col>
      <xdr:colOff>177800</xdr:colOff>
      <xdr:row>98</xdr:row>
      <xdr:rowOff>6412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763336"/>
          <a:ext cx="889000" cy="4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153798</xdr:rowOff>
    </xdr:from>
    <xdr:to>
      <xdr:col>41</xdr:col>
      <xdr:colOff>50800</xdr:colOff>
      <xdr:row>98</xdr:row>
      <xdr:rowOff>6412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784448"/>
          <a:ext cx="889000" cy="2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44458</xdr:rowOff>
    </xdr:from>
    <xdr:to>
      <xdr:col>55</xdr:col>
      <xdr:colOff>50800</xdr:colOff>
      <xdr:row>97</xdr:row>
      <xdr:rowOff>146058</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675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22885</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53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169946</xdr:rowOff>
    </xdr:from>
    <xdr:to>
      <xdr:col>50</xdr:col>
      <xdr:colOff>165100</xdr:colOff>
      <xdr:row>97</xdr:row>
      <xdr:rowOff>100096</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62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116623</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404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81886</xdr:rowOff>
    </xdr:from>
    <xdr:to>
      <xdr:col>46</xdr:col>
      <xdr:colOff>38100</xdr:colOff>
      <xdr:row>98</xdr:row>
      <xdr:rowOff>12036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1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3163</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805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127062</xdr:rowOff>
    </xdr:from>
    <xdr:to>
      <xdr:col>41</xdr:col>
      <xdr:colOff>101600</xdr:colOff>
      <xdr:row>98</xdr:row>
      <xdr:rowOff>57212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757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48339</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850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102998</xdr:rowOff>
    </xdr:from>
    <xdr:to>
      <xdr:col>36</xdr:col>
      <xdr:colOff>165100</xdr:colOff>
      <xdr:row>98</xdr:row>
      <xdr:rowOff>33148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73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24275</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826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126135</xdr:rowOff>
    </xdr:from>
    <xdr:to>
      <xdr:col>85</xdr:col>
      <xdr:colOff>127000</xdr:colOff>
      <xdr:row>37</xdr:row>
      <xdr:rowOff>160571</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469785"/>
          <a:ext cx="838200" cy="34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160571</xdr:rowOff>
    </xdr:from>
    <xdr:to>
      <xdr:col>81</xdr:col>
      <xdr:colOff>50800</xdr:colOff>
      <xdr:row>38</xdr:row>
      <xdr:rowOff>318</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504221"/>
          <a:ext cx="889000" cy="1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318</xdr:rowOff>
    </xdr:from>
    <xdr:to>
      <xdr:col>76</xdr:col>
      <xdr:colOff>114300</xdr:colOff>
      <xdr:row>38</xdr:row>
      <xdr:rowOff>524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515418"/>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47903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22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524</xdr:rowOff>
    </xdr:from>
    <xdr:to>
      <xdr:col>71</xdr:col>
      <xdr:colOff>177800</xdr:colOff>
      <xdr:row>38</xdr:row>
      <xdr:rowOff>1036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515624"/>
          <a:ext cx="889000" cy="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75335</xdr:rowOff>
    </xdr:from>
    <xdr:to>
      <xdr:col>85</xdr:col>
      <xdr:colOff>177800</xdr:colOff>
      <xdr:row>38</xdr:row>
      <xdr:rowOff>5485</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1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47814</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39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109771</xdr:rowOff>
    </xdr:from>
    <xdr:to>
      <xdr:col>81</xdr:col>
      <xdr:colOff>101600</xdr:colOff>
      <xdr:row>38</xdr:row>
      <xdr:rowOff>39922</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5342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31048</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546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120968</xdr:rowOff>
    </xdr:from>
    <xdr:to>
      <xdr:col>76</xdr:col>
      <xdr:colOff>165100</xdr:colOff>
      <xdr:row>38</xdr:row>
      <xdr:rowOff>51118</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6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42245</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55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121174</xdr:rowOff>
    </xdr:from>
    <xdr:to>
      <xdr:col>72</xdr:col>
      <xdr:colOff>38100</xdr:colOff>
      <xdr:row>38</xdr:row>
      <xdr:rowOff>51324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64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42451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55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121686</xdr:rowOff>
    </xdr:from>
    <xdr:to>
      <xdr:col>67</xdr:col>
      <xdr:colOff>101600</xdr:colOff>
      <xdr:row>38</xdr:row>
      <xdr:rowOff>51836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6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42963</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5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86844</xdr:rowOff>
    </xdr:from>
    <xdr:to>
      <xdr:col>85</xdr:col>
      <xdr:colOff>127000</xdr:colOff>
      <xdr:row>57</xdr:row>
      <xdr:rowOff>154853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859494"/>
          <a:ext cx="838200" cy="68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48461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821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95672</xdr:rowOff>
    </xdr:from>
    <xdr:to>
      <xdr:col>81</xdr:col>
      <xdr:colOff>50800</xdr:colOff>
      <xdr:row>57</xdr:row>
      <xdr:rowOff>154853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592300" y="9696872"/>
          <a:ext cx="889000" cy="230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95672</xdr:rowOff>
    </xdr:from>
    <xdr:to>
      <xdr:col>76</xdr:col>
      <xdr:colOff>114300</xdr:colOff>
      <xdr:row>58</xdr:row>
      <xdr:rowOff>4770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696872"/>
          <a:ext cx="889000" cy="251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17042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96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170983</xdr:rowOff>
    </xdr:from>
    <xdr:to>
      <xdr:col>71</xdr:col>
      <xdr:colOff>177800</xdr:colOff>
      <xdr:row>58</xdr:row>
      <xdr:rowOff>4770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943633"/>
          <a:ext cx="889000" cy="5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36044</xdr:rowOff>
    </xdr:from>
    <xdr:to>
      <xdr:col>85</xdr:col>
      <xdr:colOff>177800</xdr:colOff>
      <xdr:row>57</xdr:row>
      <xdr:rowOff>137644</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80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58921</xdr:rowOff>
    </xdr:from>
    <xdr:ext cx="599010"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660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104053</xdr:rowOff>
    </xdr:from>
    <xdr:to>
      <xdr:col>81</xdr:col>
      <xdr:colOff>101600</xdr:colOff>
      <xdr:row>58</xdr:row>
      <xdr:rowOff>34203</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87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25330</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969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44872</xdr:rowOff>
    </xdr:from>
    <xdr:to>
      <xdr:col>76</xdr:col>
      <xdr:colOff>165100</xdr:colOff>
      <xdr:row>56</xdr:row>
      <xdr:rowOff>146472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64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162999</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292795" y="9421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125420</xdr:rowOff>
    </xdr:from>
    <xdr:to>
      <xdr:col>72</xdr:col>
      <xdr:colOff>38100</xdr:colOff>
      <xdr:row>58</xdr:row>
      <xdr:rowOff>55570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89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46697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99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120183</xdr:rowOff>
    </xdr:from>
    <xdr:to>
      <xdr:col>67</xdr:col>
      <xdr:colOff>101600</xdr:colOff>
      <xdr:row>58</xdr:row>
      <xdr:rowOff>50333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89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66860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66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85613</xdr:rowOff>
    </xdr:from>
    <xdr:to>
      <xdr:col>85</xdr:col>
      <xdr:colOff>127000</xdr:colOff>
      <xdr:row>78</xdr:row>
      <xdr:rowOff>125975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5481300" y="13287263"/>
          <a:ext cx="838200" cy="211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126846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328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125975</xdr:rowOff>
    </xdr:from>
    <xdr:to>
      <xdr:col>81</xdr:col>
      <xdr:colOff>50800</xdr:colOff>
      <xdr:row>78</xdr:row>
      <xdr:rowOff>135996</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592300" y="13499075"/>
          <a:ext cx="889000" cy="1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135996</xdr:rowOff>
    </xdr:from>
    <xdr:to>
      <xdr:col>76</xdr:col>
      <xdr:colOff>114300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703300" y="13509096"/>
          <a:ext cx="889000" cy="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105411</xdr:rowOff>
    </xdr:from>
    <xdr:to>
      <xdr:col>71</xdr:col>
      <xdr:colOff>177800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4785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112360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14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34813</xdr:rowOff>
    </xdr:from>
    <xdr:to>
      <xdr:col>85</xdr:col>
      <xdr:colOff>177800</xdr:colOff>
      <xdr:row>77</xdr:row>
      <xdr:rowOff>136413</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23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57690</xdr:rowOff>
    </xdr:from>
    <xdr:ext cx="534377"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087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75175</xdr:rowOff>
    </xdr:from>
    <xdr:to>
      <xdr:col>81</xdr:col>
      <xdr:colOff>101600</xdr:colOff>
      <xdr:row>79</xdr:row>
      <xdr:rowOff>5325</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44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167902</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54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85196</xdr:rowOff>
    </xdr:from>
    <xdr:to>
      <xdr:col>76</xdr:col>
      <xdr:colOff>165100</xdr:colOff>
      <xdr:row>79</xdr:row>
      <xdr:rowOff>15346</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458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6473</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3017" y="135510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54611</xdr:rowOff>
    </xdr:from>
    <xdr:to>
      <xdr:col>67</xdr:col>
      <xdr:colOff>101600</xdr:colOff>
      <xdr:row>78</xdr:row>
      <xdr:rowOff>156211</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42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147338</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52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168824</xdr:rowOff>
    </xdr:from>
    <xdr:to>
      <xdr:col>85</xdr:col>
      <xdr:colOff>127000</xdr:colOff>
      <xdr:row>95</xdr:row>
      <xdr:rowOff>3026</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285124"/>
          <a:ext cx="838200" cy="5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3026</xdr:rowOff>
    </xdr:from>
    <xdr:to>
      <xdr:col>81</xdr:col>
      <xdr:colOff>50800</xdr:colOff>
      <xdr:row>95</xdr:row>
      <xdr:rowOff>8781</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290776"/>
          <a:ext cx="889000" cy="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95421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38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8781</xdr:rowOff>
    </xdr:from>
    <xdr:to>
      <xdr:col>76</xdr:col>
      <xdr:colOff>114300</xdr:colOff>
      <xdr:row>95</xdr:row>
      <xdr:rowOff>27995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296531"/>
          <a:ext cx="889000" cy="19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3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27995</xdr:rowOff>
    </xdr:from>
    <xdr:to>
      <xdr:col>71</xdr:col>
      <xdr:colOff>177800</xdr:colOff>
      <xdr:row>95</xdr:row>
      <xdr:rowOff>39460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315745"/>
          <a:ext cx="889000" cy="1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141164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2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118024</xdr:rowOff>
    </xdr:from>
    <xdr:to>
      <xdr:col>85</xdr:col>
      <xdr:colOff>177800</xdr:colOff>
      <xdr:row>95</xdr:row>
      <xdr:rowOff>48174</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23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140901</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085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123676</xdr:rowOff>
    </xdr:from>
    <xdr:to>
      <xdr:col>81</xdr:col>
      <xdr:colOff>101600</xdr:colOff>
      <xdr:row>95</xdr:row>
      <xdr:rowOff>53826</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2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70353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015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129431</xdr:rowOff>
    </xdr:from>
    <xdr:to>
      <xdr:col>76</xdr:col>
      <xdr:colOff>165100</xdr:colOff>
      <xdr:row>95</xdr:row>
      <xdr:rowOff>59581</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245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76108</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020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148645</xdr:rowOff>
    </xdr:from>
    <xdr:to>
      <xdr:col>72</xdr:col>
      <xdr:colOff>38100</xdr:colOff>
      <xdr:row>95</xdr:row>
      <xdr:rowOff>78795</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26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95322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4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160110</xdr:rowOff>
    </xdr:from>
    <xdr:to>
      <xdr:col>67</xdr:col>
      <xdr:colOff>101600</xdr:colOff>
      <xdr:row>95</xdr:row>
      <xdr:rowOff>90260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27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106787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051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３４６，８２３円と、前年度比８７，９４８円増加、類似団体平均を１１３，６８０円上回っている。総務費のうち、希望する全世帯に情報配信用タブレット端末を整備した防災情報配信システム整備事業が住民一人当たり総務費を３１，６３５円押し上げる要因となっている。また、ふるさと寄附の伸長により、関連する業務委託料やシステム使用料などが増加したことが、住民一人当たり総務費を３８，６７９円押し上げている。住民一人当たり議会費は１４，９９６円と、昨年度比１，６７８円増加している。類似団体平均プラス４，６３４円と大きく上回っているが、これは議会用タブレットを整備したことが影響している。</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の推進により、システム関連経費を中心に総務費は高止まりする見込みであるが、町民ニーズを的確に捉えたニーズベースの施策展開を進め、目的別にバランスの取れた事業実施を進める。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Ｐゴシック" panose="020B0600070205080204" pitchFamily="50" charset="-128"/>
              <a:ea typeface="ＭＳ Ｐゴシック" panose="020B0600070205080204" pitchFamily="50" charset="-128"/>
            </a:rPr>
            <a:t>Ｒ４は財政調整基金から学校施設整備基金に移し替えしたため減少したものの、Ｒ５は１億円以上の積み立てを行い、財政調整基金残高は６．２７ポイント増加した。Ｒ６も同水準を確保している。Ｒ５は基金から１８５百万円の繰入を行った一方で、Ｒ６は一般財源不足分として２７０百万円の繰入と、繰入額が増加したことにより、実質単年度収支は３．６５ポイント減少している。基金総額としては残額を確保しており、今後も経常経費の抑制等に努めることで基金残高の確保を図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Ｐゴシック" panose="020B0600070205080204" pitchFamily="50" charset="-128"/>
              <a:ea typeface="ＭＳ Ｐゴシック" panose="020B0600070205080204" pitchFamily="50" charset="-128"/>
            </a:rPr>
            <a:t>一般会計から特別会計への補助金及び繰出金で収支調整を行い、全特別会計で黒字収支となっている。今後とも特別会計の経費を極力抑制しつつ、一般会計から継続的に支援し、赤字収支とならないよう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Ｐゴシック" panose="020B0600070205080204" pitchFamily="50" charset="-128"/>
              <a:ea typeface="ＭＳ Ｐゴシック" panose="020B0600070205080204" pitchFamily="50" charset="-128"/>
            </a:rPr>
            <a:t>一般会計の元利償還金は、前年度比１０百万円の減少。実質公債費比率の分子は６百万円の減少となった。令和６年度は平成１５年度臨時財政対策債や平成２４年度災害復旧事業債の元金償還が終了したため減少となった。</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金利上昇局面であることに加えて、令和７年度以降、ホットハウスカムロ改築事業や地域振興施設（仮）整備事業など、大規模起債事業を予定していることから、令和１５年度をピークに元利償還金等は上昇見込み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Ｒ６は防災情報配信システム整備事業や豪雨災害に係る災害復旧事業の借入が増加したことにより、一般会計等に係る地方債の現在高は前年度比１３６百円の増加となった。一方、公営企業債等繰入見込額は農業集落排水施設整備に係る公営企業債が償還完了期となっていることから、減少傾向にある。</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一方、充当可能基金が１１０百万円増、基準財政需要額算入見込額が２５５百万円増と、充当可能財源等が大きく増加したことから、将来負担比率の分子は１，０１０百万円の減少となった。</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Ｒ６以降、防災情報配信システム整備事業や役場非常用電源設備整備事業、ホットハウスカムロ改築事業、地域振興施設（仮）整備事業など</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の大規模事業を</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予定していること</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将来負担額の動向を注視しながら、事業の実施期を見極め、計画的な</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起債発行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に努めていく。</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山形県金山町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２年度以降の事業見直しにより経常経費の抑制や地方交付税の増額により積立財源を確保できている状況にある。令和６年度末残高は前年度比９２百万円増となる２，６５７百万円まで残高を回復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社会保障費の増加や公共施設修繕費、システム関連経費の増大により、財源不足に対応する財政調整基金の取り崩しを毎年５０～３００百万円程度と見込んでいる。留保財源となる繰越金等を財源とした積み増しを実施しているものの、町立診療所の運営費補てんやグリーンバレー神室エリアの運営費が、歳入規模を大きく超過する歳出額となっており、一般財源確保のための基金取り崩しが恒常化する大きな要因となっている。それらの事業については、抜本的な運営転換を検討しながら、経常経費の抑制を図るとともに、事業効果や後年度の負担額を踏まえた計画的な基金運用を行うこととする。当面は、財政調整基金で、１，０００百万円、基金全体で２，０００百万円の残高確保及び維持を目標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資産活性基金は、公共施設の更新や補修するための基金。学校施設整備基金は、町立小中学校の施設整備のための基金。かねやま応援基金はふるさと寄附を財源とし、後年度事業に活用する基金。森林環境譲与税基金は、森林環境譲与税を財源とし、森林整備やその促進に関する事業に活用する基金。かねやま清い心の町創造基金は、未来会議等のソフト事業を実施するための基金。すこやか基金は、健康づくり事業の財源とする基金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資産活性基金は、役場第２庁舎整備事業等に５４百万円を繰入れ事業を実施した。今後の施設修繕に対応するために同額を積立てたため、基金残高を維持している。学校施設整備基金は、町立小中学校の施設修繕等に基金を繰入て事業実施しており、残高は２７百万円の減少となっている。かねやま応援基金は、ふるさと寄附から当該年度の事務費を除いた残額として１５４百万円を積み増した。一方で、重点事業に基金を７４百万円充当したものの、寄附金の増額に伴い残高は７９百万円の増加となっている。森林環境譲与税基金については、当該年度譲与額と林道の路網整備や有害鳥獣対策などの事業実施額との差額を積立て又は繰入れすることとしており、令和６年度残高は前年度比５百万円の増加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資産活性基金は、概ね１０百万円以内程度の小規模な公共施設改修等に活用しながら、現在の残高水準を確保していく。学校施設整備基金は、町立小中学校の小規模工事等に活用しながら、校舎等の大規模修繕の財源として一定の残高を確保する。かねやま応援基金は、令和２年度から積立を再開し後年度の残高を確保。後年度の事業費とバランスを取りながら重点推進事業の財源として取り崩しを実施していく。森林環境譲与税基金は、森林整備等の適正な用途に、積極的に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は、前年度比２９百万円増の１，１２２百万円となっている。一般財源不足分として百万円を調整繰入したが、経常経費の抑制や地方交付税の増額等の影響により積立を確保し、残高を維持でき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近年、甚大な災害発生が全国で多発しており、災害発生時に対応する財源として近隣町村の状況から最低１，０００百万円を留保が必須と考えており、引き続き経常経費の見直しを検討し基金残高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今後の公債費の高止まりに備えるため、前年度同額を確保した。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以降、防災情報配信システム整備事業や役場非常用電源設備整備事業、ホットハウスカムロ改築事業、地域振興施設（仮）整備事業などの大規模ハード事業を予定しており、令和１５年度をピークに公債費負担が増高する見込みとしている。今後１０年間程度の公債費の高止まりを見込み、公債費の財源確保に苦慮しないように留保財源の状況を見ながら積立を実施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C02C370-23E1-46FF-8E86-945EE6094C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EF98515-86B1-4031-B07A-D70491F2C2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A9863184-7E9F-4053-83CB-A5CC3E4C48DA}"/>
            </a:ext>
          </a:extLst>
        </xdr:cNvPr>
        <xdr:cNvSpPr/>
      </xdr:nvSpPr>
      <xdr:spPr>
        <a:xfrm>
          <a:off x="1418082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091CA525-5AE0-4C7F-81D0-4B84819CC5F4}"/>
            </a:ext>
          </a:extLst>
        </xdr:cNvPr>
        <xdr:cNvSpPr/>
      </xdr:nvSpPr>
      <xdr:spPr>
        <a:xfrm>
          <a:off x="1552194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1888ADAD-7D1F-4536-A5F2-705461B62571}"/>
            </a:ext>
          </a:extLst>
        </xdr:cNvPr>
        <xdr:cNvSpPr/>
      </xdr:nvSpPr>
      <xdr:spPr>
        <a:xfrm>
          <a:off x="1686306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F7698FE5-02D3-492D-B34D-8D0568919E24}"/>
            </a:ext>
          </a:extLst>
        </xdr:cNvPr>
        <xdr:cNvSpPr/>
      </xdr:nvSpPr>
      <xdr:spPr>
        <a:xfrm>
          <a:off x="1418082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D1BDDCC3-A187-4119-B355-2B75CE603117}"/>
            </a:ext>
          </a:extLst>
        </xdr:cNvPr>
        <xdr:cNvSpPr/>
      </xdr:nvSpPr>
      <xdr:spPr>
        <a:xfrm>
          <a:off x="1552194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CAEB5F63-EABD-45DC-BFB5-5AA6AE3FCF3A}"/>
            </a:ext>
          </a:extLst>
        </xdr:cNvPr>
        <xdr:cNvSpPr/>
      </xdr:nvSpPr>
      <xdr:spPr>
        <a:xfrm>
          <a:off x="1686306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F2B46128-83E9-434A-9068-2D29356F83AB}"/>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9749AC48-14EA-4207-B6F5-93C865589D41}"/>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F91388AD-0E62-45F6-879D-F7AA4A4C79F0}"/>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A8522F7C-F166-4E5A-8993-5F1841EE5C69}"/>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CC0B7CC9-3473-4ED8-9EBA-A45AF98181C1}"/>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B186EC7A-4A4F-4812-B62A-11368666DC31}"/>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6EB82871-9E91-4846-A6EB-51CD40B176EE}"/>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939DE59E-E812-4E3F-88E1-F596B8FC6B31}"/>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9E0760A7-A3DF-405E-B227-612E542AD27C}"/>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6B1C9EC2-727B-41C7-AB04-0E06D0BEA699}"/>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4,691
4,631
161.67
5,637,116
5,302,030
305,899
2,860,110
3,720,983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81670BF6-6B3C-4268-973F-4C9563A81AB1}"/>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743DE59B-A125-4990-B0A6-7C985416F88C}"/>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5B69BB9E-C98F-4944-B5E5-3EDAF7E8678B}"/>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77006C74-64EF-45FE-A4E4-E69257EDE34D}"/>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F0905F95-12AD-44B1-A546-A101F715D65F}"/>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81F995A8-E6A3-450E-A7AA-ED2B368CA897}"/>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7FF5AC88-ECF8-4E0E-B406-787278E9D9BD}"/>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E7BEF5F3-2EBB-4CAA-B597-A207A18BB3BD}"/>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DFC7F73B-10BB-4B78-9973-4642075EFE0D}"/>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32EAF7F4-FDDF-4475-93D9-FDE3C611C434}"/>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83BCF94D-970B-4613-A7A6-9391C92D971E}"/>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BBE4E368-C628-4CEC-A000-D492242F9C08}"/>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811CBC38-A01A-4C9C-BC27-A4FBC7026C14}"/>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C1DC3DA1-0897-4AF2-BE26-6EE79B1169B4}"/>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CF3BBA23-DF3D-43F2-9850-8C23C8AE15C8}"/>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303DB4B6-56D0-45A6-8013-0BA8D219E09B}"/>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BE4910F7-A358-4098-BB7F-073BC7AE93BC}"/>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34569F31-0739-4537-9AD3-2D3BBBD192D9}"/>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32C64EB6-8296-45C6-A137-A2F98283BAB8}"/>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496B857B-4EBC-41C9-A98B-FDA996F3D372}"/>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380E68F2-C2F7-4784-A78D-B4DDC335EC7F}"/>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DDBA1D72-D008-4501-9FAD-F59B69BEFEFA}"/>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1778F668-995B-422B-B6F4-8942442A1686}"/>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BAD465C5-1551-4814-ACE4-6168C38557C8}"/>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D289FFD2-C71B-49E6-A787-92E692F3B18A}"/>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8A777E97-B3EF-48A5-AA5C-5DFE9EAEF879}"/>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34E35C16-C046-4100-8728-8CC5408625CB}"/>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F34A40D5-CC9B-4202-B101-B8340B4F1567}"/>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E5AE0014-2D98-408F-A8D6-B3E3B97FF257}"/>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F7E828A0-F72B-45C7-8B02-93045927B285}"/>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06040E44-3210-4927-9BA9-203B255CD213}"/>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14FAC85B-FD75-453B-98A9-853627455BC9}"/>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DE5FE254-CD03-4CCC-B6EF-E5BC48084C61}"/>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E7045D61-02AB-4EDE-B831-C4C253796057}"/>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7087DB2C-FDE2-4BF9-A8B0-F3591AE300C2}"/>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公営住宅や道路・橋りょう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など有形固定資産減価償却率の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上昇率が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高い施設の改修等が進んでいないことから、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74.6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％と昨年度と比較し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ポイント、対類似団体内平均値</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ポイントとなった。</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一方で、</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利用率の高い体育施設の大規模改修を実施</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。今後も不要な老朽化施設は廃止、除却していく方針であるため、数値は減少傾向に転じると予想される。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FB384D45-B592-4CDC-90D0-90989AD6C03C}"/>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B289E8F1-352A-408B-A54B-DA5D747C7614}"/>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734F04F8-D5F7-4057-B2AC-41F0BBAEFB52}"/>
            </a:ext>
          </a:extLst>
        </xdr:cNvPr>
        <xdr:cNvSpPr txBox="1"/>
      </xdr:nvSpPr>
      <xdr:spPr>
        <a:xfrm>
          <a:off x="721516" y="61095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8" name="直線コネクタ 57">
          <a:extLst>
            <a:ext uri="{FF2B5EF4-FFF2-40B4-BE49-F238E27FC236}">
              <a16:creationId xmlns:a16="http://schemas.microsoft.com/office/drawing/2014/main" id="{D9DED40C-9996-4878-9CFE-011A4FA42712}"/>
            </a:ext>
          </a:extLst>
        </xdr:cNvPr>
        <xdr:cNvCxnSpPr/>
      </xdr:nvCxnSpPr>
      <xdr:spPr>
        <a:xfrm>
          <a:off x="1127125" y="57791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9" name="テキスト ボックス 58">
          <a:extLst>
            <a:ext uri="{FF2B5EF4-FFF2-40B4-BE49-F238E27FC236}">
              <a16:creationId xmlns:a16="http://schemas.microsoft.com/office/drawing/2014/main" id="{55F2C5A3-5B48-436F-A269-E33369077635}"/>
            </a:ext>
          </a:extLst>
        </xdr:cNvPr>
        <xdr:cNvSpPr txBox="1"/>
      </xdr:nvSpPr>
      <xdr:spPr>
        <a:xfrm>
          <a:off x="721516" y="568914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0" name="直線コネクタ 59">
          <a:extLst>
            <a:ext uri="{FF2B5EF4-FFF2-40B4-BE49-F238E27FC236}">
              <a16:creationId xmlns:a16="http://schemas.microsoft.com/office/drawing/2014/main" id="{48F356A3-C557-4F6F-8BED-70D9CEAA554A}"/>
            </a:ext>
          </a:extLst>
        </xdr:cNvPr>
        <xdr:cNvCxnSpPr/>
      </xdr:nvCxnSpPr>
      <xdr:spPr>
        <a:xfrm>
          <a:off x="1127125" y="535876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1" name="テキスト ボックス 60">
          <a:extLst>
            <a:ext uri="{FF2B5EF4-FFF2-40B4-BE49-F238E27FC236}">
              <a16:creationId xmlns:a16="http://schemas.microsoft.com/office/drawing/2014/main" id="{13ED1628-BC0E-4166-A853-6788CE5CD254}"/>
            </a:ext>
          </a:extLst>
        </xdr:cNvPr>
        <xdr:cNvSpPr txBox="1"/>
      </xdr:nvSpPr>
      <xdr:spPr>
        <a:xfrm>
          <a:off x="772811" y="52649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2" name="直線コネクタ 61">
          <a:extLst>
            <a:ext uri="{FF2B5EF4-FFF2-40B4-BE49-F238E27FC236}">
              <a16:creationId xmlns:a16="http://schemas.microsoft.com/office/drawing/2014/main" id="{D70BFD19-8947-4228-952D-B8621C4BA12B}"/>
            </a:ext>
          </a:extLst>
        </xdr:cNvPr>
        <xdr:cNvCxnSpPr/>
      </xdr:nvCxnSpPr>
      <xdr:spPr>
        <a:xfrm>
          <a:off x="1127125" y="49345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3" name="テキスト ボックス 62">
          <a:extLst>
            <a:ext uri="{FF2B5EF4-FFF2-40B4-BE49-F238E27FC236}">
              <a16:creationId xmlns:a16="http://schemas.microsoft.com/office/drawing/2014/main" id="{E3E0B173-0383-4C67-8A13-13351E557A11}"/>
            </a:ext>
          </a:extLst>
        </xdr:cNvPr>
        <xdr:cNvSpPr txBox="1"/>
      </xdr:nvSpPr>
      <xdr:spPr>
        <a:xfrm>
          <a:off x="772811" y="48445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4" name="直線コネクタ 63">
          <a:extLst>
            <a:ext uri="{FF2B5EF4-FFF2-40B4-BE49-F238E27FC236}">
              <a16:creationId xmlns:a16="http://schemas.microsoft.com/office/drawing/2014/main" id="{ECDCA707-CF61-4FD2-A44E-99661B4A9C79}"/>
            </a:ext>
          </a:extLst>
        </xdr:cNvPr>
        <xdr:cNvCxnSpPr/>
      </xdr:nvCxnSpPr>
      <xdr:spPr>
        <a:xfrm>
          <a:off x="1127125" y="45142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5" name="テキスト ボックス 64">
          <a:extLst>
            <a:ext uri="{FF2B5EF4-FFF2-40B4-BE49-F238E27FC236}">
              <a16:creationId xmlns:a16="http://schemas.microsoft.com/office/drawing/2014/main" id="{991692B4-F888-4164-9E2F-94709A144AB8}"/>
            </a:ext>
          </a:extLst>
        </xdr:cNvPr>
        <xdr:cNvSpPr txBox="1"/>
      </xdr:nvSpPr>
      <xdr:spPr>
        <a:xfrm>
          <a:off x="772811" y="44204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6F11040B-89D5-43DD-A7CC-BB43B5423F3E}"/>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88289731-EEC0-4F2B-A6D0-42F013A591C2}"/>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301E6B35-9138-4FFE-974F-6043C2B42F3F}"/>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9" name="直線コネクタ 68">
          <a:extLst>
            <a:ext uri="{FF2B5EF4-FFF2-40B4-BE49-F238E27FC236}">
              <a16:creationId xmlns:a16="http://schemas.microsoft.com/office/drawing/2014/main" id="{0E032A6A-2E8A-4263-A1C9-17944BDD7A80}"/>
            </a:ext>
          </a:extLst>
        </xdr:cNvPr>
        <xdr:cNvCxnSpPr/>
      </xdr:nvCxnSpPr>
      <xdr:spPr>
        <a:xfrm flipV="1">
          <a:off x="4206240" y="4464558"/>
          <a:ext cx="1270" cy="1108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0" name="有形固定資産減価償却率最小値テキスト">
          <a:extLst>
            <a:ext uri="{FF2B5EF4-FFF2-40B4-BE49-F238E27FC236}">
              <a16:creationId xmlns:a16="http://schemas.microsoft.com/office/drawing/2014/main" id="{AF659AA3-AD27-448A-B815-BDA3D3FDC070}"/>
            </a:ext>
          </a:extLst>
        </xdr:cNvPr>
        <xdr:cNvSpPr txBox="1"/>
      </xdr:nvSpPr>
      <xdr:spPr>
        <a:xfrm>
          <a:off x="4258945" y="5577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1" name="直線コネクタ 70">
          <a:extLst>
            <a:ext uri="{FF2B5EF4-FFF2-40B4-BE49-F238E27FC236}">
              <a16:creationId xmlns:a16="http://schemas.microsoft.com/office/drawing/2014/main" id="{F6DBDED2-4BCF-4C4E-BF3D-325136456DF8}"/>
            </a:ext>
          </a:extLst>
        </xdr:cNvPr>
        <xdr:cNvCxnSpPr/>
      </xdr:nvCxnSpPr>
      <xdr:spPr>
        <a:xfrm>
          <a:off x="4119245" y="557352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2" name="有形固定資産減価償却率最大値テキスト">
          <a:extLst>
            <a:ext uri="{FF2B5EF4-FFF2-40B4-BE49-F238E27FC236}">
              <a16:creationId xmlns:a16="http://schemas.microsoft.com/office/drawing/2014/main" id="{62DCD7A8-74FA-4882-8EE2-F81909E217AD}"/>
            </a:ext>
          </a:extLst>
        </xdr:cNvPr>
        <xdr:cNvSpPr txBox="1"/>
      </xdr:nvSpPr>
      <xdr:spPr>
        <a:xfrm>
          <a:off x="4258945" y="4243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3" name="直線コネクタ 72">
          <a:extLst>
            <a:ext uri="{FF2B5EF4-FFF2-40B4-BE49-F238E27FC236}">
              <a16:creationId xmlns:a16="http://schemas.microsoft.com/office/drawing/2014/main" id="{DC936E9A-78BA-4A55-A73F-104AC4AE123A}"/>
            </a:ext>
          </a:extLst>
        </xdr:cNvPr>
        <xdr:cNvCxnSpPr/>
      </xdr:nvCxnSpPr>
      <xdr:spPr>
        <a:xfrm>
          <a:off x="4119245" y="446455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74" name="有形固定資産減価償却率平均値テキスト">
          <a:extLst>
            <a:ext uri="{FF2B5EF4-FFF2-40B4-BE49-F238E27FC236}">
              <a16:creationId xmlns:a16="http://schemas.microsoft.com/office/drawing/2014/main" id="{9AC945E2-4ED4-482D-A51E-38E5A6B6846A}"/>
            </a:ext>
          </a:extLst>
        </xdr:cNvPr>
        <xdr:cNvSpPr txBox="1"/>
      </xdr:nvSpPr>
      <xdr:spPr>
        <a:xfrm>
          <a:off x="4258945" y="49122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5" name="フローチャート: 判断 74">
          <a:extLst>
            <a:ext uri="{FF2B5EF4-FFF2-40B4-BE49-F238E27FC236}">
              <a16:creationId xmlns:a16="http://schemas.microsoft.com/office/drawing/2014/main" id="{6683F344-AFC3-4ACD-9591-894F3FED5E86}"/>
            </a:ext>
          </a:extLst>
        </xdr:cNvPr>
        <xdr:cNvSpPr/>
      </xdr:nvSpPr>
      <xdr:spPr>
        <a:xfrm>
          <a:off x="4157345" y="505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6" name="フローチャート: 判断 75">
          <a:extLst>
            <a:ext uri="{FF2B5EF4-FFF2-40B4-BE49-F238E27FC236}">
              <a16:creationId xmlns:a16="http://schemas.microsoft.com/office/drawing/2014/main" id="{046C6257-2AE0-40F3-9211-A1208BDDD109}"/>
            </a:ext>
          </a:extLst>
        </xdr:cNvPr>
        <xdr:cNvSpPr/>
      </xdr:nvSpPr>
      <xdr:spPr>
        <a:xfrm>
          <a:off x="3537585" y="50311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7" name="フローチャート: 判断 76">
          <a:extLst>
            <a:ext uri="{FF2B5EF4-FFF2-40B4-BE49-F238E27FC236}">
              <a16:creationId xmlns:a16="http://schemas.microsoft.com/office/drawing/2014/main" id="{6C361E81-7542-4E75-B4BD-5D26F6080434}"/>
            </a:ext>
          </a:extLst>
        </xdr:cNvPr>
        <xdr:cNvSpPr/>
      </xdr:nvSpPr>
      <xdr:spPr>
        <a:xfrm>
          <a:off x="2867025" y="50332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8" name="フローチャート: 判断 77">
          <a:extLst>
            <a:ext uri="{FF2B5EF4-FFF2-40B4-BE49-F238E27FC236}">
              <a16:creationId xmlns:a16="http://schemas.microsoft.com/office/drawing/2014/main" id="{69215C64-4C23-4042-85D4-A22D1E057179}"/>
            </a:ext>
          </a:extLst>
        </xdr:cNvPr>
        <xdr:cNvSpPr/>
      </xdr:nvSpPr>
      <xdr:spPr>
        <a:xfrm>
          <a:off x="2196465" y="50176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9" name="フローチャート: 判断 78">
          <a:extLst>
            <a:ext uri="{FF2B5EF4-FFF2-40B4-BE49-F238E27FC236}">
              <a16:creationId xmlns:a16="http://schemas.microsoft.com/office/drawing/2014/main" id="{3B808BAF-0D79-41E0-93DF-0C58B84E041C}"/>
            </a:ext>
          </a:extLst>
        </xdr:cNvPr>
        <xdr:cNvSpPr/>
      </xdr:nvSpPr>
      <xdr:spPr>
        <a:xfrm>
          <a:off x="1525905" y="49701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592E917-7DB0-4BA9-A403-E8ED1E8BB0D6}"/>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E7A571DD-8CD1-4D2E-A226-3BF4BE1C718B}"/>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74F14D04-580D-4104-99F8-60C15FD951AF}"/>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E3B22CA4-B6B5-4866-B6D2-4383DACA7895}"/>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71D053C-831E-4640-AC4E-EB97F9EAB6E1}"/>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165989</xdr:rowOff>
    </xdr:from>
    <xdr:to>
      <xdr:col>23</xdr:col>
      <xdr:colOff>136525</xdr:colOff>
      <xdr:row>31</xdr:row>
      <xdr:rowOff>96139</xdr:rowOff>
    </xdr:to>
    <xdr:sp macro="" textlink="">
      <xdr:nvSpPr>
        <xdr:cNvPr id="85" name="楕円 84">
          <a:extLst>
            <a:ext uri="{FF2B5EF4-FFF2-40B4-BE49-F238E27FC236}">
              <a16:creationId xmlns:a16="http://schemas.microsoft.com/office/drawing/2014/main" id="{D12AB42D-42F6-49A1-91BE-3639F22EC58A}"/>
            </a:ext>
          </a:extLst>
        </xdr:cNvPr>
        <xdr:cNvSpPr/>
      </xdr:nvSpPr>
      <xdr:spPr>
        <a:xfrm>
          <a:off x="4157345" y="51951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144416</xdr:rowOff>
    </xdr:from>
    <xdr:ext cx="405111" cy="259045"/>
    <xdr:sp macro="" textlink="">
      <xdr:nvSpPr>
        <xdr:cNvPr id="86" name="有形固定資産減価償却率該当値テキスト">
          <a:extLst>
            <a:ext uri="{FF2B5EF4-FFF2-40B4-BE49-F238E27FC236}">
              <a16:creationId xmlns:a16="http://schemas.microsoft.com/office/drawing/2014/main" id="{C73EEBFF-37FB-446D-99BF-E83FE7832675}"/>
            </a:ext>
          </a:extLst>
        </xdr:cNvPr>
        <xdr:cNvSpPr txBox="1"/>
      </xdr:nvSpPr>
      <xdr:spPr>
        <a:xfrm>
          <a:off x="4258945" y="5173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118491</xdr:rowOff>
    </xdr:from>
    <xdr:to>
      <xdr:col>19</xdr:col>
      <xdr:colOff>187325</xdr:colOff>
      <xdr:row>31</xdr:row>
      <xdr:rowOff>48641</xdr:rowOff>
    </xdr:to>
    <xdr:sp macro="" textlink="">
      <xdr:nvSpPr>
        <xdr:cNvPr id="87" name="楕円 86">
          <a:extLst>
            <a:ext uri="{FF2B5EF4-FFF2-40B4-BE49-F238E27FC236}">
              <a16:creationId xmlns:a16="http://schemas.microsoft.com/office/drawing/2014/main" id="{8FAAF8D6-8E2C-48AC-BF7A-B3D855E0EFDF}"/>
            </a:ext>
          </a:extLst>
        </xdr:cNvPr>
        <xdr:cNvSpPr/>
      </xdr:nvSpPr>
      <xdr:spPr>
        <a:xfrm>
          <a:off x="3537585" y="51476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169291</xdr:rowOff>
    </xdr:from>
    <xdr:to>
      <xdr:col>23</xdr:col>
      <xdr:colOff>85725</xdr:colOff>
      <xdr:row>31</xdr:row>
      <xdr:rowOff>45339</xdr:rowOff>
    </xdr:to>
    <xdr:cxnSp macro="">
      <xdr:nvCxnSpPr>
        <xdr:cNvPr id="88" name="直線コネクタ 87">
          <a:extLst>
            <a:ext uri="{FF2B5EF4-FFF2-40B4-BE49-F238E27FC236}">
              <a16:creationId xmlns:a16="http://schemas.microsoft.com/office/drawing/2014/main" id="{C34FE781-E813-4B61-976C-57C9AFD41460}"/>
            </a:ext>
          </a:extLst>
        </xdr:cNvPr>
        <xdr:cNvCxnSpPr/>
      </xdr:nvCxnSpPr>
      <xdr:spPr>
        <a:xfrm>
          <a:off x="3588385" y="5198491"/>
          <a:ext cx="619760" cy="43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86106</xdr:rowOff>
    </xdr:from>
    <xdr:to>
      <xdr:col>15</xdr:col>
      <xdr:colOff>187325</xdr:colOff>
      <xdr:row>31</xdr:row>
      <xdr:rowOff>16256</xdr:rowOff>
    </xdr:to>
    <xdr:sp macro="" textlink="">
      <xdr:nvSpPr>
        <xdr:cNvPr id="89" name="楕円 88">
          <a:extLst>
            <a:ext uri="{FF2B5EF4-FFF2-40B4-BE49-F238E27FC236}">
              <a16:creationId xmlns:a16="http://schemas.microsoft.com/office/drawing/2014/main" id="{5AF5E068-F5D9-42BB-8852-F41E298BC1F3}"/>
            </a:ext>
          </a:extLst>
        </xdr:cNvPr>
        <xdr:cNvSpPr/>
      </xdr:nvSpPr>
      <xdr:spPr>
        <a:xfrm>
          <a:off x="2867025" y="51153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136906</xdr:rowOff>
    </xdr:from>
    <xdr:to>
      <xdr:col>19</xdr:col>
      <xdr:colOff>136525</xdr:colOff>
      <xdr:row>30</xdr:row>
      <xdr:rowOff>169291</xdr:rowOff>
    </xdr:to>
    <xdr:cxnSp macro="">
      <xdr:nvCxnSpPr>
        <xdr:cNvPr id="90" name="直線コネクタ 89">
          <a:extLst>
            <a:ext uri="{FF2B5EF4-FFF2-40B4-BE49-F238E27FC236}">
              <a16:creationId xmlns:a16="http://schemas.microsoft.com/office/drawing/2014/main" id="{46A01EBD-76D2-4D26-8E41-7991EDFDEE63}"/>
            </a:ext>
          </a:extLst>
        </xdr:cNvPr>
        <xdr:cNvCxnSpPr/>
      </xdr:nvCxnSpPr>
      <xdr:spPr>
        <a:xfrm>
          <a:off x="2917825" y="5166106"/>
          <a:ext cx="670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51562</xdr:rowOff>
    </xdr:from>
    <xdr:to>
      <xdr:col>11</xdr:col>
      <xdr:colOff>187325</xdr:colOff>
      <xdr:row>30</xdr:row>
      <xdr:rowOff>153162</xdr:rowOff>
    </xdr:to>
    <xdr:sp macro="" textlink="">
      <xdr:nvSpPr>
        <xdr:cNvPr id="91" name="楕円 90">
          <a:extLst>
            <a:ext uri="{FF2B5EF4-FFF2-40B4-BE49-F238E27FC236}">
              <a16:creationId xmlns:a16="http://schemas.microsoft.com/office/drawing/2014/main" id="{32EA0AC3-D3CC-4A1E-B476-2DCC3B6434BD}"/>
            </a:ext>
          </a:extLst>
        </xdr:cNvPr>
        <xdr:cNvSpPr/>
      </xdr:nvSpPr>
      <xdr:spPr>
        <a:xfrm>
          <a:off x="2196465" y="50807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102362</xdr:rowOff>
    </xdr:from>
    <xdr:to>
      <xdr:col>15</xdr:col>
      <xdr:colOff>136525</xdr:colOff>
      <xdr:row>30</xdr:row>
      <xdr:rowOff>136906</xdr:rowOff>
    </xdr:to>
    <xdr:cxnSp macro="">
      <xdr:nvCxnSpPr>
        <xdr:cNvPr id="92" name="直線コネクタ 91">
          <a:extLst>
            <a:ext uri="{FF2B5EF4-FFF2-40B4-BE49-F238E27FC236}">
              <a16:creationId xmlns:a16="http://schemas.microsoft.com/office/drawing/2014/main" id="{0DA9BFEE-A464-4293-86E4-D0A17AE49AA1}"/>
            </a:ext>
          </a:extLst>
        </xdr:cNvPr>
        <xdr:cNvCxnSpPr/>
      </xdr:nvCxnSpPr>
      <xdr:spPr>
        <a:xfrm>
          <a:off x="2247265" y="5131562"/>
          <a:ext cx="67056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21336</xdr:rowOff>
    </xdr:from>
    <xdr:to>
      <xdr:col>7</xdr:col>
      <xdr:colOff>187325</xdr:colOff>
      <xdr:row>30</xdr:row>
      <xdr:rowOff>122936</xdr:rowOff>
    </xdr:to>
    <xdr:sp macro="" textlink="">
      <xdr:nvSpPr>
        <xdr:cNvPr id="93" name="楕円 92">
          <a:extLst>
            <a:ext uri="{FF2B5EF4-FFF2-40B4-BE49-F238E27FC236}">
              <a16:creationId xmlns:a16="http://schemas.microsoft.com/office/drawing/2014/main" id="{DBA30442-CF35-4702-B6ED-0D6FBCCF55C2}"/>
            </a:ext>
          </a:extLst>
        </xdr:cNvPr>
        <xdr:cNvSpPr/>
      </xdr:nvSpPr>
      <xdr:spPr>
        <a:xfrm>
          <a:off x="1525905" y="50505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72136</xdr:rowOff>
    </xdr:from>
    <xdr:to>
      <xdr:col>11</xdr:col>
      <xdr:colOff>136525</xdr:colOff>
      <xdr:row>30</xdr:row>
      <xdr:rowOff>102362</xdr:rowOff>
    </xdr:to>
    <xdr:cxnSp macro="">
      <xdr:nvCxnSpPr>
        <xdr:cNvPr id="94" name="直線コネクタ 93">
          <a:extLst>
            <a:ext uri="{FF2B5EF4-FFF2-40B4-BE49-F238E27FC236}">
              <a16:creationId xmlns:a16="http://schemas.microsoft.com/office/drawing/2014/main" id="{9D75FB43-82F5-4DE8-9326-CF15011DC041}"/>
            </a:ext>
          </a:extLst>
        </xdr:cNvPr>
        <xdr:cNvCxnSpPr/>
      </xdr:nvCxnSpPr>
      <xdr:spPr>
        <a:xfrm>
          <a:off x="1576705" y="5101336"/>
          <a:ext cx="67056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95" name="n_1aveValue有形固定資産減価償却率">
          <a:extLst>
            <a:ext uri="{FF2B5EF4-FFF2-40B4-BE49-F238E27FC236}">
              <a16:creationId xmlns:a16="http://schemas.microsoft.com/office/drawing/2014/main" id="{E29AFA2A-A907-4D46-9F26-DC4036188E0A}"/>
            </a:ext>
          </a:extLst>
        </xdr:cNvPr>
        <xdr:cNvSpPr txBox="1"/>
      </xdr:nvSpPr>
      <xdr:spPr>
        <a:xfrm>
          <a:off x="3395989" y="4813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122191</xdr:rowOff>
    </xdr:from>
    <xdr:ext cx="405111" cy="259045"/>
    <xdr:sp macro="" textlink="">
      <xdr:nvSpPr>
        <xdr:cNvPr id="96" name="n_2aveValue有形固定資産減価償却率">
          <a:extLst>
            <a:ext uri="{FF2B5EF4-FFF2-40B4-BE49-F238E27FC236}">
              <a16:creationId xmlns:a16="http://schemas.microsoft.com/office/drawing/2014/main" id="{3C2FB96D-DD30-460B-9E69-80C8CB4502C4}"/>
            </a:ext>
          </a:extLst>
        </xdr:cNvPr>
        <xdr:cNvSpPr txBox="1"/>
      </xdr:nvSpPr>
      <xdr:spPr>
        <a:xfrm>
          <a:off x="2738129" y="4816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102760</xdr:rowOff>
    </xdr:from>
    <xdr:ext cx="405111" cy="259045"/>
    <xdr:sp macro="" textlink="">
      <xdr:nvSpPr>
        <xdr:cNvPr id="97" name="n_3aveValue有形固定資産減価償却率">
          <a:extLst>
            <a:ext uri="{FF2B5EF4-FFF2-40B4-BE49-F238E27FC236}">
              <a16:creationId xmlns:a16="http://schemas.microsoft.com/office/drawing/2014/main" id="{E68053CD-2669-4EB2-BBB2-603A45193C8C}"/>
            </a:ext>
          </a:extLst>
        </xdr:cNvPr>
        <xdr:cNvSpPr txBox="1"/>
      </xdr:nvSpPr>
      <xdr:spPr>
        <a:xfrm>
          <a:off x="2067569" y="4796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98" name="n_4aveValue有形固定資産減価償却率">
          <a:extLst>
            <a:ext uri="{FF2B5EF4-FFF2-40B4-BE49-F238E27FC236}">
              <a16:creationId xmlns:a16="http://schemas.microsoft.com/office/drawing/2014/main" id="{2B2BE907-D8F0-448D-A4A5-051DE3F8D11A}"/>
            </a:ext>
          </a:extLst>
        </xdr:cNvPr>
        <xdr:cNvSpPr txBox="1"/>
      </xdr:nvSpPr>
      <xdr:spPr>
        <a:xfrm>
          <a:off x="1397009" y="4749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39768</xdr:rowOff>
    </xdr:from>
    <xdr:ext cx="405111" cy="259045"/>
    <xdr:sp macro="" textlink="">
      <xdr:nvSpPr>
        <xdr:cNvPr id="99" name="n_1mainValue有形固定資産減価償却率">
          <a:extLst>
            <a:ext uri="{FF2B5EF4-FFF2-40B4-BE49-F238E27FC236}">
              <a16:creationId xmlns:a16="http://schemas.microsoft.com/office/drawing/2014/main" id="{C9956612-F348-48C0-AFDE-21E760035CDB}"/>
            </a:ext>
          </a:extLst>
        </xdr:cNvPr>
        <xdr:cNvSpPr txBox="1"/>
      </xdr:nvSpPr>
      <xdr:spPr>
        <a:xfrm>
          <a:off x="3395989" y="5236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7383</xdr:rowOff>
    </xdr:from>
    <xdr:ext cx="405111" cy="259045"/>
    <xdr:sp macro="" textlink="">
      <xdr:nvSpPr>
        <xdr:cNvPr id="100" name="n_2mainValue有形固定資産減価償却率">
          <a:extLst>
            <a:ext uri="{FF2B5EF4-FFF2-40B4-BE49-F238E27FC236}">
              <a16:creationId xmlns:a16="http://schemas.microsoft.com/office/drawing/2014/main" id="{6EBB3FD1-9F16-4830-8B60-49F1B75564C9}"/>
            </a:ext>
          </a:extLst>
        </xdr:cNvPr>
        <xdr:cNvSpPr txBox="1"/>
      </xdr:nvSpPr>
      <xdr:spPr>
        <a:xfrm>
          <a:off x="2738129" y="5204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144289</xdr:rowOff>
    </xdr:from>
    <xdr:ext cx="405111" cy="259045"/>
    <xdr:sp macro="" textlink="">
      <xdr:nvSpPr>
        <xdr:cNvPr id="101" name="n_3mainValue有形固定資産減価償却率">
          <a:extLst>
            <a:ext uri="{FF2B5EF4-FFF2-40B4-BE49-F238E27FC236}">
              <a16:creationId xmlns:a16="http://schemas.microsoft.com/office/drawing/2014/main" id="{58DA7858-2C87-4DE2-8571-4AA4DC2B7516}"/>
            </a:ext>
          </a:extLst>
        </xdr:cNvPr>
        <xdr:cNvSpPr txBox="1"/>
      </xdr:nvSpPr>
      <xdr:spPr>
        <a:xfrm>
          <a:off x="2067569" y="5173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114063</xdr:rowOff>
    </xdr:from>
    <xdr:ext cx="405111" cy="259045"/>
    <xdr:sp macro="" textlink="">
      <xdr:nvSpPr>
        <xdr:cNvPr id="102" name="n_4mainValue有形固定資産減価償却率">
          <a:extLst>
            <a:ext uri="{FF2B5EF4-FFF2-40B4-BE49-F238E27FC236}">
              <a16:creationId xmlns:a16="http://schemas.microsoft.com/office/drawing/2014/main" id="{F98D2221-906B-41EA-9DB0-20358401ECC0}"/>
            </a:ext>
          </a:extLst>
        </xdr:cNvPr>
        <xdr:cNvSpPr txBox="1"/>
      </xdr:nvSpPr>
      <xdr:spPr>
        <a:xfrm>
          <a:off x="1397009" y="514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337E03F3-BDD1-48F3-BF68-39719541893E}"/>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50549062-E306-4235-B96C-0A6EC2FAABBB}"/>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9206DA2C-299B-499C-B6F8-3D44761B5FE7}"/>
            </a:ext>
          </a:extLst>
        </xdr:cNvPr>
        <xdr:cNvSpPr/>
      </xdr:nvSpPr>
      <xdr:spPr>
        <a:xfrm>
          <a:off x="12166505" y="375262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[ 273.2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47F3CCBD-9CBE-43DD-8D0E-29E73CA555FA}"/>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B43C0773-8B56-458F-BD66-81520D3303CB}"/>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CE632466-510C-439C-A8AD-29068BB4D5FF}"/>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975D951B-745B-46DD-8C0E-140D6ED072B8}"/>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FB9BD0B3-6DFD-4295-8BB6-12F3750BDF7A}"/>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C6D03D3D-4372-4C89-9A92-43305F558AD4}"/>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EA66CF3E-8358-421B-9B4A-3D5C8B250450}"/>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E0422CC7-F413-49E5-A954-12D5BEC6CBF7}"/>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25395FFF-8E17-4ABA-BF66-F02D83E66B48}"/>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5F2AFAA9-A4D2-4ECB-B43B-BDF7D63DD565}"/>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年度以降、大型建設事業に係る過疎対策事業債の償還が進み、▲</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ポイントとなって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おり、また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令和２年度以降、財政健全化のため、町債発行を最小限に抑制し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減少傾向である。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524A076A-FEBA-4E55-85EF-94DA45826CDE}"/>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6C519546-71B8-4289-8991-EA1597649CAE}"/>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EF9F3D6B-4DCF-4C6F-8DB1-57A626D5EADB}"/>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BE3B5682-9D78-4DDA-93B9-AB858D710005}"/>
            </a:ext>
          </a:extLst>
        </xdr:cNvPr>
        <xdr:cNvCxnSpPr/>
      </xdr:nvCxnSpPr>
      <xdr:spPr>
        <a:xfrm>
          <a:off x="9971405" y="589869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7BF59D59-9826-4D97-B4C9-53DE593544BB}"/>
            </a:ext>
          </a:extLst>
        </xdr:cNvPr>
        <xdr:cNvSpPr txBox="1"/>
      </xdr:nvSpPr>
      <xdr:spPr>
        <a:xfrm>
          <a:off x="9486041" y="58087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D36F2052-9D61-400B-BA18-CDF4C3418B38}"/>
            </a:ext>
          </a:extLst>
        </xdr:cNvPr>
        <xdr:cNvCxnSpPr/>
      </xdr:nvCxnSpPr>
      <xdr:spPr>
        <a:xfrm>
          <a:off x="9971405" y="5597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9B202975-9A4C-4AC4-A83A-543B496A0546}"/>
            </a:ext>
          </a:extLst>
        </xdr:cNvPr>
        <xdr:cNvSpPr txBox="1"/>
      </xdr:nvSpPr>
      <xdr:spPr>
        <a:xfrm>
          <a:off x="9542936" y="550789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93A3444E-D743-4866-8EC1-56D58AE1BD5D}"/>
            </a:ext>
          </a:extLst>
        </xdr:cNvPr>
        <xdr:cNvCxnSpPr/>
      </xdr:nvCxnSpPr>
      <xdr:spPr>
        <a:xfrm>
          <a:off x="9971405" y="529707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05E0A5BD-5FD4-443A-B1CA-E5B7118C2905}"/>
            </a:ext>
          </a:extLst>
        </xdr:cNvPr>
        <xdr:cNvSpPr txBox="1"/>
      </xdr:nvSpPr>
      <xdr:spPr>
        <a:xfrm>
          <a:off x="9542936" y="520327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486382B6-9755-4357-A008-3C72E8A51BF8}"/>
            </a:ext>
          </a:extLst>
        </xdr:cNvPr>
        <xdr:cNvCxnSpPr/>
      </xdr:nvCxnSpPr>
      <xdr:spPr>
        <a:xfrm>
          <a:off x="9971405" y="499627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E0461180-B376-4F76-8FDE-EA2D238DE650}"/>
            </a:ext>
          </a:extLst>
        </xdr:cNvPr>
        <xdr:cNvSpPr txBox="1"/>
      </xdr:nvSpPr>
      <xdr:spPr>
        <a:xfrm>
          <a:off x="9542936" y="490247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0D29910A-811B-4821-9FC6-EC0344B3A5A7}"/>
            </a:ext>
          </a:extLst>
        </xdr:cNvPr>
        <xdr:cNvCxnSpPr/>
      </xdr:nvCxnSpPr>
      <xdr:spPr>
        <a:xfrm>
          <a:off x="9971405" y="4695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6D39982A-1B58-4331-ABF5-F245A9F5EDA2}"/>
            </a:ext>
          </a:extLst>
        </xdr:cNvPr>
        <xdr:cNvSpPr txBox="1"/>
      </xdr:nvSpPr>
      <xdr:spPr>
        <a:xfrm>
          <a:off x="9542936" y="4601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B591DA4C-FE0D-4FD0-97BD-56E8467AAECF}"/>
            </a:ext>
          </a:extLst>
        </xdr:cNvPr>
        <xdr:cNvCxnSpPr/>
      </xdr:nvCxnSpPr>
      <xdr:spPr>
        <a:xfrm>
          <a:off x="9971405" y="439084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76EDFC10-E3EB-457F-B386-3499DBE183FA}"/>
            </a:ext>
          </a:extLst>
        </xdr:cNvPr>
        <xdr:cNvSpPr txBox="1"/>
      </xdr:nvSpPr>
      <xdr:spPr>
        <a:xfrm>
          <a:off x="9645528" y="43008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90297F42-B44D-4E2D-B5B3-A876CBFCBC8F}"/>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31276677-2BB1-4A44-8042-1ACBA9A610C8}"/>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3" name="直線コネクタ 132">
          <a:extLst>
            <a:ext uri="{FF2B5EF4-FFF2-40B4-BE49-F238E27FC236}">
              <a16:creationId xmlns:a16="http://schemas.microsoft.com/office/drawing/2014/main" id="{80F15D43-EEAD-4D18-9F3B-F65C53923F21}"/>
            </a:ext>
          </a:extLst>
        </xdr:cNvPr>
        <xdr:cNvCxnSpPr/>
      </xdr:nvCxnSpPr>
      <xdr:spPr>
        <a:xfrm flipV="1">
          <a:off x="13027660" y="4390843"/>
          <a:ext cx="1269" cy="1319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4" name="債務償還比率最小値テキスト">
          <a:extLst>
            <a:ext uri="{FF2B5EF4-FFF2-40B4-BE49-F238E27FC236}">
              <a16:creationId xmlns:a16="http://schemas.microsoft.com/office/drawing/2014/main" id="{D0CA491D-43B8-42DD-AA82-52EE28F3B96A}"/>
            </a:ext>
          </a:extLst>
        </xdr:cNvPr>
        <xdr:cNvSpPr txBox="1"/>
      </xdr:nvSpPr>
      <xdr:spPr>
        <a:xfrm>
          <a:off x="13080365" y="571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5" name="直線コネクタ 134">
          <a:extLst>
            <a:ext uri="{FF2B5EF4-FFF2-40B4-BE49-F238E27FC236}">
              <a16:creationId xmlns:a16="http://schemas.microsoft.com/office/drawing/2014/main" id="{480BCF74-4F54-41D1-93F5-CED4C9878645}"/>
            </a:ext>
          </a:extLst>
        </xdr:cNvPr>
        <xdr:cNvCxnSpPr/>
      </xdr:nvCxnSpPr>
      <xdr:spPr>
        <a:xfrm>
          <a:off x="12963525" y="5710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4B8676E5-8738-4551-ABEF-32169123ED5E}"/>
            </a:ext>
          </a:extLst>
        </xdr:cNvPr>
        <xdr:cNvSpPr txBox="1"/>
      </xdr:nvSpPr>
      <xdr:spPr>
        <a:xfrm>
          <a:off x="13080365" y="41736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3CDC8DA9-BB9A-4C85-BF8E-1AA8A0BDD972}"/>
            </a:ext>
          </a:extLst>
        </xdr:cNvPr>
        <xdr:cNvCxnSpPr/>
      </xdr:nvCxnSpPr>
      <xdr:spPr>
        <a:xfrm>
          <a:off x="12963525" y="43908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65231</xdr:rowOff>
    </xdr:from>
    <xdr:ext cx="469744" cy="259045"/>
    <xdr:sp macro="" textlink="">
      <xdr:nvSpPr>
        <xdr:cNvPr id="138" name="債務償還比率平均値テキスト">
          <a:extLst>
            <a:ext uri="{FF2B5EF4-FFF2-40B4-BE49-F238E27FC236}">
              <a16:creationId xmlns:a16="http://schemas.microsoft.com/office/drawing/2014/main" id="{5A1A2735-2487-481C-9126-0EE85ADF6AAA}"/>
            </a:ext>
          </a:extLst>
        </xdr:cNvPr>
        <xdr:cNvSpPr txBox="1"/>
      </xdr:nvSpPr>
      <xdr:spPr>
        <a:xfrm>
          <a:off x="13080365" y="47591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9" name="フローチャート: 判断 138">
          <a:extLst>
            <a:ext uri="{FF2B5EF4-FFF2-40B4-BE49-F238E27FC236}">
              <a16:creationId xmlns:a16="http://schemas.microsoft.com/office/drawing/2014/main" id="{FBCCB0A3-61ED-4E79-8659-ED81EFE53279}"/>
            </a:ext>
          </a:extLst>
        </xdr:cNvPr>
        <xdr:cNvSpPr/>
      </xdr:nvSpPr>
      <xdr:spPr>
        <a:xfrm>
          <a:off x="13001625" y="47807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0" name="フローチャート: 判断 139">
          <a:extLst>
            <a:ext uri="{FF2B5EF4-FFF2-40B4-BE49-F238E27FC236}">
              <a16:creationId xmlns:a16="http://schemas.microsoft.com/office/drawing/2014/main" id="{09839713-5E8A-4474-9D89-427074DA7C05}"/>
            </a:ext>
          </a:extLst>
        </xdr:cNvPr>
        <xdr:cNvSpPr/>
      </xdr:nvSpPr>
      <xdr:spPr>
        <a:xfrm>
          <a:off x="12359005" y="48188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1" name="フローチャート: 判断 140">
          <a:extLst>
            <a:ext uri="{FF2B5EF4-FFF2-40B4-BE49-F238E27FC236}">
              <a16:creationId xmlns:a16="http://schemas.microsoft.com/office/drawing/2014/main" id="{F327B2EE-DA1B-4A27-B731-195F4DE4810E}"/>
            </a:ext>
          </a:extLst>
        </xdr:cNvPr>
        <xdr:cNvSpPr/>
      </xdr:nvSpPr>
      <xdr:spPr>
        <a:xfrm>
          <a:off x="11688445" y="48464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2" name="フローチャート: 判断 141">
          <a:extLst>
            <a:ext uri="{FF2B5EF4-FFF2-40B4-BE49-F238E27FC236}">
              <a16:creationId xmlns:a16="http://schemas.microsoft.com/office/drawing/2014/main" id="{F722C711-4532-4EC2-937E-F8547948E93C}"/>
            </a:ext>
          </a:extLst>
        </xdr:cNvPr>
        <xdr:cNvSpPr/>
      </xdr:nvSpPr>
      <xdr:spPr>
        <a:xfrm>
          <a:off x="11017885" y="4831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43" name="フローチャート: 判断 142">
          <a:extLst>
            <a:ext uri="{FF2B5EF4-FFF2-40B4-BE49-F238E27FC236}">
              <a16:creationId xmlns:a16="http://schemas.microsoft.com/office/drawing/2014/main" id="{226E9FBB-7D3E-4777-B4B8-CC2B39105FCA}"/>
            </a:ext>
          </a:extLst>
        </xdr:cNvPr>
        <xdr:cNvSpPr/>
      </xdr:nvSpPr>
      <xdr:spPr>
        <a:xfrm>
          <a:off x="10347325" y="50023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BCEF0283-C6D6-4109-9104-A1744153147F}"/>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EDD4269-4213-4F7B-8ED5-C7C468971127}"/>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1D80FADB-16F0-4617-9301-1BBE0A33611A}"/>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BA7FC3CE-41B1-4F18-A18E-CE8E9EFEDF30}"/>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9F164123-2ACD-4B62-8604-CA6AB1D0FD59}"/>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59817</xdr:rowOff>
    </xdr:from>
    <xdr:to>
      <xdr:col>76</xdr:col>
      <xdr:colOff>73025</xdr:colOff>
      <xdr:row>28</xdr:row>
      <xdr:rowOff>161417</xdr:rowOff>
    </xdr:to>
    <xdr:sp macro="" textlink="">
      <xdr:nvSpPr>
        <xdr:cNvPr id="149" name="楕円 148">
          <a:extLst>
            <a:ext uri="{FF2B5EF4-FFF2-40B4-BE49-F238E27FC236}">
              <a16:creationId xmlns:a16="http://schemas.microsoft.com/office/drawing/2014/main" id="{663E8AEF-74A6-4217-8035-3D1F9E779CC2}"/>
            </a:ext>
          </a:extLst>
        </xdr:cNvPr>
        <xdr:cNvSpPr/>
      </xdr:nvSpPr>
      <xdr:spPr>
        <a:xfrm>
          <a:off x="13001625" y="475373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82694</xdr:rowOff>
    </xdr:from>
    <xdr:ext cx="469744" cy="259045"/>
    <xdr:sp macro="" textlink="">
      <xdr:nvSpPr>
        <xdr:cNvPr id="150" name="債務償還比率該当値テキスト">
          <a:extLst>
            <a:ext uri="{FF2B5EF4-FFF2-40B4-BE49-F238E27FC236}">
              <a16:creationId xmlns:a16="http://schemas.microsoft.com/office/drawing/2014/main" id="{9565718F-712F-4C3F-A517-DF587A4474B2}"/>
            </a:ext>
          </a:extLst>
        </xdr:cNvPr>
        <xdr:cNvSpPr txBox="1"/>
      </xdr:nvSpPr>
      <xdr:spPr>
        <a:xfrm>
          <a:off x="13080365" y="4608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34372</xdr:rowOff>
    </xdr:from>
    <xdr:to>
      <xdr:col>72</xdr:col>
      <xdr:colOff>123825</xdr:colOff>
      <xdr:row>28</xdr:row>
      <xdr:rowOff>135972</xdr:rowOff>
    </xdr:to>
    <xdr:sp macro="" textlink="">
      <xdr:nvSpPr>
        <xdr:cNvPr id="151" name="楕円 150">
          <a:extLst>
            <a:ext uri="{FF2B5EF4-FFF2-40B4-BE49-F238E27FC236}">
              <a16:creationId xmlns:a16="http://schemas.microsoft.com/office/drawing/2014/main" id="{C9EA7F52-4173-4C74-9F83-2BCED8EC0605}"/>
            </a:ext>
          </a:extLst>
        </xdr:cNvPr>
        <xdr:cNvSpPr/>
      </xdr:nvSpPr>
      <xdr:spPr>
        <a:xfrm>
          <a:off x="12359005" y="4728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85172</xdr:rowOff>
    </xdr:from>
    <xdr:to>
      <xdr:col>76</xdr:col>
      <xdr:colOff>22225</xdr:colOff>
      <xdr:row>28</xdr:row>
      <xdr:rowOff>110617</xdr:rowOff>
    </xdr:to>
    <xdr:cxnSp macro="">
      <xdr:nvCxnSpPr>
        <xdr:cNvPr id="152" name="直線コネクタ 151">
          <a:extLst>
            <a:ext uri="{FF2B5EF4-FFF2-40B4-BE49-F238E27FC236}">
              <a16:creationId xmlns:a16="http://schemas.microsoft.com/office/drawing/2014/main" id="{BA6C7DB3-CF58-45F0-9CF9-947A49FF956E}"/>
            </a:ext>
          </a:extLst>
        </xdr:cNvPr>
        <xdr:cNvCxnSpPr/>
      </xdr:nvCxnSpPr>
      <xdr:spPr>
        <a:xfrm>
          <a:off x="12409805" y="4779092"/>
          <a:ext cx="619760" cy="25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57812</xdr:rowOff>
    </xdr:from>
    <xdr:to>
      <xdr:col>68</xdr:col>
      <xdr:colOff>123825</xdr:colOff>
      <xdr:row>28</xdr:row>
      <xdr:rowOff>159412</xdr:rowOff>
    </xdr:to>
    <xdr:sp macro="" textlink="">
      <xdr:nvSpPr>
        <xdr:cNvPr id="153" name="楕円 152">
          <a:extLst>
            <a:ext uri="{FF2B5EF4-FFF2-40B4-BE49-F238E27FC236}">
              <a16:creationId xmlns:a16="http://schemas.microsoft.com/office/drawing/2014/main" id="{6F08ECC3-B97E-43D3-9648-97C7A97B0F0F}"/>
            </a:ext>
          </a:extLst>
        </xdr:cNvPr>
        <xdr:cNvSpPr/>
      </xdr:nvSpPr>
      <xdr:spPr>
        <a:xfrm>
          <a:off x="11688445" y="4751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85172</xdr:rowOff>
    </xdr:from>
    <xdr:to>
      <xdr:col>72</xdr:col>
      <xdr:colOff>73025</xdr:colOff>
      <xdr:row>28</xdr:row>
      <xdr:rowOff>108612</xdr:rowOff>
    </xdr:to>
    <xdr:cxnSp macro="">
      <xdr:nvCxnSpPr>
        <xdr:cNvPr id="154" name="直線コネクタ 153">
          <a:extLst>
            <a:ext uri="{FF2B5EF4-FFF2-40B4-BE49-F238E27FC236}">
              <a16:creationId xmlns:a16="http://schemas.microsoft.com/office/drawing/2014/main" id="{A69D6197-236D-4F75-AD5D-6964E9DC3D98}"/>
            </a:ext>
          </a:extLst>
        </xdr:cNvPr>
        <xdr:cNvCxnSpPr/>
      </xdr:nvCxnSpPr>
      <xdr:spPr>
        <a:xfrm flipV="1">
          <a:off x="11739245" y="4779092"/>
          <a:ext cx="670560" cy="2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146948</xdr:rowOff>
    </xdr:from>
    <xdr:to>
      <xdr:col>64</xdr:col>
      <xdr:colOff>123825</xdr:colOff>
      <xdr:row>29</xdr:row>
      <xdr:rowOff>77098</xdr:rowOff>
    </xdr:to>
    <xdr:sp macro="" textlink="">
      <xdr:nvSpPr>
        <xdr:cNvPr id="155" name="楕円 154">
          <a:extLst>
            <a:ext uri="{FF2B5EF4-FFF2-40B4-BE49-F238E27FC236}">
              <a16:creationId xmlns:a16="http://schemas.microsoft.com/office/drawing/2014/main" id="{981C93D8-FE29-4F56-A4DA-E5FE30A46C0F}"/>
            </a:ext>
          </a:extLst>
        </xdr:cNvPr>
        <xdr:cNvSpPr/>
      </xdr:nvSpPr>
      <xdr:spPr>
        <a:xfrm>
          <a:off x="11017885" y="48408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108612</xdr:rowOff>
    </xdr:from>
    <xdr:to>
      <xdr:col>68</xdr:col>
      <xdr:colOff>73025</xdr:colOff>
      <xdr:row>29</xdr:row>
      <xdr:rowOff>26298</xdr:rowOff>
    </xdr:to>
    <xdr:cxnSp macro="">
      <xdr:nvCxnSpPr>
        <xdr:cNvPr id="156" name="直線コネクタ 155">
          <a:extLst>
            <a:ext uri="{FF2B5EF4-FFF2-40B4-BE49-F238E27FC236}">
              <a16:creationId xmlns:a16="http://schemas.microsoft.com/office/drawing/2014/main" id="{B3CFE592-EF52-45D2-A8F3-434AB0722222}"/>
            </a:ext>
          </a:extLst>
        </xdr:cNvPr>
        <xdr:cNvCxnSpPr/>
      </xdr:nvCxnSpPr>
      <xdr:spPr>
        <a:xfrm flipV="1">
          <a:off x="11068685" y="4802532"/>
          <a:ext cx="670560" cy="8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104031</xdr:rowOff>
    </xdr:from>
    <xdr:to>
      <xdr:col>60</xdr:col>
      <xdr:colOff>123825</xdr:colOff>
      <xdr:row>32</xdr:row>
      <xdr:rowOff>34181</xdr:rowOff>
    </xdr:to>
    <xdr:sp macro="" textlink="">
      <xdr:nvSpPr>
        <xdr:cNvPr id="157" name="楕円 156">
          <a:extLst>
            <a:ext uri="{FF2B5EF4-FFF2-40B4-BE49-F238E27FC236}">
              <a16:creationId xmlns:a16="http://schemas.microsoft.com/office/drawing/2014/main" id="{6FF90A02-B02A-4C9B-AA44-B4E850549CD7}"/>
            </a:ext>
          </a:extLst>
        </xdr:cNvPr>
        <xdr:cNvSpPr/>
      </xdr:nvSpPr>
      <xdr:spPr>
        <a:xfrm>
          <a:off x="10347325" y="53008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26298</xdr:rowOff>
    </xdr:from>
    <xdr:to>
      <xdr:col>64</xdr:col>
      <xdr:colOff>73025</xdr:colOff>
      <xdr:row>31</xdr:row>
      <xdr:rowOff>154831</xdr:rowOff>
    </xdr:to>
    <xdr:cxnSp macro="">
      <xdr:nvCxnSpPr>
        <xdr:cNvPr id="158" name="直線コネクタ 157">
          <a:extLst>
            <a:ext uri="{FF2B5EF4-FFF2-40B4-BE49-F238E27FC236}">
              <a16:creationId xmlns:a16="http://schemas.microsoft.com/office/drawing/2014/main" id="{5BBE5D3A-ABB2-486D-B6DD-A654D210EE51}"/>
            </a:ext>
          </a:extLst>
        </xdr:cNvPr>
        <xdr:cNvCxnSpPr/>
      </xdr:nvCxnSpPr>
      <xdr:spPr>
        <a:xfrm flipV="1">
          <a:off x="10398125" y="4887858"/>
          <a:ext cx="670560" cy="463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46172</xdr:rowOff>
    </xdr:from>
    <xdr:ext cx="469744" cy="259045"/>
    <xdr:sp macro="" textlink="">
      <xdr:nvSpPr>
        <xdr:cNvPr id="159" name="n_1aveValue債務償還比率">
          <a:extLst>
            <a:ext uri="{FF2B5EF4-FFF2-40B4-BE49-F238E27FC236}">
              <a16:creationId xmlns:a16="http://schemas.microsoft.com/office/drawing/2014/main" id="{80606DF4-250E-453C-BC47-91BD52253DFE}"/>
            </a:ext>
          </a:extLst>
        </xdr:cNvPr>
        <xdr:cNvSpPr txBox="1"/>
      </xdr:nvSpPr>
      <xdr:spPr>
        <a:xfrm>
          <a:off x="12185092" y="4907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73777</xdr:rowOff>
    </xdr:from>
    <xdr:ext cx="469744" cy="259045"/>
    <xdr:sp macro="" textlink="">
      <xdr:nvSpPr>
        <xdr:cNvPr id="160" name="n_2aveValue債務償還比率">
          <a:extLst>
            <a:ext uri="{FF2B5EF4-FFF2-40B4-BE49-F238E27FC236}">
              <a16:creationId xmlns:a16="http://schemas.microsoft.com/office/drawing/2014/main" id="{8CE994F2-4868-413F-85E5-6419E8550323}"/>
            </a:ext>
          </a:extLst>
        </xdr:cNvPr>
        <xdr:cNvSpPr txBox="1"/>
      </xdr:nvSpPr>
      <xdr:spPr>
        <a:xfrm>
          <a:off x="11527232" y="4935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61" name="n_3aveValue債務償還比率">
          <a:extLst>
            <a:ext uri="{FF2B5EF4-FFF2-40B4-BE49-F238E27FC236}">
              <a16:creationId xmlns:a16="http://schemas.microsoft.com/office/drawing/2014/main" id="{6FBE78B6-E2A5-43D5-A6AE-60B7228A8F01}"/>
            </a:ext>
          </a:extLst>
        </xdr:cNvPr>
        <xdr:cNvSpPr txBox="1"/>
      </xdr:nvSpPr>
      <xdr:spPr>
        <a:xfrm>
          <a:off x="10856672" y="461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62" name="n_4aveValue債務償還比率">
          <a:extLst>
            <a:ext uri="{FF2B5EF4-FFF2-40B4-BE49-F238E27FC236}">
              <a16:creationId xmlns:a16="http://schemas.microsoft.com/office/drawing/2014/main" id="{599C8C92-4C01-443E-B4FC-698A2058B8A0}"/>
            </a:ext>
          </a:extLst>
        </xdr:cNvPr>
        <xdr:cNvSpPr txBox="1"/>
      </xdr:nvSpPr>
      <xdr:spPr>
        <a:xfrm>
          <a:off x="10186112" y="4781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152499</xdr:rowOff>
    </xdr:from>
    <xdr:ext cx="469744" cy="259045"/>
    <xdr:sp macro="" textlink="">
      <xdr:nvSpPr>
        <xdr:cNvPr id="163" name="n_1mainValue債務償還比率">
          <a:extLst>
            <a:ext uri="{FF2B5EF4-FFF2-40B4-BE49-F238E27FC236}">
              <a16:creationId xmlns:a16="http://schemas.microsoft.com/office/drawing/2014/main" id="{62311D99-3111-4687-A6CB-B4950FC45270}"/>
            </a:ext>
          </a:extLst>
        </xdr:cNvPr>
        <xdr:cNvSpPr txBox="1"/>
      </xdr:nvSpPr>
      <xdr:spPr>
        <a:xfrm>
          <a:off x="12185092" y="4511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4489</xdr:rowOff>
    </xdr:from>
    <xdr:ext cx="469744" cy="259045"/>
    <xdr:sp macro="" textlink="">
      <xdr:nvSpPr>
        <xdr:cNvPr id="164" name="n_2mainValue債務償還比率">
          <a:extLst>
            <a:ext uri="{FF2B5EF4-FFF2-40B4-BE49-F238E27FC236}">
              <a16:creationId xmlns:a16="http://schemas.microsoft.com/office/drawing/2014/main" id="{29CB9845-0152-4F86-AB38-ABE5ED92BDAE}"/>
            </a:ext>
          </a:extLst>
        </xdr:cNvPr>
        <xdr:cNvSpPr txBox="1"/>
      </xdr:nvSpPr>
      <xdr:spPr>
        <a:xfrm>
          <a:off x="11527232" y="4530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68225</xdr:rowOff>
    </xdr:from>
    <xdr:ext cx="469744" cy="259045"/>
    <xdr:sp macro="" textlink="">
      <xdr:nvSpPr>
        <xdr:cNvPr id="165" name="n_3mainValue債務償還比率">
          <a:extLst>
            <a:ext uri="{FF2B5EF4-FFF2-40B4-BE49-F238E27FC236}">
              <a16:creationId xmlns:a16="http://schemas.microsoft.com/office/drawing/2014/main" id="{20C626D9-5179-4F37-8F26-B76DDC9536AC}"/>
            </a:ext>
          </a:extLst>
        </xdr:cNvPr>
        <xdr:cNvSpPr txBox="1"/>
      </xdr:nvSpPr>
      <xdr:spPr>
        <a:xfrm>
          <a:off x="10856672" y="4929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25308</xdr:rowOff>
    </xdr:from>
    <xdr:ext cx="469744" cy="259045"/>
    <xdr:sp macro="" textlink="">
      <xdr:nvSpPr>
        <xdr:cNvPr id="166" name="n_4mainValue債務償還比率">
          <a:extLst>
            <a:ext uri="{FF2B5EF4-FFF2-40B4-BE49-F238E27FC236}">
              <a16:creationId xmlns:a16="http://schemas.microsoft.com/office/drawing/2014/main" id="{2F45A35D-2258-47E2-8B05-7ED3F12A15D5}"/>
            </a:ext>
          </a:extLst>
        </xdr:cNvPr>
        <xdr:cNvSpPr txBox="1"/>
      </xdr:nvSpPr>
      <xdr:spPr>
        <a:xfrm>
          <a:off x="10186112" y="538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59013AA5-138A-4611-B905-5A84F9D589CC}"/>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A482DC41-7FEA-46F0-A15A-06566A4059BB}"/>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8C970C81-FFA5-4F0A-92ED-0BA7196D0B93}"/>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2CFCF153-C692-4C22-BE14-FDC9C27B6586}"/>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AFD1AD1A-127A-47F3-BC76-63C0FAB70336}"/>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6B2FEC4C-D15B-47E2-9347-C3CF1A5F1402}"/>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EAA523F-B38A-48EC-B6AD-ECA0D60AC084}"/>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DAD3200-DFEA-47E4-9B1F-B5FC02AC4A8F}"/>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BE6565A-2CBF-448E-82C0-DDB17B8BC7CB}"/>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B84F046-93BF-49D6-8D6E-92870499EEA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2CA7AC4-B2ED-4764-9919-ACC9A3A24DA6}"/>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77F0562-41DF-4395-BEE8-473865142BAB}"/>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948365E-F1B9-41D0-A6C6-E56FB1B61EB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90F75B6-35FD-453B-82B2-3D4839A7062C}"/>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79F52AA-5588-4AE9-B2BD-D23F91B3AE0A}"/>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68FBBB4-6C09-44AD-B034-290707218783}"/>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4,691
4,631
161.67
5,637,116
5,302,030
305,899
2,860,110
3,720,983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CCC7FE7-E5CF-41D9-B38C-649BA438ADD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224E618-0DA4-45CF-B682-CEC5DC32A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5E47A51-7883-4E43-8DDE-A0A57D7D482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ADA5003-16A9-400D-8A06-E9E95A0BFEDA}"/>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99D084F-0782-416F-99D3-95512CC40655}"/>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EDF1353-CAF3-4FCD-B0AC-A2BEE604A8CA}"/>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3579559-0281-4942-91D4-D573CC42B99D}"/>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2F90B1C-2522-4198-AC7C-DA10311BA87E}"/>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888AB9A-3DC6-4D48-9F58-FECBD1F61DE3}"/>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1313548-AFBA-46FB-8148-DAC0E4AE3046}"/>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960FED3-5E6A-4DF7-B047-23AC751B0BC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505DB76-B6A6-4333-9924-AF8D2B2F2C78}"/>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F314D34-6E95-4864-ACC2-1F049871805B}"/>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7B6F550-976E-4B71-BBEF-451B0647B57B}"/>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14686F1-BF9D-4FB3-86CD-E4C4D7A620C3}"/>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E5081CE-C32D-4F0A-9677-B15497B14FEC}"/>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4A6CE68-FFF6-4D51-990F-893C6C86A5E6}"/>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D1CD1F7-1D77-4B6D-8256-39E4302734F8}"/>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3107E26-365C-4D4F-B7A8-42A6B3EA7D5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AF6718C-841E-4693-8606-F9E4D2E0377D}"/>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3FB2275-AE40-492C-961A-00F9E21DCCD2}"/>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606F9B-9932-4455-834A-69CBA80EA71C}"/>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AD683D7-AA18-462A-8E83-291DC0C387B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AC4E70C-C4F6-4227-AD4F-775CB0E5844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9A2103B-5D70-4EF4-925B-BEA029B4CD9C}"/>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09D8CB0-C4D7-45BC-A214-BD3F2EA9D7B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92BA916-942A-4B12-A840-5C9A0460B364}"/>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97D4326-14DC-4E81-8778-5BD04F4F8914}"/>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82B0650-5E52-4335-BB88-E39C5A26AE4A}"/>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34DCE35-43CD-4509-8297-50099B74A534}"/>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5C7336F-BCC9-4E19-BA85-FB810F2FC5D8}"/>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C56EA07-ADFC-4204-B568-ED3933A112E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DE0ED4B-7A0D-40AB-A626-16CF9B5FE98A}"/>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7892A69-2662-44AB-B43A-87696C4A9AF0}"/>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2983EAA-5208-461D-88FC-83D5EFEE2725}"/>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808109C-6B85-4885-9466-2A1B9160FECE}"/>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70634F0-817D-4E61-9AF2-C0F00A97E298}"/>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E831306-4FD1-4FAA-9B71-51B332C2FF2A}"/>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999956A-69D8-498A-96FE-CF397132D252}"/>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EEED3CB-71B7-4498-BEC8-720124EC2D56}"/>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8640574-7572-47AE-AE92-23FF3FB6DF11}"/>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2422535-EBAE-4A13-91BE-B08F9D349D3D}"/>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3527A90-8095-4BFA-B598-D475E90F73AD}"/>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C1A928-D2AD-4E21-B92D-5D7D66600FD4}"/>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AD2A4DA-47C3-479D-8A7A-1E4E8D84EA8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58903295-A25D-466D-9C84-52D134A2BC4E}"/>
            </a:ext>
          </a:extLst>
        </xdr:cNvPr>
        <xdr:cNvCxnSpPr/>
      </xdr:nvCxnSpPr>
      <xdr:spPr>
        <a:xfrm flipV="1">
          <a:off x="4086225" y="560451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E23CF9E7-8152-4CD0-98E5-DF313F21FB30}"/>
            </a:ext>
          </a:extLst>
        </xdr:cNvPr>
        <xdr:cNvSpPr txBox="1"/>
      </xdr:nvSpPr>
      <xdr:spPr>
        <a:xfrm>
          <a:off x="4124960" y="706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5CC377AB-74EE-4E23-A351-696B195EDB86}"/>
            </a:ext>
          </a:extLst>
        </xdr:cNvPr>
        <xdr:cNvCxnSpPr/>
      </xdr:nvCxnSpPr>
      <xdr:spPr>
        <a:xfrm>
          <a:off x="4020820" y="70656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7550EC31-A291-44CE-BD31-A390EEE28C49}"/>
            </a:ext>
          </a:extLst>
        </xdr:cNvPr>
        <xdr:cNvSpPr txBox="1"/>
      </xdr:nvSpPr>
      <xdr:spPr>
        <a:xfrm>
          <a:off x="4124960" y="538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198EA721-7B0D-4B9B-99A6-285743EA397D}"/>
            </a:ext>
          </a:extLst>
        </xdr:cNvPr>
        <xdr:cNvCxnSpPr/>
      </xdr:nvCxnSpPr>
      <xdr:spPr>
        <a:xfrm>
          <a:off x="4020820" y="56045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139717</xdr:rowOff>
    </xdr:from>
    <xdr:ext cx="405111" cy="259045"/>
    <xdr:sp macro="" textlink="">
      <xdr:nvSpPr>
        <xdr:cNvPr id="62" name="【道路】&#10;有形固定資産減価償却率平均値テキスト">
          <a:extLst>
            <a:ext uri="{FF2B5EF4-FFF2-40B4-BE49-F238E27FC236}">
              <a16:creationId xmlns:a16="http://schemas.microsoft.com/office/drawing/2014/main" id="{970F8F55-7D0F-448F-9CBD-6F06629829B3}"/>
            </a:ext>
          </a:extLst>
        </xdr:cNvPr>
        <xdr:cNvSpPr txBox="1"/>
      </xdr:nvSpPr>
      <xdr:spPr>
        <a:xfrm>
          <a:off x="4124960" y="634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7B0E4651-18D3-40C7-B053-3387457583D4}"/>
            </a:ext>
          </a:extLst>
        </xdr:cNvPr>
        <xdr:cNvSpPr/>
      </xdr:nvSpPr>
      <xdr:spPr>
        <a:xfrm>
          <a:off x="4036060" y="6487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5C2355DF-087A-4E93-B375-19E538BECF10}"/>
            </a:ext>
          </a:extLst>
        </xdr:cNvPr>
        <xdr:cNvSpPr/>
      </xdr:nvSpPr>
      <xdr:spPr>
        <a:xfrm>
          <a:off x="3312160" y="64452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5E5232C8-E01C-4245-839B-82405D57300E}"/>
            </a:ext>
          </a:extLst>
        </xdr:cNvPr>
        <xdr:cNvSpPr/>
      </xdr:nvSpPr>
      <xdr:spPr>
        <a:xfrm>
          <a:off x="2514600" y="6447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14C0F3A3-885C-4000-8C9D-263E983C5312}"/>
            </a:ext>
          </a:extLst>
        </xdr:cNvPr>
        <xdr:cNvSpPr/>
      </xdr:nvSpPr>
      <xdr:spPr>
        <a:xfrm>
          <a:off x="17399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828E328F-A6E1-4DDA-91A0-4BC429A76F7F}"/>
            </a:ext>
          </a:extLst>
        </xdr:cNvPr>
        <xdr:cNvSpPr/>
      </xdr:nvSpPr>
      <xdr:spPr>
        <a:xfrm>
          <a:off x="965200" y="6380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D5DB385-6CE9-4A3A-A17F-AF6CA1CFD5F3}"/>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9F651EE-EDAF-4E87-9A6C-93C43AD5DAFB}"/>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D015BC0-E079-4A40-BC78-2E6C0B5D2733}"/>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CFD52CA-9EF0-41DA-A1F7-57C7C27165B2}"/>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E6AC6C5-3846-47C9-9B8C-4C428EE7B655}"/>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86360</xdr:rowOff>
    </xdr:from>
    <xdr:to>
      <xdr:col>24</xdr:col>
      <xdr:colOff>114300</xdr:colOff>
      <xdr:row>40</xdr:row>
      <xdr:rowOff>16510</xdr:rowOff>
    </xdr:to>
    <xdr:sp macro="" textlink="">
      <xdr:nvSpPr>
        <xdr:cNvPr id="73" name="楕円 72">
          <a:extLst>
            <a:ext uri="{FF2B5EF4-FFF2-40B4-BE49-F238E27FC236}">
              <a16:creationId xmlns:a16="http://schemas.microsoft.com/office/drawing/2014/main" id="{2CCCAF70-7C70-4E8E-8EE3-10635E954BBA}"/>
            </a:ext>
          </a:extLst>
        </xdr:cNvPr>
        <xdr:cNvSpPr/>
      </xdr:nvSpPr>
      <xdr:spPr>
        <a:xfrm>
          <a:off x="4036060" y="6624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64787</xdr:rowOff>
    </xdr:from>
    <xdr:ext cx="405111" cy="259045"/>
    <xdr:sp macro="" textlink="">
      <xdr:nvSpPr>
        <xdr:cNvPr id="74" name="【道路】&#10;有形固定資産減価償却率該当値テキスト">
          <a:extLst>
            <a:ext uri="{FF2B5EF4-FFF2-40B4-BE49-F238E27FC236}">
              <a16:creationId xmlns:a16="http://schemas.microsoft.com/office/drawing/2014/main" id="{EBA68376-0A9D-4379-975F-DD63B767A0BE}"/>
            </a:ext>
          </a:extLst>
        </xdr:cNvPr>
        <xdr:cNvSpPr txBox="1"/>
      </xdr:nvSpPr>
      <xdr:spPr>
        <a:xfrm>
          <a:off x="4124960"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38735</xdr:rowOff>
    </xdr:from>
    <xdr:to>
      <xdr:col>20</xdr:col>
      <xdr:colOff>38100</xdr:colOff>
      <xdr:row>39</xdr:row>
      <xdr:rowOff>140335</xdr:rowOff>
    </xdr:to>
    <xdr:sp macro="" textlink="">
      <xdr:nvSpPr>
        <xdr:cNvPr id="75" name="楕円 74">
          <a:extLst>
            <a:ext uri="{FF2B5EF4-FFF2-40B4-BE49-F238E27FC236}">
              <a16:creationId xmlns:a16="http://schemas.microsoft.com/office/drawing/2014/main" id="{E9B1FF9C-17A4-4245-8999-609C506293BE}"/>
            </a:ext>
          </a:extLst>
        </xdr:cNvPr>
        <xdr:cNvSpPr/>
      </xdr:nvSpPr>
      <xdr:spPr>
        <a:xfrm>
          <a:off x="3312160" y="65766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89535</xdr:rowOff>
    </xdr:from>
    <xdr:to>
      <xdr:col>24</xdr:col>
      <xdr:colOff>63500</xdr:colOff>
      <xdr:row>39</xdr:row>
      <xdr:rowOff>137160</xdr:rowOff>
    </xdr:to>
    <xdr:cxnSp macro="">
      <xdr:nvCxnSpPr>
        <xdr:cNvPr id="76" name="直線コネクタ 75">
          <a:extLst>
            <a:ext uri="{FF2B5EF4-FFF2-40B4-BE49-F238E27FC236}">
              <a16:creationId xmlns:a16="http://schemas.microsoft.com/office/drawing/2014/main" id="{0F59266A-19D0-40E7-9553-B26CA3FFA898}"/>
            </a:ext>
          </a:extLst>
        </xdr:cNvPr>
        <xdr:cNvCxnSpPr/>
      </xdr:nvCxnSpPr>
      <xdr:spPr>
        <a:xfrm>
          <a:off x="3355340" y="6627495"/>
          <a:ext cx="7315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23495</xdr:rowOff>
    </xdr:from>
    <xdr:to>
      <xdr:col>15</xdr:col>
      <xdr:colOff>101600</xdr:colOff>
      <xdr:row>39</xdr:row>
      <xdr:rowOff>125095</xdr:rowOff>
    </xdr:to>
    <xdr:sp macro="" textlink="">
      <xdr:nvSpPr>
        <xdr:cNvPr id="77" name="楕円 76">
          <a:extLst>
            <a:ext uri="{FF2B5EF4-FFF2-40B4-BE49-F238E27FC236}">
              <a16:creationId xmlns:a16="http://schemas.microsoft.com/office/drawing/2014/main" id="{B0B5E216-9F6B-4982-9A2F-21AB45DED451}"/>
            </a:ext>
          </a:extLst>
        </xdr:cNvPr>
        <xdr:cNvSpPr/>
      </xdr:nvSpPr>
      <xdr:spPr>
        <a:xfrm>
          <a:off x="2514600" y="656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74295</xdr:rowOff>
    </xdr:from>
    <xdr:to>
      <xdr:col>19</xdr:col>
      <xdr:colOff>177800</xdr:colOff>
      <xdr:row>39</xdr:row>
      <xdr:rowOff>89535</xdr:rowOff>
    </xdr:to>
    <xdr:cxnSp macro="">
      <xdr:nvCxnSpPr>
        <xdr:cNvPr id="78" name="直線コネクタ 77">
          <a:extLst>
            <a:ext uri="{FF2B5EF4-FFF2-40B4-BE49-F238E27FC236}">
              <a16:creationId xmlns:a16="http://schemas.microsoft.com/office/drawing/2014/main" id="{5C66F354-EC39-40F6-A657-E28FFE916E09}"/>
            </a:ext>
          </a:extLst>
        </xdr:cNvPr>
        <xdr:cNvCxnSpPr/>
      </xdr:nvCxnSpPr>
      <xdr:spPr>
        <a:xfrm>
          <a:off x="2565400" y="6612255"/>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154940</xdr:rowOff>
    </xdr:from>
    <xdr:to>
      <xdr:col>10</xdr:col>
      <xdr:colOff>165100</xdr:colOff>
      <xdr:row>39</xdr:row>
      <xdr:rowOff>85090</xdr:rowOff>
    </xdr:to>
    <xdr:sp macro="" textlink="">
      <xdr:nvSpPr>
        <xdr:cNvPr id="79" name="楕円 78">
          <a:extLst>
            <a:ext uri="{FF2B5EF4-FFF2-40B4-BE49-F238E27FC236}">
              <a16:creationId xmlns:a16="http://schemas.microsoft.com/office/drawing/2014/main" id="{CE14B659-2B3F-4B6E-AB5B-63741982F1FB}"/>
            </a:ext>
          </a:extLst>
        </xdr:cNvPr>
        <xdr:cNvSpPr/>
      </xdr:nvSpPr>
      <xdr:spPr>
        <a:xfrm>
          <a:off x="1739900" y="6525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34290</xdr:rowOff>
    </xdr:from>
    <xdr:to>
      <xdr:col>15</xdr:col>
      <xdr:colOff>50800</xdr:colOff>
      <xdr:row>39</xdr:row>
      <xdr:rowOff>74295</xdr:rowOff>
    </xdr:to>
    <xdr:cxnSp macro="">
      <xdr:nvCxnSpPr>
        <xdr:cNvPr id="80" name="直線コネクタ 79">
          <a:extLst>
            <a:ext uri="{FF2B5EF4-FFF2-40B4-BE49-F238E27FC236}">
              <a16:creationId xmlns:a16="http://schemas.microsoft.com/office/drawing/2014/main" id="{37B70E72-41B6-4CF1-9528-E8927D0E1B58}"/>
            </a:ext>
          </a:extLst>
        </xdr:cNvPr>
        <xdr:cNvCxnSpPr/>
      </xdr:nvCxnSpPr>
      <xdr:spPr>
        <a:xfrm>
          <a:off x="1790700" y="6572250"/>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114935</xdr:rowOff>
    </xdr:from>
    <xdr:to>
      <xdr:col>6</xdr:col>
      <xdr:colOff>38100</xdr:colOff>
      <xdr:row>39</xdr:row>
      <xdr:rowOff>45085</xdr:rowOff>
    </xdr:to>
    <xdr:sp macro="" textlink="">
      <xdr:nvSpPr>
        <xdr:cNvPr id="81" name="楕円 80">
          <a:extLst>
            <a:ext uri="{FF2B5EF4-FFF2-40B4-BE49-F238E27FC236}">
              <a16:creationId xmlns:a16="http://schemas.microsoft.com/office/drawing/2014/main" id="{261E06F5-A204-4D67-830E-5E527E944CD6}"/>
            </a:ext>
          </a:extLst>
        </xdr:cNvPr>
        <xdr:cNvSpPr/>
      </xdr:nvSpPr>
      <xdr:spPr>
        <a:xfrm>
          <a:off x="965200" y="64852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165735</xdr:rowOff>
    </xdr:from>
    <xdr:to>
      <xdr:col>10</xdr:col>
      <xdr:colOff>114300</xdr:colOff>
      <xdr:row>39</xdr:row>
      <xdr:rowOff>34290</xdr:rowOff>
    </xdr:to>
    <xdr:cxnSp macro="">
      <xdr:nvCxnSpPr>
        <xdr:cNvPr id="82" name="直線コネクタ 81">
          <a:extLst>
            <a:ext uri="{FF2B5EF4-FFF2-40B4-BE49-F238E27FC236}">
              <a16:creationId xmlns:a16="http://schemas.microsoft.com/office/drawing/2014/main" id="{632A919A-D32C-4A49-9D89-ACE07A91CB13}"/>
            </a:ext>
          </a:extLst>
        </xdr:cNvPr>
        <xdr:cNvCxnSpPr/>
      </xdr:nvCxnSpPr>
      <xdr:spPr>
        <a:xfrm>
          <a:off x="1008380" y="6536055"/>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1FA45B14-D87D-4EDF-9144-032E2AEEEC9F}"/>
            </a:ext>
          </a:extLst>
        </xdr:cNvPr>
        <xdr:cNvSpPr txBox="1"/>
      </xdr:nvSpPr>
      <xdr:spPr>
        <a:xfrm>
          <a:off x="317056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23512</xdr:rowOff>
    </xdr:from>
    <xdr:ext cx="405111" cy="259045"/>
    <xdr:sp macro="" textlink="">
      <xdr:nvSpPr>
        <xdr:cNvPr id="84" name="n_2aveValue【道路】&#10;有形固定資産減価償却率">
          <a:extLst>
            <a:ext uri="{FF2B5EF4-FFF2-40B4-BE49-F238E27FC236}">
              <a16:creationId xmlns:a16="http://schemas.microsoft.com/office/drawing/2014/main" id="{89C4C20D-8470-4EC2-969B-F3103300435F}"/>
            </a:ext>
          </a:extLst>
        </xdr:cNvPr>
        <xdr:cNvSpPr txBox="1"/>
      </xdr:nvSpPr>
      <xdr:spPr>
        <a:xfrm>
          <a:off x="238570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2557</xdr:rowOff>
    </xdr:from>
    <xdr:ext cx="405111" cy="259045"/>
    <xdr:sp macro="" textlink="">
      <xdr:nvSpPr>
        <xdr:cNvPr id="85" name="n_3aveValue【道路】&#10;有形固定資産減価償却率">
          <a:extLst>
            <a:ext uri="{FF2B5EF4-FFF2-40B4-BE49-F238E27FC236}">
              <a16:creationId xmlns:a16="http://schemas.microsoft.com/office/drawing/2014/main" id="{17D4330B-1075-49B5-8C19-9AC4F7CC2D86}"/>
            </a:ext>
          </a:extLst>
        </xdr:cNvPr>
        <xdr:cNvSpPr txBox="1"/>
      </xdr:nvSpPr>
      <xdr:spPr>
        <a:xfrm>
          <a:off x="161100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06B0B8B9-1273-4C5E-8352-FB06D2CF37C5}"/>
            </a:ext>
          </a:extLst>
        </xdr:cNvPr>
        <xdr:cNvSpPr txBox="1"/>
      </xdr:nvSpPr>
      <xdr:spPr>
        <a:xfrm>
          <a:off x="83630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131462</xdr:rowOff>
    </xdr:from>
    <xdr:ext cx="405111" cy="259045"/>
    <xdr:sp macro="" textlink="">
      <xdr:nvSpPr>
        <xdr:cNvPr id="87" name="n_1mainValue【道路】&#10;有形固定資産減価償却率">
          <a:extLst>
            <a:ext uri="{FF2B5EF4-FFF2-40B4-BE49-F238E27FC236}">
              <a16:creationId xmlns:a16="http://schemas.microsoft.com/office/drawing/2014/main" id="{08B2FB09-3417-4D66-B2D1-A438F4A39D88}"/>
            </a:ext>
          </a:extLst>
        </xdr:cNvPr>
        <xdr:cNvSpPr txBox="1"/>
      </xdr:nvSpPr>
      <xdr:spPr>
        <a:xfrm>
          <a:off x="3170564" y="666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116222</xdr:rowOff>
    </xdr:from>
    <xdr:ext cx="405111" cy="259045"/>
    <xdr:sp macro="" textlink="">
      <xdr:nvSpPr>
        <xdr:cNvPr id="88" name="n_2mainValue【道路】&#10;有形固定資産減価償却率">
          <a:extLst>
            <a:ext uri="{FF2B5EF4-FFF2-40B4-BE49-F238E27FC236}">
              <a16:creationId xmlns:a16="http://schemas.microsoft.com/office/drawing/2014/main" id="{6DAF02A1-4773-4BBA-AA51-521CC619AF1C}"/>
            </a:ext>
          </a:extLst>
        </xdr:cNvPr>
        <xdr:cNvSpPr txBox="1"/>
      </xdr:nvSpPr>
      <xdr:spPr>
        <a:xfrm>
          <a:off x="238570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76217</xdr:rowOff>
    </xdr:from>
    <xdr:ext cx="405111" cy="259045"/>
    <xdr:sp macro="" textlink="">
      <xdr:nvSpPr>
        <xdr:cNvPr id="89" name="n_3mainValue【道路】&#10;有形固定資産減価償却率">
          <a:extLst>
            <a:ext uri="{FF2B5EF4-FFF2-40B4-BE49-F238E27FC236}">
              <a16:creationId xmlns:a16="http://schemas.microsoft.com/office/drawing/2014/main" id="{A7A250F6-CA27-4ADE-BFEE-22441F95CDA9}"/>
            </a:ext>
          </a:extLst>
        </xdr:cNvPr>
        <xdr:cNvSpPr txBox="1"/>
      </xdr:nvSpPr>
      <xdr:spPr>
        <a:xfrm>
          <a:off x="161100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36212</xdr:rowOff>
    </xdr:from>
    <xdr:ext cx="405111" cy="259045"/>
    <xdr:sp macro="" textlink="">
      <xdr:nvSpPr>
        <xdr:cNvPr id="90" name="n_4mainValue【道路】&#10;有形固定資産減価償却率">
          <a:extLst>
            <a:ext uri="{FF2B5EF4-FFF2-40B4-BE49-F238E27FC236}">
              <a16:creationId xmlns:a16="http://schemas.microsoft.com/office/drawing/2014/main" id="{94F513FC-C6D9-4687-B3A5-492CFE530878}"/>
            </a:ext>
          </a:extLst>
        </xdr:cNvPr>
        <xdr:cNvSpPr txBox="1"/>
      </xdr:nvSpPr>
      <xdr:spPr>
        <a:xfrm>
          <a:off x="83630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8092BB0-D178-40EF-8998-BE01765650E6}"/>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D5F0564-97BA-432C-9558-86F34B2DC29E}"/>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D73C70B-9C5E-438F-9445-EA7B430AD7A1}"/>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4621F8A-39A8-4472-BE72-7B2E5E711C2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FC792C7-9378-4EDA-AF80-8EF5BD2AB2D7}"/>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B727EA3-9D6B-489E-A838-042052E33C15}"/>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BAEE396-4FC5-4328-9C27-ACCD52DD2911}"/>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EA77FC2-6B50-4C63-A615-4FEE06BACFCD}"/>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F58F6DF-8EF8-4965-89E8-C7519FF6F3DE}"/>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750F121-C432-485B-85C2-F7B4A55BAEE9}"/>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B3B2E189-129D-4727-A9C5-176AD182BE25}"/>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3C32BF1B-DF0C-451A-B407-F53B9B2124B3}"/>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5EBAB899-B29B-440A-9BBF-077FB9402E32}"/>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F1E4AE9F-603F-4BE9-8AD8-03AFF12C6CD9}"/>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E4F50144-9925-434E-AB9F-B91BFD951202}"/>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C3CADC7-D0B6-47F6-A6A5-0A1079C78DCC}"/>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5EC5E259-6FAA-400C-84D3-6308407B5951}"/>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1040585C-90B6-49CB-9BD0-566E0E3FF117}"/>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8B847B23-F1BC-412B-A792-72754A694F15}"/>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840025B0-C4D5-4912-8A70-6E8F1815C952}"/>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C7438820-4506-42D2-A2C9-B6381C62FACD}"/>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3A4D8F2E-5134-4C6F-9A20-A8FD3F3B1C7E}"/>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713813E0-E6FA-41C2-8E0F-AC063DD8048A}"/>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F7D30BD8-811C-407B-BAAD-62C6CF5EFE27}"/>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8452DFE-82C4-4AF4-ACDB-BDED1325853E}"/>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ABA8174C-2B5A-4CD3-A6BD-827F24A6786C}"/>
            </a:ext>
          </a:extLst>
        </xdr:cNvPr>
        <xdr:cNvCxnSpPr/>
      </xdr:nvCxnSpPr>
      <xdr:spPr>
        <a:xfrm flipV="1">
          <a:off x="9219565" y="5581753"/>
          <a:ext cx="0" cy="15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2A4E97FB-CCBF-4EA3-8B8E-E42E9B6407B6}"/>
            </a:ext>
          </a:extLst>
        </xdr:cNvPr>
        <xdr:cNvSpPr txBox="1"/>
      </xdr:nvSpPr>
      <xdr:spPr>
        <a:xfrm>
          <a:off x="9258300" y="7135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2505B867-E415-4BA6-B8C8-252562965330}"/>
            </a:ext>
          </a:extLst>
        </xdr:cNvPr>
        <xdr:cNvCxnSpPr/>
      </xdr:nvCxnSpPr>
      <xdr:spPr>
        <a:xfrm>
          <a:off x="9154160" y="71314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07257246-E544-474F-9A87-8E5243C6081A}"/>
            </a:ext>
          </a:extLst>
        </xdr:cNvPr>
        <xdr:cNvSpPr txBox="1"/>
      </xdr:nvSpPr>
      <xdr:spPr>
        <a:xfrm>
          <a:off x="9258300" y="536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B1E6A1AA-A226-4A0C-A8E9-C9F0E68DFE8D}"/>
            </a:ext>
          </a:extLst>
        </xdr:cNvPr>
        <xdr:cNvCxnSpPr/>
      </xdr:nvCxnSpPr>
      <xdr:spPr>
        <a:xfrm>
          <a:off x="9154160" y="5581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923DD767-1386-4527-937B-2DFF833EF9A4}"/>
            </a:ext>
          </a:extLst>
        </xdr:cNvPr>
        <xdr:cNvSpPr txBox="1"/>
      </xdr:nvSpPr>
      <xdr:spPr>
        <a:xfrm>
          <a:off x="9258300" y="6354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D9292DE8-D66A-4C60-B222-874E8797909C}"/>
            </a:ext>
          </a:extLst>
        </xdr:cNvPr>
        <xdr:cNvSpPr/>
      </xdr:nvSpPr>
      <xdr:spPr>
        <a:xfrm>
          <a:off x="9192260" y="64993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F77046FC-CA50-4E13-BF1B-7D1ED806F341}"/>
            </a:ext>
          </a:extLst>
        </xdr:cNvPr>
        <xdr:cNvSpPr/>
      </xdr:nvSpPr>
      <xdr:spPr>
        <a:xfrm>
          <a:off x="8445500" y="65166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433C0707-37E8-4ACB-AC63-14C0B9ED85F7}"/>
            </a:ext>
          </a:extLst>
        </xdr:cNvPr>
        <xdr:cNvSpPr/>
      </xdr:nvSpPr>
      <xdr:spPr>
        <a:xfrm>
          <a:off x="7670800" y="6517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BAE06D26-FD37-4663-B123-B259249F1EED}"/>
            </a:ext>
          </a:extLst>
        </xdr:cNvPr>
        <xdr:cNvSpPr/>
      </xdr:nvSpPr>
      <xdr:spPr>
        <a:xfrm>
          <a:off x="6873240" y="6531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89A7377F-1475-4191-AE30-6858913C3130}"/>
            </a:ext>
          </a:extLst>
        </xdr:cNvPr>
        <xdr:cNvSpPr/>
      </xdr:nvSpPr>
      <xdr:spPr>
        <a:xfrm>
          <a:off x="6098540" y="653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3FFD25B-58E1-4A60-8E5D-34196F8FD043}"/>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E749169-3597-40AC-A04B-BE51B4B90E1B}"/>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FDF50DD-3AFC-4469-A798-55DE469B1F76}"/>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9AAF3EE-E04A-4DF7-AFC0-AF7DE6CB2B8A}"/>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8E461725-96B5-4960-9AB5-893BF91E4504}"/>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31654</xdr:rowOff>
    </xdr:from>
    <xdr:to>
      <xdr:col>55</xdr:col>
      <xdr:colOff>50800</xdr:colOff>
      <xdr:row>39</xdr:row>
      <xdr:rowOff>133254</xdr:rowOff>
    </xdr:to>
    <xdr:sp macro="" textlink="">
      <xdr:nvSpPr>
        <xdr:cNvPr id="132" name="楕円 131">
          <a:extLst>
            <a:ext uri="{FF2B5EF4-FFF2-40B4-BE49-F238E27FC236}">
              <a16:creationId xmlns:a16="http://schemas.microsoft.com/office/drawing/2014/main" id="{D234816F-51DB-4C8E-B214-822583D304FD}"/>
            </a:ext>
          </a:extLst>
        </xdr:cNvPr>
        <xdr:cNvSpPr/>
      </xdr:nvSpPr>
      <xdr:spPr>
        <a:xfrm>
          <a:off x="9192260" y="65696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10081</xdr:rowOff>
    </xdr:from>
    <xdr:ext cx="534377" cy="259045"/>
    <xdr:sp macro="" textlink="">
      <xdr:nvSpPr>
        <xdr:cNvPr id="133" name="【道路】&#10;一人当たり延長該当値テキスト">
          <a:extLst>
            <a:ext uri="{FF2B5EF4-FFF2-40B4-BE49-F238E27FC236}">
              <a16:creationId xmlns:a16="http://schemas.microsoft.com/office/drawing/2014/main" id="{C4A3463A-F4B7-4BA5-AA1D-7097F3F19B49}"/>
            </a:ext>
          </a:extLst>
        </xdr:cNvPr>
        <xdr:cNvSpPr txBox="1"/>
      </xdr:nvSpPr>
      <xdr:spPr>
        <a:xfrm>
          <a:off x="9258300" y="654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48636</xdr:rowOff>
    </xdr:from>
    <xdr:to>
      <xdr:col>50</xdr:col>
      <xdr:colOff>165100</xdr:colOff>
      <xdr:row>39</xdr:row>
      <xdr:rowOff>150236</xdr:rowOff>
    </xdr:to>
    <xdr:sp macro="" textlink="">
      <xdr:nvSpPr>
        <xdr:cNvPr id="134" name="楕円 133">
          <a:extLst>
            <a:ext uri="{FF2B5EF4-FFF2-40B4-BE49-F238E27FC236}">
              <a16:creationId xmlns:a16="http://schemas.microsoft.com/office/drawing/2014/main" id="{50B7AF2F-D929-45AF-9873-B61C3D0A3403}"/>
            </a:ext>
          </a:extLst>
        </xdr:cNvPr>
        <xdr:cNvSpPr/>
      </xdr:nvSpPr>
      <xdr:spPr>
        <a:xfrm>
          <a:off x="8445500" y="658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82454</xdr:rowOff>
    </xdr:from>
    <xdr:to>
      <xdr:col>55</xdr:col>
      <xdr:colOff>0</xdr:colOff>
      <xdr:row>39</xdr:row>
      <xdr:rowOff>99436</xdr:rowOff>
    </xdr:to>
    <xdr:cxnSp macro="">
      <xdr:nvCxnSpPr>
        <xdr:cNvPr id="135" name="直線コネクタ 134">
          <a:extLst>
            <a:ext uri="{FF2B5EF4-FFF2-40B4-BE49-F238E27FC236}">
              <a16:creationId xmlns:a16="http://schemas.microsoft.com/office/drawing/2014/main" id="{7817A6F1-9969-4551-A7E3-35970912C226}"/>
            </a:ext>
          </a:extLst>
        </xdr:cNvPr>
        <xdr:cNvCxnSpPr/>
      </xdr:nvCxnSpPr>
      <xdr:spPr>
        <a:xfrm flipV="1">
          <a:off x="8496300" y="6620414"/>
          <a:ext cx="72390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62466</xdr:rowOff>
    </xdr:from>
    <xdr:to>
      <xdr:col>46</xdr:col>
      <xdr:colOff>38100</xdr:colOff>
      <xdr:row>39</xdr:row>
      <xdr:rowOff>164066</xdr:rowOff>
    </xdr:to>
    <xdr:sp macro="" textlink="">
      <xdr:nvSpPr>
        <xdr:cNvPr id="136" name="楕円 135">
          <a:extLst>
            <a:ext uri="{FF2B5EF4-FFF2-40B4-BE49-F238E27FC236}">
              <a16:creationId xmlns:a16="http://schemas.microsoft.com/office/drawing/2014/main" id="{2465361C-D0B0-4932-9A16-8AC1C6EEC2DC}"/>
            </a:ext>
          </a:extLst>
        </xdr:cNvPr>
        <xdr:cNvSpPr/>
      </xdr:nvSpPr>
      <xdr:spPr>
        <a:xfrm>
          <a:off x="7670800" y="66004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99436</xdr:rowOff>
    </xdr:from>
    <xdr:to>
      <xdr:col>50</xdr:col>
      <xdr:colOff>114300</xdr:colOff>
      <xdr:row>39</xdr:row>
      <xdr:rowOff>113266</xdr:rowOff>
    </xdr:to>
    <xdr:cxnSp macro="">
      <xdr:nvCxnSpPr>
        <xdr:cNvPr id="137" name="直線コネクタ 136">
          <a:extLst>
            <a:ext uri="{FF2B5EF4-FFF2-40B4-BE49-F238E27FC236}">
              <a16:creationId xmlns:a16="http://schemas.microsoft.com/office/drawing/2014/main" id="{6992872D-F395-4259-A4DE-4E3C636AE766}"/>
            </a:ext>
          </a:extLst>
        </xdr:cNvPr>
        <xdr:cNvCxnSpPr/>
      </xdr:nvCxnSpPr>
      <xdr:spPr>
        <a:xfrm flipV="1">
          <a:off x="7713980" y="6637396"/>
          <a:ext cx="782320" cy="1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74075</xdr:rowOff>
    </xdr:from>
    <xdr:to>
      <xdr:col>41</xdr:col>
      <xdr:colOff>101600</xdr:colOff>
      <xdr:row>40</xdr:row>
      <xdr:rowOff>4225</xdr:rowOff>
    </xdr:to>
    <xdr:sp macro="" textlink="">
      <xdr:nvSpPr>
        <xdr:cNvPr id="138" name="楕円 137">
          <a:extLst>
            <a:ext uri="{FF2B5EF4-FFF2-40B4-BE49-F238E27FC236}">
              <a16:creationId xmlns:a16="http://schemas.microsoft.com/office/drawing/2014/main" id="{0B777FE5-99C3-4E80-B6FF-50F207BD690F}"/>
            </a:ext>
          </a:extLst>
        </xdr:cNvPr>
        <xdr:cNvSpPr/>
      </xdr:nvSpPr>
      <xdr:spPr>
        <a:xfrm>
          <a:off x="6873240" y="66120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113266</xdr:rowOff>
    </xdr:from>
    <xdr:to>
      <xdr:col>45</xdr:col>
      <xdr:colOff>177800</xdr:colOff>
      <xdr:row>39</xdr:row>
      <xdr:rowOff>124875</xdr:rowOff>
    </xdr:to>
    <xdr:cxnSp macro="">
      <xdr:nvCxnSpPr>
        <xdr:cNvPr id="139" name="直線コネクタ 138">
          <a:extLst>
            <a:ext uri="{FF2B5EF4-FFF2-40B4-BE49-F238E27FC236}">
              <a16:creationId xmlns:a16="http://schemas.microsoft.com/office/drawing/2014/main" id="{45FA6798-EAB7-4B85-B057-EB3500165679}"/>
            </a:ext>
          </a:extLst>
        </xdr:cNvPr>
        <xdr:cNvCxnSpPr/>
      </xdr:nvCxnSpPr>
      <xdr:spPr>
        <a:xfrm flipV="1">
          <a:off x="6924040" y="6651226"/>
          <a:ext cx="789940" cy="1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89277</xdr:rowOff>
    </xdr:from>
    <xdr:to>
      <xdr:col>36</xdr:col>
      <xdr:colOff>165100</xdr:colOff>
      <xdr:row>40</xdr:row>
      <xdr:rowOff>19427</xdr:rowOff>
    </xdr:to>
    <xdr:sp macro="" textlink="">
      <xdr:nvSpPr>
        <xdr:cNvPr id="140" name="楕円 139">
          <a:extLst>
            <a:ext uri="{FF2B5EF4-FFF2-40B4-BE49-F238E27FC236}">
              <a16:creationId xmlns:a16="http://schemas.microsoft.com/office/drawing/2014/main" id="{1D353D3E-96A0-47D8-BCB2-A142775E02AC}"/>
            </a:ext>
          </a:extLst>
        </xdr:cNvPr>
        <xdr:cNvSpPr/>
      </xdr:nvSpPr>
      <xdr:spPr>
        <a:xfrm>
          <a:off x="6098540" y="66272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124875</xdr:rowOff>
    </xdr:from>
    <xdr:to>
      <xdr:col>41</xdr:col>
      <xdr:colOff>50800</xdr:colOff>
      <xdr:row>39</xdr:row>
      <xdr:rowOff>140077</xdr:rowOff>
    </xdr:to>
    <xdr:cxnSp macro="">
      <xdr:nvCxnSpPr>
        <xdr:cNvPr id="141" name="直線コネクタ 140">
          <a:extLst>
            <a:ext uri="{FF2B5EF4-FFF2-40B4-BE49-F238E27FC236}">
              <a16:creationId xmlns:a16="http://schemas.microsoft.com/office/drawing/2014/main" id="{75CF241B-C08F-45CF-B975-33CACC69093C}"/>
            </a:ext>
          </a:extLst>
        </xdr:cNvPr>
        <xdr:cNvCxnSpPr/>
      </xdr:nvCxnSpPr>
      <xdr:spPr>
        <a:xfrm flipV="1">
          <a:off x="6149340" y="6662835"/>
          <a:ext cx="7747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C4582CBD-1EEE-44B7-84FD-58E8A6108F94}"/>
            </a:ext>
          </a:extLst>
        </xdr:cNvPr>
        <xdr:cNvSpPr txBox="1"/>
      </xdr:nvSpPr>
      <xdr:spPr>
        <a:xfrm>
          <a:off x="8239271" y="629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B90E1EEC-D703-437C-89CB-60F48A5DA2B3}"/>
            </a:ext>
          </a:extLst>
        </xdr:cNvPr>
        <xdr:cNvSpPr txBox="1"/>
      </xdr:nvSpPr>
      <xdr:spPr>
        <a:xfrm>
          <a:off x="7477271" y="629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7DCD1F87-1BD6-4CF2-BC8D-720E8F0BAC7A}"/>
            </a:ext>
          </a:extLst>
        </xdr:cNvPr>
        <xdr:cNvSpPr txBox="1"/>
      </xdr:nvSpPr>
      <xdr:spPr>
        <a:xfrm>
          <a:off x="6702571" y="631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a:extLst>
            <a:ext uri="{FF2B5EF4-FFF2-40B4-BE49-F238E27FC236}">
              <a16:creationId xmlns:a16="http://schemas.microsoft.com/office/drawing/2014/main" id="{92582A5D-8625-48DA-AE1A-17BB1A7198F9}"/>
            </a:ext>
          </a:extLst>
        </xdr:cNvPr>
        <xdr:cNvSpPr txBox="1"/>
      </xdr:nvSpPr>
      <xdr:spPr>
        <a:xfrm>
          <a:off x="5905011" y="6322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141363</xdr:rowOff>
    </xdr:from>
    <xdr:ext cx="534377" cy="259045"/>
    <xdr:sp macro="" textlink="">
      <xdr:nvSpPr>
        <xdr:cNvPr id="146" name="n_1mainValue【道路】&#10;一人当たり延長">
          <a:extLst>
            <a:ext uri="{FF2B5EF4-FFF2-40B4-BE49-F238E27FC236}">
              <a16:creationId xmlns:a16="http://schemas.microsoft.com/office/drawing/2014/main" id="{93FAC3B2-B51B-4DF2-8241-E89DEC905938}"/>
            </a:ext>
          </a:extLst>
        </xdr:cNvPr>
        <xdr:cNvSpPr txBox="1"/>
      </xdr:nvSpPr>
      <xdr:spPr>
        <a:xfrm>
          <a:off x="8239271" y="6679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155193</xdr:rowOff>
    </xdr:from>
    <xdr:ext cx="534377" cy="259045"/>
    <xdr:sp macro="" textlink="">
      <xdr:nvSpPr>
        <xdr:cNvPr id="147" name="n_2mainValue【道路】&#10;一人当たり延長">
          <a:extLst>
            <a:ext uri="{FF2B5EF4-FFF2-40B4-BE49-F238E27FC236}">
              <a16:creationId xmlns:a16="http://schemas.microsoft.com/office/drawing/2014/main" id="{45354A54-2EFE-4856-A533-B3D1B9E7FE4F}"/>
            </a:ext>
          </a:extLst>
        </xdr:cNvPr>
        <xdr:cNvSpPr txBox="1"/>
      </xdr:nvSpPr>
      <xdr:spPr>
        <a:xfrm>
          <a:off x="7477271" y="669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166802</xdr:rowOff>
    </xdr:from>
    <xdr:ext cx="534377" cy="259045"/>
    <xdr:sp macro="" textlink="">
      <xdr:nvSpPr>
        <xdr:cNvPr id="148" name="n_3mainValue【道路】&#10;一人当たり延長">
          <a:extLst>
            <a:ext uri="{FF2B5EF4-FFF2-40B4-BE49-F238E27FC236}">
              <a16:creationId xmlns:a16="http://schemas.microsoft.com/office/drawing/2014/main" id="{6849A063-6963-4992-A2ED-A6B8A0801886}"/>
            </a:ext>
          </a:extLst>
        </xdr:cNvPr>
        <xdr:cNvSpPr txBox="1"/>
      </xdr:nvSpPr>
      <xdr:spPr>
        <a:xfrm>
          <a:off x="6702571" y="6704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10554</xdr:rowOff>
    </xdr:from>
    <xdr:ext cx="534377" cy="259045"/>
    <xdr:sp macro="" textlink="">
      <xdr:nvSpPr>
        <xdr:cNvPr id="149" name="n_4mainValue【道路】&#10;一人当たり延長">
          <a:extLst>
            <a:ext uri="{FF2B5EF4-FFF2-40B4-BE49-F238E27FC236}">
              <a16:creationId xmlns:a16="http://schemas.microsoft.com/office/drawing/2014/main" id="{57D1076C-038E-4957-8CA7-BC5A184975A2}"/>
            </a:ext>
          </a:extLst>
        </xdr:cNvPr>
        <xdr:cNvSpPr txBox="1"/>
      </xdr:nvSpPr>
      <xdr:spPr>
        <a:xfrm>
          <a:off x="5905011" y="6716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FB0DF1F5-E666-42F1-B092-42DB8FA8ED83}"/>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1DF4B269-7856-4E93-B01A-3C6975C6C1D4}"/>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6E42FBE3-011B-4537-835F-B348881DCCC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EF33E3D-8ABC-4205-9338-DD9DB9EC1CF9}"/>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8D506666-0F3A-4EF3-84FF-31A076617D7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5D946DA5-2378-4045-B97E-C13655766C76}"/>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B63EFC78-89D7-46B7-B657-CD32095379BC}"/>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DC770C9F-E4B8-4DDE-AE68-167473AB3476}"/>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E7B2899B-8B3E-4068-BC5C-46CE9DE370C3}"/>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4B722815-7792-401C-B3CF-60694B212E3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8E82D4B7-3CAD-46BC-B48D-627EFBB7D75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4AD84506-78CA-468B-BB6D-7420082E31C1}"/>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341964CE-D8E4-4595-B38E-20A7F69A7233}"/>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14E70B65-E542-4A5C-A031-A7BF15D52F04}"/>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19D60B88-4B01-45D1-9DE5-15876B78408E}"/>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9A1AAAF7-A4B4-46ED-B168-332996FA3311}"/>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13C61190-63B2-4BFA-880F-E27451FEFE77}"/>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37721ED0-67FD-4166-991A-6DD13DA2B4E3}"/>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999FFFCA-C1C6-4FC4-B0F6-DB24A1567311}"/>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838F0E2E-52ED-4CA4-8B0E-19C8B6A11767}"/>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9BB8B599-62B8-4A37-BA36-C87F7A633263}"/>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5A27C877-6EB9-4EF5-BA8B-A58C78E21FA9}"/>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30462283-9F16-4ACB-B840-A5EBF3CE22A5}"/>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FFB37D3A-2447-43D0-AFC4-979C74E791C8}"/>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BA3315EA-E879-41AD-8C41-F2B7D177B6DA}"/>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34C64F28-8ADF-4993-A0F8-A77C06E621AF}"/>
            </a:ext>
          </a:extLst>
        </xdr:cNvPr>
        <xdr:cNvCxnSpPr/>
      </xdr:nvCxnSpPr>
      <xdr:spPr>
        <a:xfrm flipV="1">
          <a:off x="4086225" y="9331234"/>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A1DC3B52-0DC4-4208-85A2-1E016A57B261}"/>
            </a:ext>
          </a:extLst>
        </xdr:cNvPr>
        <xdr:cNvSpPr txBox="1"/>
      </xdr:nvSpPr>
      <xdr:spPr>
        <a:xfrm>
          <a:off x="4124960" y="10749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88A48ABD-D8DA-49A7-A8D7-4CE53B715508}"/>
            </a:ext>
          </a:extLst>
        </xdr:cNvPr>
        <xdr:cNvCxnSpPr/>
      </xdr:nvCxnSpPr>
      <xdr:spPr>
        <a:xfrm>
          <a:off x="4020820" y="10745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A72C161C-0C36-4128-BA2E-0E5585FA7D62}"/>
            </a:ext>
          </a:extLst>
        </xdr:cNvPr>
        <xdr:cNvSpPr txBox="1"/>
      </xdr:nvSpPr>
      <xdr:spPr>
        <a:xfrm>
          <a:off x="4124960" y="91102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528BA875-4DBB-461F-B5FB-089748B00EEC}"/>
            </a:ext>
          </a:extLst>
        </xdr:cNvPr>
        <xdr:cNvCxnSpPr/>
      </xdr:nvCxnSpPr>
      <xdr:spPr>
        <a:xfrm>
          <a:off x="4020820" y="93312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10903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AB35FC65-3FCB-4DF7-8449-2504F203AF9D}"/>
            </a:ext>
          </a:extLst>
        </xdr:cNvPr>
        <xdr:cNvSpPr txBox="1"/>
      </xdr:nvSpPr>
      <xdr:spPr>
        <a:xfrm>
          <a:off x="4124960" y="102369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834E233A-3F6B-4F69-9838-9197AB8EA4BB}"/>
            </a:ext>
          </a:extLst>
        </xdr:cNvPr>
        <xdr:cNvSpPr/>
      </xdr:nvSpPr>
      <xdr:spPr>
        <a:xfrm>
          <a:off x="4036060" y="1025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2497E068-AEF9-4120-B591-D1A434D9C4F2}"/>
            </a:ext>
          </a:extLst>
        </xdr:cNvPr>
        <xdr:cNvSpPr/>
      </xdr:nvSpPr>
      <xdr:spPr>
        <a:xfrm>
          <a:off x="3312160" y="10238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8412DBDC-9E38-4ABB-8D7D-2AAF7BACBD4A}"/>
            </a:ext>
          </a:extLst>
        </xdr:cNvPr>
        <xdr:cNvSpPr/>
      </xdr:nvSpPr>
      <xdr:spPr>
        <a:xfrm>
          <a:off x="251460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6D84AA7C-243C-48B3-B0DE-EAC0C8AAF9C3}"/>
            </a:ext>
          </a:extLst>
        </xdr:cNvPr>
        <xdr:cNvSpPr/>
      </xdr:nvSpPr>
      <xdr:spPr>
        <a:xfrm>
          <a:off x="1739900" y="102166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0194BFAF-64E7-4B91-B04C-D2A0B2A70B1C}"/>
            </a:ext>
          </a:extLst>
        </xdr:cNvPr>
        <xdr:cNvSpPr/>
      </xdr:nvSpPr>
      <xdr:spPr>
        <a:xfrm>
          <a:off x="965200" y="101872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2DA2237-DA1E-43FB-A690-D75D20E3075D}"/>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4FF1278-2431-47BA-A434-C3FE7C24F225}"/>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82DB41A-571D-4612-B67E-467633931F85}"/>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8B127E5-1D31-40BF-831C-168D2627BA7B}"/>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A4264D0-74E2-4A56-8551-0FABF3B0A403}"/>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169635</xdr:rowOff>
    </xdr:from>
    <xdr:to>
      <xdr:col>24</xdr:col>
      <xdr:colOff>114300</xdr:colOff>
      <xdr:row>61</xdr:row>
      <xdr:rowOff>99785</xdr:rowOff>
    </xdr:to>
    <xdr:sp macro="" textlink="">
      <xdr:nvSpPr>
        <xdr:cNvPr id="191" name="楕円 190">
          <a:extLst>
            <a:ext uri="{FF2B5EF4-FFF2-40B4-BE49-F238E27FC236}">
              <a16:creationId xmlns:a16="http://schemas.microsoft.com/office/drawing/2014/main" id="{93FD8B1D-E89F-476A-880B-12F4C58584C6}"/>
            </a:ext>
          </a:extLst>
        </xdr:cNvPr>
        <xdr:cNvSpPr/>
      </xdr:nvSpPr>
      <xdr:spPr>
        <a:xfrm>
          <a:off x="4036060" y="102280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21062</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743B0A18-E24F-4263-AE91-07129E6E01A2}"/>
            </a:ext>
          </a:extLst>
        </xdr:cNvPr>
        <xdr:cNvSpPr txBox="1"/>
      </xdr:nvSpPr>
      <xdr:spPr>
        <a:xfrm>
          <a:off x="4124960" y="1007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145143</xdr:rowOff>
    </xdr:from>
    <xdr:to>
      <xdr:col>20</xdr:col>
      <xdr:colOff>38100</xdr:colOff>
      <xdr:row>61</xdr:row>
      <xdr:rowOff>75293</xdr:rowOff>
    </xdr:to>
    <xdr:sp macro="" textlink="">
      <xdr:nvSpPr>
        <xdr:cNvPr id="193" name="楕円 192">
          <a:extLst>
            <a:ext uri="{FF2B5EF4-FFF2-40B4-BE49-F238E27FC236}">
              <a16:creationId xmlns:a16="http://schemas.microsoft.com/office/drawing/2014/main" id="{4FD7FA91-97AD-4F2E-ACE8-48C719C369B0}"/>
            </a:ext>
          </a:extLst>
        </xdr:cNvPr>
        <xdr:cNvSpPr/>
      </xdr:nvSpPr>
      <xdr:spPr>
        <a:xfrm>
          <a:off x="3312160" y="102035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24493</xdr:rowOff>
    </xdr:from>
    <xdr:to>
      <xdr:col>24</xdr:col>
      <xdr:colOff>63500</xdr:colOff>
      <xdr:row>61</xdr:row>
      <xdr:rowOff>48985</xdr:rowOff>
    </xdr:to>
    <xdr:cxnSp macro="">
      <xdr:nvCxnSpPr>
        <xdr:cNvPr id="194" name="直線コネクタ 193">
          <a:extLst>
            <a:ext uri="{FF2B5EF4-FFF2-40B4-BE49-F238E27FC236}">
              <a16:creationId xmlns:a16="http://schemas.microsoft.com/office/drawing/2014/main" id="{C15E47C1-972D-45A0-BE4E-5DFDA7D989F1}"/>
            </a:ext>
          </a:extLst>
        </xdr:cNvPr>
        <xdr:cNvCxnSpPr/>
      </xdr:nvCxnSpPr>
      <xdr:spPr>
        <a:xfrm>
          <a:off x="3355340" y="10250533"/>
          <a:ext cx="73152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125549</xdr:rowOff>
    </xdr:from>
    <xdr:to>
      <xdr:col>15</xdr:col>
      <xdr:colOff>101600</xdr:colOff>
      <xdr:row>61</xdr:row>
      <xdr:rowOff>55699</xdr:rowOff>
    </xdr:to>
    <xdr:sp macro="" textlink="">
      <xdr:nvSpPr>
        <xdr:cNvPr id="195" name="楕円 194">
          <a:extLst>
            <a:ext uri="{FF2B5EF4-FFF2-40B4-BE49-F238E27FC236}">
              <a16:creationId xmlns:a16="http://schemas.microsoft.com/office/drawing/2014/main" id="{DE546E96-AF03-4E93-8AD0-86715AA0E369}"/>
            </a:ext>
          </a:extLst>
        </xdr:cNvPr>
        <xdr:cNvSpPr/>
      </xdr:nvSpPr>
      <xdr:spPr>
        <a:xfrm>
          <a:off x="2514600" y="101839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4899</xdr:rowOff>
    </xdr:from>
    <xdr:to>
      <xdr:col>19</xdr:col>
      <xdr:colOff>177800</xdr:colOff>
      <xdr:row>61</xdr:row>
      <xdr:rowOff>24493</xdr:rowOff>
    </xdr:to>
    <xdr:cxnSp macro="">
      <xdr:nvCxnSpPr>
        <xdr:cNvPr id="196" name="直線コネクタ 195">
          <a:extLst>
            <a:ext uri="{FF2B5EF4-FFF2-40B4-BE49-F238E27FC236}">
              <a16:creationId xmlns:a16="http://schemas.microsoft.com/office/drawing/2014/main" id="{BB6F24A2-8681-40FE-8F17-4643CAB15D7C}"/>
            </a:ext>
          </a:extLst>
        </xdr:cNvPr>
        <xdr:cNvCxnSpPr/>
      </xdr:nvCxnSpPr>
      <xdr:spPr>
        <a:xfrm>
          <a:off x="2565400" y="10230939"/>
          <a:ext cx="78994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105954</xdr:rowOff>
    </xdr:from>
    <xdr:to>
      <xdr:col>10</xdr:col>
      <xdr:colOff>165100</xdr:colOff>
      <xdr:row>61</xdr:row>
      <xdr:rowOff>36104</xdr:rowOff>
    </xdr:to>
    <xdr:sp macro="" textlink="">
      <xdr:nvSpPr>
        <xdr:cNvPr id="197" name="楕円 196">
          <a:extLst>
            <a:ext uri="{FF2B5EF4-FFF2-40B4-BE49-F238E27FC236}">
              <a16:creationId xmlns:a16="http://schemas.microsoft.com/office/drawing/2014/main" id="{27ADCAEA-9E87-4A09-8A90-B743DDC33026}"/>
            </a:ext>
          </a:extLst>
        </xdr:cNvPr>
        <xdr:cNvSpPr/>
      </xdr:nvSpPr>
      <xdr:spPr>
        <a:xfrm>
          <a:off x="1739900" y="101643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156754</xdr:rowOff>
    </xdr:from>
    <xdr:to>
      <xdr:col>15</xdr:col>
      <xdr:colOff>50800</xdr:colOff>
      <xdr:row>61</xdr:row>
      <xdr:rowOff>4899</xdr:rowOff>
    </xdr:to>
    <xdr:cxnSp macro="">
      <xdr:nvCxnSpPr>
        <xdr:cNvPr id="198" name="直線コネクタ 197">
          <a:extLst>
            <a:ext uri="{FF2B5EF4-FFF2-40B4-BE49-F238E27FC236}">
              <a16:creationId xmlns:a16="http://schemas.microsoft.com/office/drawing/2014/main" id="{79EF3F3C-EB82-44FB-A860-13F042C5DE5E}"/>
            </a:ext>
          </a:extLst>
        </xdr:cNvPr>
        <xdr:cNvCxnSpPr/>
      </xdr:nvCxnSpPr>
      <xdr:spPr>
        <a:xfrm>
          <a:off x="1790700" y="10215154"/>
          <a:ext cx="774700" cy="15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78196</xdr:rowOff>
    </xdr:from>
    <xdr:to>
      <xdr:col>6</xdr:col>
      <xdr:colOff>38100</xdr:colOff>
      <xdr:row>61</xdr:row>
      <xdr:rowOff>8346</xdr:rowOff>
    </xdr:to>
    <xdr:sp macro="" textlink="">
      <xdr:nvSpPr>
        <xdr:cNvPr id="199" name="楕円 198">
          <a:extLst>
            <a:ext uri="{FF2B5EF4-FFF2-40B4-BE49-F238E27FC236}">
              <a16:creationId xmlns:a16="http://schemas.microsoft.com/office/drawing/2014/main" id="{F1E13670-9D51-4815-BAF1-003529F05DE9}"/>
            </a:ext>
          </a:extLst>
        </xdr:cNvPr>
        <xdr:cNvSpPr/>
      </xdr:nvSpPr>
      <xdr:spPr>
        <a:xfrm>
          <a:off x="965200" y="101365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128996</xdr:rowOff>
    </xdr:from>
    <xdr:to>
      <xdr:col>10</xdr:col>
      <xdr:colOff>114300</xdr:colOff>
      <xdr:row>60</xdr:row>
      <xdr:rowOff>156754</xdr:rowOff>
    </xdr:to>
    <xdr:cxnSp macro="">
      <xdr:nvCxnSpPr>
        <xdr:cNvPr id="200" name="直線コネクタ 199">
          <a:extLst>
            <a:ext uri="{FF2B5EF4-FFF2-40B4-BE49-F238E27FC236}">
              <a16:creationId xmlns:a16="http://schemas.microsoft.com/office/drawing/2014/main" id="{ED32B38F-21A5-4246-BF28-B638821A48D4}"/>
            </a:ext>
          </a:extLst>
        </xdr:cNvPr>
        <xdr:cNvCxnSpPr/>
      </xdr:nvCxnSpPr>
      <xdr:spPr>
        <a:xfrm>
          <a:off x="1008380" y="10187396"/>
          <a:ext cx="78232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50D6A0F3-514E-43F6-A480-829EA22954D9}"/>
            </a:ext>
          </a:extLst>
        </xdr:cNvPr>
        <xdr:cNvSpPr txBox="1"/>
      </xdr:nvSpPr>
      <xdr:spPr>
        <a:xfrm>
          <a:off x="3170564" y="10331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6D2B959E-4ECC-48C7-A28A-18FF9C4ACB36}"/>
            </a:ext>
          </a:extLst>
        </xdr:cNvPr>
        <xdr:cNvSpPr txBox="1"/>
      </xdr:nvSpPr>
      <xdr:spPr>
        <a:xfrm>
          <a:off x="2385704" y="10315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79483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2F2821E8-C321-47EC-B7CC-DF7413C3FE7F}"/>
            </a:ext>
          </a:extLst>
        </xdr:cNvPr>
        <xdr:cNvSpPr txBox="1"/>
      </xdr:nvSpPr>
      <xdr:spPr>
        <a:xfrm>
          <a:off x="1611004" y="1030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50092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8E4832AE-2CE1-4FC3-9FF9-8AD3B482FDDF}"/>
            </a:ext>
          </a:extLst>
        </xdr:cNvPr>
        <xdr:cNvSpPr txBox="1"/>
      </xdr:nvSpPr>
      <xdr:spPr>
        <a:xfrm>
          <a:off x="836304" y="1027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91820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3EE5FECC-BD20-4308-A55D-DA255E209FC0}"/>
            </a:ext>
          </a:extLst>
        </xdr:cNvPr>
        <xdr:cNvSpPr txBox="1"/>
      </xdr:nvSpPr>
      <xdr:spPr>
        <a:xfrm>
          <a:off x="3170564" y="9982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72226</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681A7BD2-C54A-4B7B-A124-84D1BF213411}"/>
            </a:ext>
          </a:extLst>
        </xdr:cNvPr>
        <xdr:cNvSpPr txBox="1"/>
      </xdr:nvSpPr>
      <xdr:spPr>
        <a:xfrm>
          <a:off x="2385704" y="9962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52631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ABEB9C1-2A3E-45E7-8525-CA382BCE2DB5}"/>
            </a:ext>
          </a:extLst>
        </xdr:cNvPr>
        <xdr:cNvSpPr txBox="1"/>
      </xdr:nvSpPr>
      <xdr:spPr>
        <a:xfrm>
          <a:off x="1611004" y="994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24873</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1F5554E1-1F34-40A5-A3D6-8F36286FA3A1}"/>
            </a:ext>
          </a:extLst>
        </xdr:cNvPr>
        <xdr:cNvSpPr txBox="1"/>
      </xdr:nvSpPr>
      <xdr:spPr>
        <a:xfrm>
          <a:off x="836304" y="9915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73667B7E-9DC1-4750-BBA9-042E06D19BEB}"/>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4BC0A2EF-CF7A-4ADC-BDAA-62D8C206E0AD}"/>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36363F88-395B-4045-B125-C51002EFEE6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61FCBB6E-CA0B-4F7C-9E00-1F82BEF31ACB}"/>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E9C9A9A4-BE04-4C1B-8097-84C31D61A863}"/>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645DFB78-EE13-4702-942E-CF15512EB56A}"/>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2C4900EC-D0BD-41AE-862A-0BAB90CA2A1B}"/>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57D1FAD1-6B38-44D2-8C23-66A62735D8A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44E0F33D-6A75-4C11-8471-07F6EFFBBD45}"/>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88933FB0-DDAC-4E62-8D59-175867ECECFA}"/>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AAD71530-F3D7-40B9-8506-951CEDEDFA3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7AF8C0F2-9DB6-4A89-A967-049908919B3F}"/>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8F566E99-248A-4B63-8AFF-4D8B090748FB}"/>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B1889414-15C2-4C49-88C0-9ECB8C825CD0}"/>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783E8321-1459-48C1-8C87-02970E88216B}"/>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3153654A-0985-49C6-85CC-C35607CABFAC}"/>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7125A80D-90F1-49A2-99BF-230BD5C95C0C}"/>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3244AA63-168A-4968-BB0D-38C10F13C8D5}"/>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9D01E3FD-95D2-4052-ACAE-14FB5614B012}"/>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61DC0A5-2A4E-43AE-A7D4-E99DE4758473}"/>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40A763BB-5209-438F-BAA2-F66363943FBD}"/>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D8DBB008-DDA2-4B47-855B-2465BE73DA89}"/>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C0972FE2-77D5-4D63-BF7C-1A3290E9316A}"/>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3B3D980A-601B-48B8-86C6-A6E71A3A2D91}"/>
            </a:ext>
          </a:extLst>
        </xdr:cNvPr>
        <xdr:cNvCxnSpPr/>
      </xdr:nvCxnSpPr>
      <xdr:spPr>
        <a:xfrm flipV="1">
          <a:off x="9219565" y="9319607"/>
          <a:ext cx="0" cy="1480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E20956AC-CCF4-48D5-A9EC-B203767EEC64}"/>
            </a:ext>
          </a:extLst>
        </xdr:cNvPr>
        <xdr:cNvSpPr txBox="1"/>
      </xdr:nvSpPr>
      <xdr:spPr>
        <a:xfrm>
          <a:off x="9258300" y="1080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C81D3AEC-9BF0-4F0E-B39C-4753E57F41BD}"/>
            </a:ext>
          </a:extLst>
        </xdr:cNvPr>
        <xdr:cNvCxnSpPr/>
      </xdr:nvCxnSpPr>
      <xdr:spPr>
        <a:xfrm>
          <a:off x="9154160" y="107999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C1457F9-254C-492B-969B-38A6DED4C113}"/>
            </a:ext>
          </a:extLst>
        </xdr:cNvPr>
        <xdr:cNvSpPr txBox="1"/>
      </xdr:nvSpPr>
      <xdr:spPr>
        <a:xfrm>
          <a:off x="9258300" y="90986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70414686-2F56-4C96-B2F3-3DC4D17A2A03}"/>
            </a:ext>
          </a:extLst>
        </xdr:cNvPr>
        <xdr:cNvCxnSpPr/>
      </xdr:nvCxnSpPr>
      <xdr:spPr>
        <a:xfrm>
          <a:off x="9154160" y="93196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108373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D6CC1FF5-5330-4461-AAD6-81C9CA84A73E}"/>
            </a:ext>
          </a:extLst>
        </xdr:cNvPr>
        <xdr:cNvSpPr txBox="1"/>
      </xdr:nvSpPr>
      <xdr:spPr>
        <a:xfrm>
          <a:off x="9258300" y="105020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F6835C67-5743-4E0E-983C-EBDE9D609182}"/>
            </a:ext>
          </a:extLst>
        </xdr:cNvPr>
        <xdr:cNvSpPr/>
      </xdr:nvSpPr>
      <xdr:spPr>
        <a:xfrm>
          <a:off x="9192260" y="105236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E6ED9636-06D7-4A43-A1C0-5CC8CBE2BBCF}"/>
            </a:ext>
          </a:extLst>
        </xdr:cNvPr>
        <xdr:cNvSpPr/>
      </xdr:nvSpPr>
      <xdr:spPr>
        <a:xfrm>
          <a:off x="8445500" y="105269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6EADF147-DAA8-4E5D-8DBA-B02B597315EA}"/>
            </a:ext>
          </a:extLst>
        </xdr:cNvPr>
        <xdr:cNvSpPr/>
      </xdr:nvSpPr>
      <xdr:spPr>
        <a:xfrm>
          <a:off x="7670800" y="105318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18D2D39D-759E-41D2-81D9-882270485E9E}"/>
            </a:ext>
          </a:extLst>
        </xdr:cNvPr>
        <xdr:cNvSpPr/>
      </xdr:nvSpPr>
      <xdr:spPr>
        <a:xfrm>
          <a:off x="6873240" y="105334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9C45AA66-BD0A-489A-AF07-4E46375BA02B}"/>
            </a:ext>
          </a:extLst>
        </xdr:cNvPr>
        <xdr:cNvSpPr/>
      </xdr:nvSpPr>
      <xdr:spPr>
        <a:xfrm>
          <a:off x="6098540" y="105402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616E06B-98A6-466D-957E-3F5F8EB15264}"/>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269DEA8-2C50-4AE3-B58C-E892905D91F6}"/>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7F6A2A3-0143-40C8-8755-2FCFBC845F72}"/>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838D22FD-87E3-4060-81D9-427233D267D6}"/>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65EE2E7-7685-420B-85D7-78A5D1B33F77}"/>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149327</xdr:rowOff>
    </xdr:from>
    <xdr:to>
      <xdr:col>55</xdr:col>
      <xdr:colOff>50800</xdr:colOff>
      <xdr:row>62</xdr:row>
      <xdr:rowOff>79477</xdr:rowOff>
    </xdr:to>
    <xdr:sp macro="" textlink="">
      <xdr:nvSpPr>
        <xdr:cNvPr id="248" name="楕円 247">
          <a:extLst>
            <a:ext uri="{FF2B5EF4-FFF2-40B4-BE49-F238E27FC236}">
              <a16:creationId xmlns:a16="http://schemas.microsoft.com/office/drawing/2014/main" id="{0F643A65-44DE-41E1-A6A6-79C01594C879}"/>
            </a:ext>
          </a:extLst>
        </xdr:cNvPr>
        <xdr:cNvSpPr/>
      </xdr:nvSpPr>
      <xdr:spPr>
        <a:xfrm>
          <a:off x="9192260" y="103753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754</xdr:rowOff>
    </xdr:from>
    <xdr:ext cx="690189" cy="259045"/>
    <xdr:sp macro="" textlink="">
      <xdr:nvSpPr>
        <xdr:cNvPr id="249" name="【橋りょう・トンネル】&#10;一人当たり有形固定資産（償却資産）額該当値テキスト">
          <a:extLst>
            <a:ext uri="{FF2B5EF4-FFF2-40B4-BE49-F238E27FC236}">
              <a16:creationId xmlns:a16="http://schemas.microsoft.com/office/drawing/2014/main" id="{CFD69D17-FE20-4371-A6E3-D71FB5DA4F53}"/>
            </a:ext>
          </a:extLst>
        </xdr:cNvPr>
        <xdr:cNvSpPr txBox="1"/>
      </xdr:nvSpPr>
      <xdr:spPr>
        <a:xfrm>
          <a:off x="9258300" y="1022679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162644</xdr:rowOff>
    </xdr:from>
    <xdr:to>
      <xdr:col>50</xdr:col>
      <xdr:colOff>165100</xdr:colOff>
      <xdr:row>62</xdr:row>
      <xdr:rowOff>92794</xdr:rowOff>
    </xdr:to>
    <xdr:sp macro="" textlink="">
      <xdr:nvSpPr>
        <xdr:cNvPr id="250" name="楕円 249">
          <a:extLst>
            <a:ext uri="{FF2B5EF4-FFF2-40B4-BE49-F238E27FC236}">
              <a16:creationId xmlns:a16="http://schemas.microsoft.com/office/drawing/2014/main" id="{0B23077A-90B3-42E6-AC0E-EE9FDA852900}"/>
            </a:ext>
          </a:extLst>
        </xdr:cNvPr>
        <xdr:cNvSpPr/>
      </xdr:nvSpPr>
      <xdr:spPr>
        <a:xfrm>
          <a:off x="8445500" y="103886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28677</xdr:rowOff>
    </xdr:from>
    <xdr:to>
      <xdr:col>55</xdr:col>
      <xdr:colOff>0</xdr:colOff>
      <xdr:row>62</xdr:row>
      <xdr:rowOff>41994</xdr:rowOff>
    </xdr:to>
    <xdr:cxnSp macro="">
      <xdr:nvCxnSpPr>
        <xdr:cNvPr id="251" name="直線コネクタ 250">
          <a:extLst>
            <a:ext uri="{FF2B5EF4-FFF2-40B4-BE49-F238E27FC236}">
              <a16:creationId xmlns:a16="http://schemas.microsoft.com/office/drawing/2014/main" id="{072E3951-2C3A-42F0-A7C2-C762A41CA813}"/>
            </a:ext>
          </a:extLst>
        </xdr:cNvPr>
        <xdr:cNvCxnSpPr/>
      </xdr:nvCxnSpPr>
      <xdr:spPr>
        <a:xfrm flipV="1">
          <a:off x="8496300" y="10422357"/>
          <a:ext cx="723900" cy="1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3783</xdr:rowOff>
    </xdr:from>
    <xdr:to>
      <xdr:col>46</xdr:col>
      <xdr:colOff>38100</xdr:colOff>
      <xdr:row>62</xdr:row>
      <xdr:rowOff>105383</xdr:rowOff>
    </xdr:to>
    <xdr:sp macro="" textlink="">
      <xdr:nvSpPr>
        <xdr:cNvPr id="252" name="楕円 251">
          <a:extLst>
            <a:ext uri="{FF2B5EF4-FFF2-40B4-BE49-F238E27FC236}">
              <a16:creationId xmlns:a16="http://schemas.microsoft.com/office/drawing/2014/main" id="{02405348-B178-4F7F-BED8-BA236EC6623D}"/>
            </a:ext>
          </a:extLst>
        </xdr:cNvPr>
        <xdr:cNvSpPr/>
      </xdr:nvSpPr>
      <xdr:spPr>
        <a:xfrm>
          <a:off x="7670800" y="103974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41994</xdr:rowOff>
    </xdr:from>
    <xdr:to>
      <xdr:col>50</xdr:col>
      <xdr:colOff>114300</xdr:colOff>
      <xdr:row>62</xdr:row>
      <xdr:rowOff>54583</xdr:rowOff>
    </xdr:to>
    <xdr:cxnSp macro="">
      <xdr:nvCxnSpPr>
        <xdr:cNvPr id="253" name="直線コネクタ 252">
          <a:extLst>
            <a:ext uri="{FF2B5EF4-FFF2-40B4-BE49-F238E27FC236}">
              <a16:creationId xmlns:a16="http://schemas.microsoft.com/office/drawing/2014/main" id="{376AE5C6-4908-4489-A55A-83B845D12924}"/>
            </a:ext>
          </a:extLst>
        </xdr:cNvPr>
        <xdr:cNvCxnSpPr/>
      </xdr:nvCxnSpPr>
      <xdr:spPr>
        <a:xfrm flipV="1">
          <a:off x="7713980" y="10435674"/>
          <a:ext cx="782320" cy="1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15166</xdr:rowOff>
    </xdr:from>
    <xdr:to>
      <xdr:col>41</xdr:col>
      <xdr:colOff>101600</xdr:colOff>
      <xdr:row>62</xdr:row>
      <xdr:rowOff>116766</xdr:rowOff>
    </xdr:to>
    <xdr:sp macro="" textlink="">
      <xdr:nvSpPr>
        <xdr:cNvPr id="254" name="楕円 253">
          <a:extLst>
            <a:ext uri="{FF2B5EF4-FFF2-40B4-BE49-F238E27FC236}">
              <a16:creationId xmlns:a16="http://schemas.microsoft.com/office/drawing/2014/main" id="{24F09A43-2996-446B-9EAB-4F1E9B7543FB}"/>
            </a:ext>
          </a:extLst>
        </xdr:cNvPr>
        <xdr:cNvSpPr/>
      </xdr:nvSpPr>
      <xdr:spPr>
        <a:xfrm>
          <a:off x="6873240" y="1040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54583</xdr:rowOff>
    </xdr:from>
    <xdr:to>
      <xdr:col>45</xdr:col>
      <xdr:colOff>177800</xdr:colOff>
      <xdr:row>62</xdr:row>
      <xdr:rowOff>65966</xdr:rowOff>
    </xdr:to>
    <xdr:cxnSp macro="">
      <xdr:nvCxnSpPr>
        <xdr:cNvPr id="255" name="直線コネクタ 254">
          <a:extLst>
            <a:ext uri="{FF2B5EF4-FFF2-40B4-BE49-F238E27FC236}">
              <a16:creationId xmlns:a16="http://schemas.microsoft.com/office/drawing/2014/main" id="{EDBE565B-05C1-488C-8000-1AB126E94788}"/>
            </a:ext>
          </a:extLst>
        </xdr:cNvPr>
        <xdr:cNvCxnSpPr/>
      </xdr:nvCxnSpPr>
      <xdr:spPr>
        <a:xfrm flipV="1">
          <a:off x="6924040" y="10448263"/>
          <a:ext cx="789940" cy="11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26301</xdr:rowOff>
    </xdr:from>
    <xdr:to>
      <xdr:col>36</xdr:col>
      <xdr:colOff>165100</xdr:colOff>
      <xdr:row>62</xdr:row>
      <xdr:rowOff>127901</xdr:rowOff>
    </xdr:to>
    <xdr:sp macro="" textlink="">
      <xdr:nvSpPr>
        <xdr:cNvPr id="256" name="楕円 255">
          <a:extLst>
            <a:ext uri="{FF2B5EF4-FFF2-40B4-BE49-F238E27FC236}">
              <a16:creationId xmlns:a16="http://schemas.microsoft.com/office/drawing/2014/main" id="{83C72A50-7216-40A3-BCD6-07DE9004FB65}"/>
            </a:ext>
          </a:extLst>
        </xdr:cNvPr>
        <xdr:cNvSpPr/>
      </xdr:nvSpPr>
      <xdr:spPr>
        <a:xfrm>
          <a:off x="6098540" y="1041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65966</xdr:rowOff>
    </xdr:from>
    <xdr:to>
      <xdr:col>41</xdr:col>
      <xdr:colOff>50800</xdr:colOff>
      <xdr:row>62</xdr:row>
      <xdr:rowOff>77101</xdr:rowOff>
    </xdr:to>
    <xdr:cxnSp macro="">
      <xdr:nvCxnSpPr>
        <xdr:cNvPr id="257" name="直線コネクタ 256">
          <a:extLst>
            <a:ext uri="{FF2B5EF4-FFF2-40B4-BE49-F238E27FC236}">
              <a16:creationId xmlns:a16="http://schemas.microsoft.com/office/drawing/2014/main" id="{26F3D7DC-9235-4BB8-B91E-19BBAC5AFEB3}"/>
            </a:ext>
          </a:extLst>
        </xdr:cNvPr>
        <xdr:cNvCxnSpPr/>
      </xdr:nvCxnSpPr>
      <xdr:spPr>
        <a:xfrm flipV="1">
          <a:off x="6149340" y="10459646"/>
          <a:ext cx="774700" cy="11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54578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2499958C-BFB5-4E76-958E-18B9BF9DB62B}"/>
            </a:ext>
          </a:extLst>
        </xdr:cNvPr>
        <xdr:cNvSpPr txBox="1"/>
      </xdr:nvSpPr>
      <xdr:spPr>
        <a:xfrm>
          <a:off x="8214575" y="1061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59489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504B2135-D215-4192-B75D-8F0ED2A2F88F}"/>
            </a:ext>
          </a:extLst>
        </xdr:cNvPr>
        <xdr:cNvSpPr txBox="1"/>
      </xdr:nvSpPr>
      <xdr:spPr>
        <a:xfrm>
          <a:off x="7444955" y="10620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61093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66B0ED9E-6903-4B67-9062-0A3999ED1BFF}"/>
            </a:ext>
          </a:extLst>
        </xdr:cNvPr>
        <xdr:cNvSpPr txBox="1"/>
      </xdr:nvSpPr>
      <xdr:spPr>
        <a:xfrm>
          <a:off x="6670255" y="10622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67838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9EB2AC85-2D1C-46AE-A51B-462F96B9C4A4}"/>
            </a:ext>
          </a:extLst>
        </xdr:cNvPr>
        <xdr:cNvSpPr txBox="1"/>
      </xdr:nvSpPr>
      <xdr:spPr>
        <a:xfrm>
          <a:off x="5872695" y="10629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109321</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41AE43F9-401D-4154-9B74-B2D8C1E35D66}"/>
            </a:ext>
          </a:extLst>
        </xdr:cNvPr>
        <xdr:cNvSpPr txBox="1"/>
      </xdr:nvSpPr>
      <xdr:spPr>
        <a:xfrm>
          <a:off x="8214575" y="10167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121910</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6BCBB6E1-C04F-4D60-924A-F1CDE72A99E3}"/>
            </a:ext>
          </a:extLst>
        </xdr:cNvPr>
        <xdr:cNvSpPr txBox="1"/>
      </xdr:nvSpPr>
      <xdr:spPr>
        <a:xfrm>
          <a:off x="7444955" y="10180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133293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8D9F64CE-3F3D-4E01-AE11-23ACAEF589C9}"/>
            </a:ext>
          </a:extLst>
        </xdr:cNvPr>
        <xdr:cNvSpPr txBox="1"/>
      </xdr:nvSpPr>
      <xdr:spPr>
        <a:xfrm>
          <a:off x="6670255" y="10191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144428</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263BC3F9-7AFC-47B2-90D3-4AC0544BAD4E}"/>
            </a:ext>
          </a:extLst>
        </xdr:cNvPr>
        <xdr:cNvSpPr txBox="1"/>
      </xdr:nvSpPr>
      <xdr:spPr>
        <a:xfrm>
          <a:off x="5872695" y="10202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DE997569-90D7-48A6-B705-E577E50097E8}"/>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8820EA7B-5757-45C7-8AA1-974C835325CB}"/>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A2397E4F-49E0-49F8-BD00-AFCB9517F8C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11FF1DF-DA02-4F96-BF03-6923A627BA3E}"/>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F38AEEB0-F2B3-4258-B6B3-69C10814550A}"/>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850560C1-5E7D-4271-B181-DE6790051FA6}"/>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55EE5CE3-EF0F-4CBD-809F-0B194067A4BE}"/>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72DE1D3C-BE1F-4199-91F6-D38A11AF3507}"/>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294BE08-F79C-4D73-9895-1DC2F8AF62D2}"/>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80D412FC-B790-4866-A6BC-398EECE21418}"/>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C5C3C46E-DF8F-4E3C-831D-81154A06BE94}"/>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27F65759-EDC1-48BE-87FF-154239B657E0}"/>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99D71283-8860-4AC7-A7D1-81DCFB7FFBEE}"/>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702E1534-8E84-412E-A616-6602F4BD1CA0}"/>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5914F772-FD64-4F8D-8B69-49AF167C6E1E}"/>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697E0F9-82BF-49F4-A8B9-032957D0BBD6}"/>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23B05135-38D8-4A40-96B2-88DEE88E827B}"/>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B5F09C50-0250-4107-B814-AE9CEFCEE23C}"/>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1C47D14-6F09-437C-B189-A71A7B9DBF87}"/>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8C1609B8-0C00-4F12-B2DF-292BEFAA9179}"/>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AD4984F5-11DC-4D1D-BD11-30573D556B49}"/>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D1784075-B0B1-4E6C-BD15-2DC8EB86014C}"/>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F9A107B5-5ED1-435D-AF36-2D66F41CAC27}"/>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23DD2A2F-87F7-4BE6-BF22-03A651A21E45}"/>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E3DF4C78-E9D9-4850-9E5B-2E2393A6D058}"/>
            </a:ext>
          </a:extLst>
        </xdr:cNvPr>
        <xdr:cNvCxnSpPr/>
      </xdr:nvCxnSpPr>
      <xdr:spPr>
        <a:xfrm flipV="1">
          <a:off x="4086225" y="13074016"/>
          <a:ext cx="0" cy="1457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7733F233-238F-41C1-B018-C4E8330B664F}"/>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47A20F79-A241-462C-9812-69B1B3B338BF}"/>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B4CA5B0E-0D26-4D57-9DFA-DBDE451A716A}"/>
            </a:ext>
          </a:extLst>
        </xdr:cNvPr>
        <xdr:cNvSpPr txBox="1"/>
      </xdr:nvSpPr>
      <xdr:spPr>
        <a:xfrm>
          <a:off x="4124960" y="12853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E9125530-525F-4AB5-8D74-F4AEED2F90A1}"/>
            </a:ext>
          </a:extLst>
        </xdr:cNvPr>
        <xdr:cNvCxnSpPr/>
      </xdr:nvCxnSpPr>
      <xdr:spPr>
        <a:xfrm>
          <a:off x="4020820" y="130740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87647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A8737790-96DE-40FC-AAD3-8CC478F6BE2F}"/>
            </a:ext>
          </a:extLst>
        </xdr:cNvPr>
        <xdr:cNvSpPr txBox="1"/>
      </xdr:nvSpPr>
      <xdr:spPr>
        <a:xfrm>
          <a:off x="4124960" y="138341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D2523B24-E3EA-4CD7-940C-6EB2F4664CCE}"/>
            </a:ext>
          </a:extLst>
        </xdr:cNvPr>
        <xdr:cNvSpPr/>
      </xdr:nvSpPr>
      <xdr:spPr>
        <a:xfrm>
          <a:off x="4036060" y="1385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E5BFA72E-3307-44A4-A647-6AF52A242D28}"/>
            </a:ext>
          </a:extLst>
        </xdr:cNvPr>
        <xdr:cNvSpPr/>
      </xdr:nvSpPr>
      <xdr:spPr>
        <a:xfrm>
          <a:off x="3312160" y="1384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E0D272F0-EDD6-4E2D-9A5E-8B06A2F42A0E}"/>
            </a:ext>
          </a:extLst>
        </xdr:cNvPr>
        <xdr:cNvSpPr/>
      </xdr:nvSpPr>
      <xdr:spPr>
        <a:xfrm>
          <a:off x="2514600" y="13836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A6918E13-4595-4519-B7D0-E382903B73B8}"/>
            </a:ext>
          </a:extLst>
        </xdr:cNvPr>
        <xdr:cNvSpPr/>
      </xdr:nvSpPr>
      <xdr:spPr>
        <a:xfrm>
          <a:off x="1739900" y="138233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B246F338-D947-48D6-853E-437A0226F208}"/>
            </a:ext>
          </a:extLst>
        </xdr:cNvPr>
        <xdr:cNvSpPr/>
      </xdr:nvSpPr>
      <xdr:spPr>
        <a:xfrm>
          <a:off x="965200" y="138366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63118EF-682D-41ED-AAFF-5C5B7EB619AF}"/>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F84F99C-6B12-4627-8F00-AF2B7464B886}"/>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FBE2D76-BD8E-4635-B39A-84D41EBF6B18}"/>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CA730EB-76DF-4E69-BB61-98BDE117C535}"/>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63A6B071-1843-4130-BC89-98B924EA3FDB}"/>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151130</xdr:rowOff>
    </xdr:from>
    <xdr:to>
      <xdr:col>24</xdr:col>
      <xdr:colOff>114300</xdr:colOff>
      <xdr:row>82</xdr:row>
      <xdr:rowOff>81280</xdr:rowOff>
    </xdr:to>
    <xdr:sp macro="" textlink="">
      <xdr:nvSpPr>
        <xdr:cNvPr id="306" name="楕円 305">
          <a:extLst>
            <a:ext uri="{FF2B5EF4-FFF2-40B4-BE49-F238E27FC236}">
              <a16:creationId xmlns:a16="http://schemas.microsoft.com/office/drawing/2014/main" id="{AC292157-FAC1-45DA-8372-9E52501F144C}"/>
            </a:ext>
          </a:extLst>
        </xdr:cNvPr>
        <xdr:cNvSpPr/>
      </xdr:nvSpPr>
      <xdr:spPr>
        <a:xfrm>
          <a:off x="4036060" y="13729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2557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469BDFEE-B3C5-407D-BCFE-EC2140CC5263}"/>
            </a:ext>
          </a:extLst>
        </xdr:cNvPr>
        <xdr:cNvSpPr txBox="1"/>
      </xdr:nvSpPr>
      <xdr:spPr>
        <a:xfrm>
          <a:off x="4124960"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73025</xdr:rowOff>
    </xdr:from>
    <xdr:to>
      <xdr:col>20</xdr:col>
      <xdr:colOff>38100</xdr:colOff>
      <xdr:row>82</xdr:row>
      <xdr:rowOff>3175</xdr:rowOff>
    </xdr:to>
    <xdr:sp macro="" textlink="">
      <xdr:nvSpPr>
        <xdr:cNvPr id="308" name="楕円 307">
          <a:extLst>
            <a:ext uri="{FF2B5EF4-FFF2-40B4-BE49-F238E27FC236}">
              <a16:creationId xmlns:a16="http://schemas.microsoft.com/office/drawing/2014/main" id="{3629A6D4-2E28-4617-9749-1E0DC74C80C1}"/>
            </a:ext>
          </a:extLst>
        </xdr:cNvPr>
        <xdr:cNvSpPr/>
      </xdr:nvSpPr>
      <xdr:spPr>
        <a:xfrm>
          <a:off x="3312160" y="136518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123825</xdr:rowOff>
    </xdr:from>
    <xdr:to>
      <xdr:col>24</xdr:col>
      <xdr:colOff>63500</xdr:colOff>
      <xdr:row>82</xdr:row>
      <xdr:rowOff>30480</xdr:rowOff>
    </xdr:to>
    <xdr:cxnSp macro="">
      <xdr:nvCxnSpPr>
        <xdr:cNvPr id="309" name="直線コネクタ 308">
          <a:extLst>
            <a:ext uri="{FF2B5EF4-FFF2-40B4-BE49-F238E27FC236}">
              <a16:creationId xmlns:a16="http://schemas.microsoft.com/office/drawing/2014/main" id="{AEC4FD15-0A42-4E11-B8B1-B2978F35F042}"/>
            </a:ext>
          </a:extLst>
        </xdr:cNvPr>
        <xdr:cNvCxnSpPr/>
      </xdr:nvCxnSpPr>
      <xdr:spPr>
        <a:xfrm>
          <a:off x="3355340" y="13702665"/>
          <a:ext cx="73152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114936</xdr:rowOff>
    </xdr:from>
    <xdr:to>
      <xdr:col>15</xdr:col>
      <xdr:colOff>101600</xdr:colOff>
      <xdr:row>82</xdr:row>
      <xdr:rowOff>45086</xdr:rowOff>
    </xdr:to>
    <xdr:sp macro="" textlink="">
      <xdr:nvSpPr>
        <xdr:cNvPr id="310" name="楕円 309">
          <a:extLst>
            <a:ext uri="{FF2B5EF4-FFF2-40B4-BE49-F238E27FC236}">
              <a16:creationId xmlns:a16="http://schemas.microsoft.com/office/drawing/2014/main" id="{C22E0A37-CB6E-4AF8-8B7C-649AEC9DA558}"/>
            </a:ext>
          </a:extLst>
        </xdr:cNvPr>
        <xdr:cNvSpPr/>
      </xdr:nvSpPr>
      <xdr:spPr>
        <a:xfrm>
          <a:off x="2514600" y="136937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123825</xdr:rowOff>
    </xdr:from>
    <xdr:to>
      <xdr:col>19</xdr:col>
      <xdr:colOff>177800</xdr:colOff>
      <xdr:row>81</xdr:row>
      <xdr:rowOff>165736</xdr:rowOff>
    </xdr:to>
    <xdr:cxnSp macro="">
      <xdr:nvCxnSpPr>
        <xdr:cNvPr id="311" name="直線コネクタ 310">
          <a:extLst>
            <a:ext uri="{FF2B5EF4-FFF2-40B4-BE49-F238E27FC236}">
              <a16:creationId xmlns:a16="http://schemas.microsoft.com/office/drawing/2014/main" id="{C4EC65F3-5FB9-463A-A5C3-479D20F6DB5D}"/>
            </a:ext>
          </a:extLst>
        </xdr:cNvPr>
        <xdr:cNvCxnSpPr/>
      </xdr:nvCxnSpPr>
      <xdr:spPr>
        <a:xfrm flipV="1">
          <a:off x="2565400" y="13702665"/>
          <a:ext cx="78994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57786</xdr:rowOff>
    </xdr:from>
    <xdr:to>
      <xdr:col>10</xdr:col>
      <xdr:colOff>165100</xdr:colOff>
      <xdr:row>81</xdr:row>
      <xdr:rowOff>159386</xdr:rowOff>
    </xdr:to>
    <xdr:sp macro="" textlink="">
      <xdr:nvSpPr>
        <xdr:cNvPr id="312" name="楕円 311">
          <a:extLst>
            <a:ext uri="{FF2B5EF4-FFF2-40B4-BE49-F238E27FC236}">
              <a16:creationId xmlns:a16="http://schemas.microsoft.com/office/drawing/2014/main" id="{E34514B8-F9DF-44B0-8B70-FB79053F0270}"/>
            </a:ext>
          </a:extLst>
        </xdr:cNvPr>
        <xdr:cNvSpPr/>
      </xdr:nvSpPr>
      <xdr:spPr>
        <a:xfrm>
          <a:off x="1739900" y="1363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108586</xdr:rowOff>
    </xdr:from>
    <xdr:to>
      <xdr:col>15</xdr:col>
      <xdr:colOff>50800</xdr:colOff>
      <xdr:row>81</xdr:row>
      <xdr:rowOff>165736</xdr:rowOff>
    </xdr:to>
    <xdr:cxnSp macro="">
      <xdr:nvCxnSpPr>
        <xdr:cNvPr id="313" name="直線コネクタ 312">
          <a:extLst>
            <a:ext uri="{FF2B5EF4-FFF2-40B4-BE49-F238E27FC236}">
              <a16:creationId xmlns:a16="http://schemas.microsoft.com/office/drawing/2014/main" id="{D0541215-0DA3-4827-849A-656981B96BCF}"/>
            </a:ext>
          </a:extLst>
        </xdr:cNvPr>
        <xdr:cNvCxnSpPr/>
      </xdr:nvCxnSpPr>
      <xdr:spPr>
        <a:xfrm>
          <a:off x="1790700" y="13687426"/>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12064</xdr:rowOff>
    </xdr:from>
    <xdr:to>
      <xdr:col>6</xdr:col>
      <xdr:colOff>38100</xdr:colOff>
      <xdr:row>82</xdr:row>
      <xdr:rowOff>113664</xdr:rowOff>
    </xdr:to>
    <xdr:sp macro="" textlink="">
      <xdr:nvSpPr>
        <xdr:cNvPr id="314" name="楕円 313">
          <a:extLst>
            <a:ext uri="{FF2B5EF4-FFF2-40B4-BE49-F238E27FC236}">
              <a16:creationId xmlns:a16="http://schemas.microsoft.com/office/drawing/2014/main" id="{5BF94CF6-9502-4E3C-B085-56D3542FB12A}"/>
            </a:ext>
          </a:extLst>
        </xdr:cNvPr>
        <xdr:cNvSpPr/>
      </xdr:nvSpPr>
      <xdr:spPr>
        <a:xfrm>
          <a:off x="965200" y="137585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108586</xdr:rowOff>
    </xdr:from>
    <xdr:to>
      <xdr:col>10</xdr:col>
      <xdr:colOff>114300</xdr:colOff>
      <xdr:row>82</xdr:row>
      <xdr:rowOff>62864</xdr:rowOff>
    </xdr:to>
    <xdr:cxnSp macro="">
      <xdr:nvCxnSpPr>
        <xdr:cNvPr id="315" name="直線コネクタ 314">
          <a:extLst>
            <a:ext uri="{FF2B5EF4-FFF2-40B4-BE49-F238E27FC236}">
              <a16:creationId xmlns:a16="http://schemas.microsoft.com/office/drawing/2014/main" id="{C1E65C11-3A4C-4770-BF5D-670DE37884AE}"/>
            </a:ext>
          </a:extLst>
        </xdr:cNvPr>
        <xdr:cNvCxnSpPr/>
      </xdr:nvCxnSpPr>
      <xdr:spPr>
        <a:xfrm flipV="1">
          <a:off x="1008380" y="13687426"/>
          <a:ext cx="782320" cy="121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6" name="n_1aveValue【公営住宅】&#10;有形固定資産減価償却率">
          <a:extLst>
            <a:ext uri="{FF2B5EF4-FFF2-40B4-BE49-F238E27FC236}">
              <a16:creationId xmlns:a16="http://schemas.microsoft.com/office/drawing/2014/main" id="{110479D0-983F-4D65-B88A-0E7BA9D7FF27}"/>
            </a:ext>
          </a:extLst>
        </xdr:cNvPr>
        <xdr:cNvSpPr txBox="1"/>
      </xdr:nvSpPr>
      <xdr:spPr>
        <a:xfrm>
          <a:off x="3170564" y="1393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7" name="n_2aveValue【公営住宅】&#10;有形固定資産減価償却率">
          <a:extLst>
            <a:ext uri="{FF2B5EF4-FFF2-40B4-BE49-F238E27FC236}">
              <a16:creationId xmlns:a16="http://schemas.microsoft.com/office/drawing/2014/main" id="{3A8828F8-D68A-4079-82DA-F1043D8B4F94}"/>
            </a:ext>
          </a:extLst>
        </xdr:cNvPr>
        <xdr:cNvSpPr txBox="1"/>
      </xdr:nvSpPr>
      <xdr:spPr>
        <a:xfrm>
          <a:off x="2385704" y="1392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169563</xdr:rowOff>
    </xdr:from>
    <xdr:ext cx="405111" cy="259045"/>
    <xdr:sp macro="" textlink="">
      <xdr:nvSpPr>
        <xdr:cNvPr id="318" name="n_3aveValue【公営住宅】&#10;有形固定資産減価償却率">
          <a:extLst>
            <a:ext uri="{FF2B5EF4-FFF2-40B4-BE49-F238E27FC236}">
              <a16:creationId xmlns:a16="http://schemas.microsoft.com/office/drawing/2014/main" id="{262320D8-BD81-4E72-A749-B68F4CFA037A}"/>
            </a:ext>
          </a:extLst>
        </xdr:cNvPr>
        <xdr:cNvSpPr txBox="1"/>
      </xdr:nvSpPr>
      <xdr:spPr>
        <a:xfrm>
          <a:off x="1611004" y="13916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9" name="n_4aveValue【公営住宅】&#10;有形固定資産減価償却率">
          <a:extLst>
            <a:ext uri="{FF2B5EF4-FFF2-40B4-BE49-F238E27FC236}">
              <a16:creationId xmlns:a16="http://schemas.microsoft.com/office/drawing/2014/main" id="{942202E3-5680-4838-B99E-22685F27918C}"/>
            </a:ext>
          </a:extLst>
        </xdr:cNvPr>
        <xdr:cNvSpPr txBox="1"/>
      </xdr:nvSpPr>
      <xdr:spPr>
        <a:xfrm>
          <a:off x="836304" y="1392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19702</xdr:rowOff>
    </xdr:from>
    <xdr:ext cx="405111" cy="259045"/>
    <xdr:sp macro="" textlink="">
      <xdr:nvSpPr>
        <xdr:cNvPr id="320" name="n_1mainValue【公営住宅】&#10;有形固定資産減価償却率">
          <a:extLst>
            <a:ext uri="{FF2B5EF4-FFF2-40B4-BE49-F238E27FC236}">
              <a16:creationId xmlns:a16="http://schemas.microsoft.com/office/drawing/2014/main" id="{4383D499-5E31-4F71-8DFA-3484A8802ABD}"/>
            </a:ext>
          </a:extLst>
        </xdr:cNvPr>
        <xdr:cNvSpPr txBox="1"/>
      </xdr:nvSpPr>
      <xdr:spPr>
        <a:xfrm>
          <a:off x="3170564" y="1343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61613</xdr:rowOff>
    </xdr:from>
    <xdr:ext cx="405111" cy="259045"/>
    <xdr:sp macro="" textlink="">
      <xdr:nvSpPr>
        <xdr:cNvPr id="321" name="n_2mainValue【公営住宅】&#10;有形固定資産減価償却率">
          <a:extLst>
            <a:ext uri="{FF2B5EF4-FFF2-40B4-BE49-F238E27FC236}">
              <a16:creationId xmlns:a16="http://schemas.microsoft.com/office/drawing/2014/main" id="{5D4451B5-6582-4E25-9F00-C03FA8229F3F}"/>
            </a:ext>
          </a:extLst>
        </xdr:cNvPr>
        <xdr:cNvSpPr txBox="1"/>
      </xdr:nvSpPr>
      <xdr:spPr>
        <a:xfrm>
          <a:off x="2385704" y="13472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4463</xdr:rowOff>
    </xdr:from>
    <xdr:ext cx="405111" cy="259045"/>
    <xdr:sp macro="" textlink="">
      <xdr:nvSpPr>
        <xdr:cNvPr id="322" name="n_3mainValue【公営住宅】&#10;有形固定資産減価償却率">
          <a:extLst>
            <a:ext uri="{FF2B5EF4-FFF2-40B4-BE49-F238E27FC236}">
              <a16:creationId xmlns:a16="http://schemas.microsoft.com/office/drawing/2014/main" id="{2B3B71EA-1634-4D10-AF19-F834B817EFCE}"/>
            </a:ext>
          </a:extLst>
        </xdr:cNvPr>
        <xdr:cNvSpPr txBox="1"/>
      </xdr:nvSpPr>
      <xdr:spPr>
        <a:xfrm>
          <a:off x="1611004" y="1341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23" name="n_4mainValue【公営住宅】&#10;有形固定資産減価償却率">
          <a:extLst>
            <a:ext uri="{FF2B5EF4-FFF2-40B4-BE49-F238E27FC236}">
              <a16:creationId xmlns:a16="http://schemas.microsoft.com/office/drawing/2014/main" id="{774BDEDE-7889-4ECE-A30F-5EBFB7A38EAF}"/>
            </a:ext>
          </a:extLst>
        </xdr:cNvPr>
        <xdr:cNvSpPr txBox="1"/>
      </xdr:nvSpPr>
      <xdr:spPr>
        <a:xfrm>
          <a:off x="836304" y="1354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D6F355EA-4E43-4F6D-9CF6-14975EAA0391}"/>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E5665BD6-9504-45E0-B4EB-55CF8A1E863C}"/>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D6F33FCB-2E32-4CE3-9447-614CC09B1A24}"/>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529B6827-1366-452B-8FB7-43EF6F5901D9}"/>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9153D4ED-35A2-469E-BA0D-90AD0DDD7973}"/>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A4F76F4D-717B-4E3B-A807-7F6D876AC219}"/>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A957E701-0A3A-41B0-BA48-54B5FA475E7B}"/>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A18E03AC-50EC-4E34-9D42-512BAA0EB671}"/>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4BFE1BFF-F463-4C3B-91B7-EFDE0B02CA0A}"/>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E46B3544-F151-4524-A6FC-6AAB381D9775}"/>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14B9C5CD-8053-4DDE-BC3E-CE621875E391}"/>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492D6C17-B8E5-4125-90F3-A721A2166A19}"/>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F5744AE1-3608-4068-B3EE-166BC5F5C91E}"/>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AC31993C-0628-452B-BEC6-1607E58C79CE}"/>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26793428-DB65-4C72-82C8-02ED3F86D653}"/>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C8564674-8E33-48C8-B769-C9EA28F66563}"/>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D3C35EA3-D61C-4DB6-9917-B5A77D298F5C}"/>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0D85918B-B1ED-47E1-98B2-13C9A6DB064D}"/>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301CAC2A-0727-4583-84BC-CF3AF428CFA1}"/>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457F12FC-90D3-4ABE-9EC4-27A0CD51B358}"/>
            </a:ext>
          </a:extLst>
        </xdr:cNvPr>
        <xdr:cNvSpPr txBox="1"/>
      </xdr:nvSpPr>
      <xdr:spPr>
        <a:xfrm>
          <a:off x="5364041" y="1316774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C005D108-54F2-4D75-AD56-DADD00C7ABF0}"/>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9E35FA5F-25A8-4BC6-9C7E-8A93B9120B70}"/>
            </a:ext>
          </a:extLst>
        </xdr:cNvPr>
        <xdr:cNvSpPr txBox="1"/>
      </xdr:nvSpPr>
      <xdr:spPr>
        <a:xfrm>
          <a:off x="536404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B3216BF2-6842-4EA1-9A1B-4C48BB994937}"/>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F3AD916D-B05B-4B47-8324-E110497A62CE}"/>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4E1D88BB-84C3-48BB-8211-A2488E08FCDC}"/>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62E79B85-1DD0-4851-9B5F-9EE0894F0492}"/>
            </a:ext>
          </a:extLst>
        </xdr:cNvPr>
        <xdr:cNvCxnSpPr/>
      </xdr:nvCxnSpPr>
      <xdr:spPr>
        <a:xfrm flipV="1">
          <a:off x="9219565" y="13075485"/>
          <a:ext cx="0" cy="1499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7F26D494-E55F-49B1-89DC-887A799AB68A}"/>
            </a:ext>
          </a:extLst>
        </xdr:cNvPr>
        <xdr:cNvSpPr txBox="1"/>
      </xdr:nvSpPr>
      <xdr:spPr>
        <a:xfrm>
          <a:off x="9258300" y="14578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34DF8E2A-AEA3-45FB-8D87-E04339ECCE0A}"/>
            </a:ext>
          </a:extLst>
        </xdr:cNvPr>
        <xdr:cNvCxnSpPr/>
      </xdr:nvCxnSpPr>
      <xdr:spPr>
        <a:xfrm>
          <a:off x="9154160" y="145746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B23681DC-CA2C-498B-866F-EE4EB55B3B45}"/>
            </a:ext>
          </a:extLst>
        </xdr:cNvPr>
        <xdr:cNvSpPr txBox="1"/>
      </xdr:nvSpPr>
      <xdr:spPr>
        <a:xfrm>
          <a:off x="9258300" y="1285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F2111723-4CD8-4ECE-BD15-DA5AC93DA2BA}"/>
            </a:ext>
          </a:extLst>
        </xdr:cNvPr>
        <xdr:cNvCxnSpPr/>
      </xdr:nvCxnSpPr>
      <xdr:spPr>
        <a:xfrm>
          <a:off x="9154160" y="13075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4" name="【公営住宅】&#10;一人当たり面積平均値テキスト">
          <a:extLst>
            <a:ext uri="{FF2B5EF4-FFF2-40B4-BE49-F238E27FC236}">
              <a16:creationId xmlns:a16="http://schemas.microsoft.com/office/drawing/2014/main" id="{D9F8576B-1F95-4B50-A3A8-CCF367278693}"/>
            </a:ext>
          </a:extLst>
        </xdr:cNvPr>
        <xdr:cNvSpPr txBox="1"/>
      </xdr:nvSpPr>
      <xdr:spPr>
        <a:xfrm>
          <a:off x="9258300" y="143517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B941E274-A72A-49DA-A720-41522D441826}"/>
            </a:ext>
          </a:extLst>
        </xdr:cNvPr>
        <xdr:cNvSpPr/>
      </xdr:nvSpPr>
      <xdr:spPr>
        <a:xfrm>
          <a:off x="9192260" y="143733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35702733-3482-41B3-B73C-903DAD974356}"/>
            </a:ext>
          </a:extLst>
        </xdr:cNvPr>
        <xdr:cNvSpPr/>
      </xdr:nvSpPr>
      <xdr:spPr>
        <a:xfrm>
          <a:off x="8445500" y="143711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43EBA065-BD6A-4FAE-B647-B1DF89707426}"/>
            </a:ext>
          </a:extLst>
        </xdr:cNvPr>
        <xdr:cNvSpPr/>
      </xdr:nvSpPr>
      <xdr:spPr>
        <a:xfrm>
          <a:off x="7670800" y="14375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B732F61C-BA54-4958-B43E-D2D13B69566D}"/>
            </a:ext>
          </a:extLst>
        </xdr:cNvPr>
        <xdr:cNvSpPr/>
      </xdr:nvSpPr>
      <xdr:spPr>
        <a:xfrm>
          <a:off x="6873240" y="143887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301B69FA-459F-4822-91BC-7C89E9D535E9}"/>
            </a:ext>
          </a:extLst>
        </xdr:cNvPr>
        <xdr:cNvSpPr/>
      </xdr:nvSpPr>
      <xdr:spPr>
        <a:xfrm>
          <a:off x="6098540" y="143805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B04D23C-91C5-4574-BB77-F5B7C6C86999}"/>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9839B92-73D0-4971-A0DA-FC9D8DD36347}"/>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179374A3-150B-425E-8161-BAFC37553AA3}"/>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686AFF50-F44E-4ABB-A81C-02734B0BCDDC}"/>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8B832A48-8BDB-4A9F-AC73-E8635F6A6455}"/>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119997</xdr:rowOff>
    </xdr:from>
    <xdr:to>
      <xdr:col>55</xdr:col>
      <xdr:colOff>50800</xdr:colOff>
      <xdr:row>86</xdr:row>
      <xdr:rowOff>50147</xdr:rowOff>
    </xdr:to>
    <xdr:sp macro="" textlink="">
      <xdr:nvSpPr>
        <xdr:cNvPr id="365" name="楕円 364">
          <a:extLst>
            <a:ext uri="{FF2B5EF4-FFF2-40B4-BE49-F238E27FC236}">
              <a16:creationId xmlns:a16="http://schemas.microsoft.com/office/drawing/2014/main" id="{532AF4D4-7FEB-41B1-9285-512570D44938}"/>
            </a:ext>
          </a:extLst>
        </xdr:cNvPr>
        <xdr:cNvSpPr/>
      </xdr:nvSpPr>
      <xdr:spPr>
        <a:xfrm>
          <a:off x="9192260" y="143693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142874</xdr:rowOff>
    </xdr:from>
    <xdr:ext cx="469744" cy="259045"/>
    <xdr:sp macro="" textlink="">
      <xdr:nvSpPr>
        <xdr:cNvPr id="366" name="【公営住宅】&#10;一人当たり面積該当値テキスト">
          <a:extLst>
            <a:ext uri="{FF2B5EF4-FFF2-40B4-BE49-F238E27FC236}">
              <a16:creationId xmlns:a16="http://schemas.microsoft.com/office/drawing/2014/main" id="{07A71351-84BF-4C17-92FA-151408F5C94B}"/>
            </a:ext>
          </a:extLst>
        </xdr:cNvPr>
        <xdr:cNvSpPr txBox="1"/>
      </xdr:nvSpPr>
      <xdr:spPr>
        <a:xfrm>
          <a:off x="9258300" y="14224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125549</xdr:rowOff>
    </xdr:from>
    <xdr:to>
      <xdr:col>50</xdr:col>
      <xdr:colOff>165100</xdr:colOff>
      <xdr:row>86</xdr:row>
      <xdr:rowOff>55699</xdr:rowOff>
    </xdr:to>
    <xdr:sp macro="" textlink="">
      <xdr:nvSpPr>
        <xdr:cNvPr id="367" name="楕円 366">
          <a:extLst>
            <a:ext uri="{FF2B5EF4-FFF2-40B4-BE49-F238E27FC236}">
              <a16:creationId xmlns:a16="http://schemas.microsoft.com/office/drawing/2014/main" id="{BC106AA8-D322-4321-BF42-66E59132472A}"/>
            </a:ext>
          </a:extLst>
        </xdr:cNvPr>
        <xdr:cNvSpPr/>
      </xdr:nvSpPr>
      <xdr:spPr>
        <a:xfrm>
          <a:off x="8445500" y="143749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170797</xdr:rowOff>
    </xdr:from>
    <xdr:to>
      <xdr:col>55</xdr:col>
      <xdr:colOff>0</xdr:colOff>
      <xdr:row>86</xdr:row>
      <xdr:rowOff>4899</xdr:rowOff>
    </xdr:to>
    <xdr:cxnSp macro="">
      <xdr:nvCxnSpPr>
        <xdr:cNvPr id="368" name="直線コネクタ 367">
          <a:extLst>
            <a:ext uri="{FF2B5EF4-FFF2-40B4-BE49-F238E27FC236}">
              <a16:creationId xmlns:a16="http://schemas.microsoft.com/office/drawing/2014/main" id="{E1660933-7285-4DA3-A2B8-374642FC84DD}"/>
            </a:ext>
          </a:extLst>
        </xdr:cNvPr>
        <xdr:cNvCxnSpPr/>
      </xdr:nvCxnSpPr>
      <xdr:spPr>
        <a:xfrm flipV="1">
          <a:off x="8496300" y="14420197"/>
          <a:ext cx="723900" cy="1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129902</xdr:rowOff>
    </xdr:from>
    <xdr:to>
      <xdr:col>46</xdr:col>
      <xdr:colOff>38100</xdr:colOff>
      <xdr:row>86</xdr:row>
      <xdr:rowOff>60052</xdr:rowOff>
    </xdr:to>
    <xdr:sp macro="" textlink="">
      <xdr:nvSpPr>
        <xdr:cNvPr id="369" name="楕円 368">
          <a:extLst>
            <a:ext uri="{FF2B5EF4-FFF2-40B4-BE49-F238E27FC236}">
              <a16:creationId xmlns:a16="http://schemas.microsoft.com/office/drawing/2014/main" id="{8E563084-B90D-4E0D-98D5-85D1E8E303D4}"/>
            </a:ext>
          </a:extLst>
        </xdr:cNvPr>
        <xdr:cNvSpPr/>
      </xdr:nvSpPr>
      <xdr:spPr>
        <a:xfrm>
          <a:off x="7670800" y="143793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4899</xdr:rowOff>
    </xdr:from>
    <xdr:to>
      <xdr:col>50</xdr:col>
      <xdr:colOff>114300</xdr:colOff>
      <xdr:row>86</xdr:row>
      <xdr:rowOff>9252</xdr:rowOff>
    </xdr:to>
    <xdr:cxnSp macro="">
      <xdr:nvCxnSpPr>
        <xdr:cNvPr id="370" name="直線コネクタ 369">
          <a:extLst>
            <a:ext uri="{FF2B5EF4-FFF2-40B4-BE49-F238E27FC236}">
              <a16:creationId xmlns:a16="http://schemas.microsoft.com/office/drawing/2014/main" id="{BC261617-7A58-40C0-AA31-9089B97BFE24}"/>
            </a:ext>
          </a:extLst>
        </xdr:cNvPr>
        <xdr:cNvCxnSpPr/>
      </xdr:nvCxnSpPr>
      <xdr:spPr>
        <a:xfrm flipV="1">
          <a:off x="7713980" y="14421939"/>
          <a:ext cx="782320" cy="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133604</xdr:rowOff>
    </xdr:from>
    <xdr:to>
      <xdr:col>41</xdr:col>
      <xdr:colOff>101600</xdr:colOff>
      <xdr:row>86</xdr:row>
      <xdr:rowOff>63754</xdr:rowOff>
    </xdr:to>
    <xdr:sp macro="" textlink="">
      <xdr:nvSpPr>
        <xdr:cNvPr id="371" name="楕円 370">
          <a:extLst>
            <a:ext uri="{FF2B5EF4-FFF2-40B4-BE49-F238E27FC236}">
              <a16:creationId xmlns:a16="http://schemas.microsoft.com/office/drawing/2014/main" id="{B5E99981-7F2C-42B2-B540-4302434497FA}"/>
            </a:ext>
          </a:extLst>
        </xdr:cNvPr>
        <xdr:cNvSpPr/>
      </xdr:nvSpPr>
      <xdr:spPr>
        <a:xfrm>
          <a:off x="6873240" y="143830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9252</xdr:rowOff>
    </xdr:from>
    <xdr:to>
      <xdr:col>45</xdr:col>
      <xdr:colOff>177800</xdr:colOff>
      <xdr:row>86</xdr:row>
      <xdr:rowOff>12954</xdr:rowOff>
    </xdr:to>
    <xdr:cxnSp macro="">
      <xdr:nvCxnSpPr>
        <xdr:cNvPr id="372" name="直線コネクタ 371">
          <a:extLst>
            <a:ext uri="{FF2B5EF4-FFF2-40B4-BE49-F238E27FC236}">
              <a16:creationId xmlns:a16="http://schemas.microsoft.com/office/drawing/2014/main" id="{EEB5034E-825C-4E47-B7A5-0A5D43FC55AC}"/>
            </a:ext>
          </a:extLst>
        </xdr:cNvPr>
        <xdr:cNvCxnSpPr/>
      </xdr:nvCxnSpPr>
      <xdr:spPr>
        <a:xfrm flipV="1">
          <a:off x="6924040" y="14426292"/>
          <a:ext cx="789940" cy="3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105301</xdr:rowOff>
    </xdr:from>
    <xdr:to>
      <xdr:col>36</xdr:col>
      <xdr:colOff>165100</xdr:colOff>
      <xdr:row>86</xdr:row>
      <xdr:rowOff>35451</xdr:rowOff>
    </xdr:to>
    <xdr:sp macro="" textlink="">
      <xdr:nvSpPr>
        <xdr:cNvPr id="373" name="楕円 372">
          <a:extLst>
            <a:ext uri="{FF2B5EF4-FFF2-40B4-BE49-F238E27FC236}">
              <a16:creationId xmlns:a16="http://schemas.microsoft.com/office/drawing/2014/main" id="{FA3AB9D3-80A5-4E86-BDA0-14E0BD7642A3}"/>
            </a:ext>
          </a:extLst>
        </xdr:cNvPr>
        <xdr:cNvSpPr/>
      </xdr:nvSpPr>
      <xdr:spPr>
        <a:xfrm>
          <a:off x="6098540" y="143547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156101</xdr:rowOff>
    </xdr:from>
    <xdr:to>
      <xdr:col>41</xdr:col>
      <xdr:colOff>50800</xdr:colOff>
      <xdr:row>86</xdr:row>
      <xdr:rowOff>12954</xdr:rowOff>
    </xdr:to>
    <xdr:cxnSp macro="">
      <xdr:nvCxnSpPr>
        <xdr:cNvPr id="374" name="直線コネクタ 373">
          <a:extLst>
            <a:ext uri="{FF2B5EF4-FFF2-40B4-BE49-F238E27FC236}">
              <a16:creationId xmlns:a16="http://schemas.microsoft.com/office/drawing/2014/main" id="{B46385FB-10F3-44F1-A525-603BBE2DD694}"/>
            </a:ext>
          </a:extLst>
        </xdr:cNvPr>
        <xdr:cNvCxnSpPr/>
      </xdr:nvCxnSpPr>
      <xdr:spPr>
        <a:xfrm>
          <a:off x="6149340" y="14405501"/>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a:extLst>
            <a:ext uri="{FF2B5EF4-FFF2-40B4-BE49-F238E27FC236}">
              <a16:creationId xmlns:a16="http://schemas.microsoft.com/office/drawing/2014/main" id="{9F39AC10-C52A-4F14-96A3-8ED1FB4EC426}"/>
            </a:ext>
          </a:extLst>
        </xdr:cNvPr>
        <xdr:cNvSpPr txBox="1"/>
      </xdr:nvSpPr>
      <xdr:spPr>
        <a:xfrm>
          <a:off x="8271587" y="1415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a:extLst>
            <a:ext uri="{FF2B5EF4-FFF2-40B4-BE49-F238E27FC236}">
              <a16:creationId xmlns:a16="http://schemas.microsoft.com/office/drawing/2014/main" id="{56659C15-C754-435F-ADDF-09589C1DE40B}"/>
            </a:ext>
          </a:extLst>
        </xdr:cNvPr>
        <xdr:cNvSpPr txBox="1"/>
      </xdr:nvSpPr>
      <xdr:spPr>
        <a:xfrm>
          <a:off x="7509587" y="1415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60650</xdr:rowOff>
    </xdr:from>
    <xdr:ext cx="469744" cy="259045"/>
    <xdr:sp macro="" textlink="">
      <xdr:nvSpPr>
        <xdr:cNvPr id="377" name="n_3aveValue【公営住宅】&#10;一人当たり面積">
          <a:extLst>
            <a:ext uri="{FF2B5EF4-FFF2-40B4-BE49-F238E27FC236}">
              <a16:creationId xmlns:a16="http://schemas.microsoft.com/office/drawing/2014/main" id="{1BEA7E26-F015-4031-987F-BE0ECC581457}"/>
            </a:ext>
          </a:extLst>
        </xdr:cNvPr>
        <xdr:cNvSpPr txBox="1"/>
      </xdr:nvSpPr>
      <xdr:spPr>
        <a:xfrm>
          <a:off x="6712027" y="14477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52378</xdr:rowOff>
    </xdr:from>
    <xdr:ext cx="469744" cy="259045"/>
    <xdr:sp macro="" textlink="">
      <xdr:nvSpPr>
        <xdr:cNvPr id="378" name="n_4aveValue【公営住宅】&#10;一人当たり面積">
          <a:extLst>
            <a:ext uri="{FF2B5EF4-FFF2-40B4-BE49-F238E27FC236}">
              <a16:creationId xmlns:a16="http://schemas.microsoft.com/office/drawing/2014/main" id="{66BDF8AC-7850-4633-82FB-7166F1DB22D7}"/>
            </a:ext>
          </a:extLst>
        </xdr:cNvPr>
        <xdr:cNvSpPr txBox="1"/>
      </xdr:nvSpPr>
      <xdr:spPr>
        <a:xfrm>
          <a:off x="5937327" y="14469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46826</xdr:rowOff>
    </xdr:from>
    <xdr:ext cx="469744" cy="259045"/>
    <xdr:sp macro="" textlink="">
      <xdr:nvSpPr>
        <xdr:cNvPr id="379" name="n_1mainValue【公営住宅】&#10;一人当たり面積">
          <a:extLst>
            <a:ext uri="{FF2B5EF4-FFF2-40B4-BE49-F238E27FC236}">
              <a16:creationId xmlns:a16="http://schemas.microsoft.com/office/drawing/2014/main" id="{C6827D82-DA4D-4DC6-8A8D-6187DA3F88B1}"/>
            </a:ext>
          </a:extLst>
        </xdr:cNvPr>
        <xdr:cNvSpPr txBox="1"/>
      </xdr:nvSpPr>
      <xdr:spPr>
        <a:xfrm>
          <a:off x="8271587" y="14463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51179</xdr:rowOff>
    </xdr:from>
    <xdr:ext cx="469744" cy="259045"/>
    <xdr:sp macro="" textlink="">
      <xdr:nvSpPr>
        <xdr:cNvPr id="380" name="n_2mainValue【公営住宅】&#10;一人当たり面積">
          <a:extLst>
            <a:ext uri="{FF2B5EF4-FFF2-40B4-BE49-F238E27FC236}">
              <a16:creationId xmlns:a16="http://schemas.microsoft.com/office/drawing/2014/main" id="{33315047-00AA-42BC-82C6-1558AE77A9E1}"/>
            </a:ext>
          </a:extLst>
        </xdr:cNvPr>
        <xdr:cNvSpPr txBox="1"/>
      </xdr:nvSpPr>
      <xdr:spPr>
        <a:xfrm>
          <a:off x="7509587" y="14468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80281</xdr:rowOff>
    </xdr:from>
    <xdr:ext cx="469744" cy="259045"/>
    <xdr:sp macro="" textlink="">
      <xdr:nvSpPr>
        <xdr:cNvPr id="381" name="n_3mainValue【公営住宅】&#10;一人当たり面積">
          <a:extLst>
            <a:ext uri="{FF2B5EF4-FFF2-40B4-BE49-F238E27FC236}">
              <a16:creationId xmlns:a16="http://schemas.microsoft.com/office/drawing/2014/main" id="{1BDFDD93-81C2-41D2-BD4F-DCE5F42527A5}"/>
            </a:ext>
          </a:extLst>
        </xdr:cNvPr>
        <xdr:cNvSpPr txBox="1"/>
      </xdr:nvSpPr>
      <xdr:spPr>
        <a:xfrm>
          <a:off x="6712027" y="14162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51978</xdr:rowOff>
    </xdr:from>
    <xdr:ext cx="469744" cy="259045"/>
    <xdr:sp macro="" textlink="">
      <xdr:nvSpPr>
        <xdr:cNvPr id="382" name="n_4mainValue【公営住宅】&#10;一人当たり面積">
          <a:extLst>
            <a:ext uri="{FF2B5EF4-FFF2-40B4-BE49-F238E27FC236}">
              <a16:creationId xmlns:a16="http://schemas.microsoft.com/office/drawing/2014/main" id="{9ED32274-3E44-4FDE-9024-F3006A69DCA8}"/>
            </a:ext>
          </a:extLst>
        </xdr:cNvPr>
        <xdr:cNvSpPr txBox="1"/>
      </xdr:nvSpPr>
      <xdr:spPr>
        <a:xfrm>
          <a:off x="5937327" y="14133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222D2AFC-786E-457D-9B23-93D61B247E3F}"/>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B0DEC9C5-A33E-4CC5-A9F7-1892D9572EEE}"/>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21978AF5-791A-42D3-A253-2B3AF8EA24D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CE0ADC7C-F9D4-49BC-BDB6-3E99CF75E85D}"/>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76D09D99-077B-4A5B-947A-E9E09D1C7BAD}"/>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D093784C-88E7-402C-9657-FB0C6086D755}"/>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381247E6-8517-4A87-986A-406CBABA343A}"/>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1E04CF85-CF04-4CC5-9044-BFDE4CF5AF97}"/>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0EC3F77B-904C-4DC3-8305-FCE1C3F93647}"/>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E172A501-31DB-44E6-8CF3-113CDD768112}"/>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49ADB201-FE6E-469E-91B1-556141317378}"/>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FBF61AD2-BA5C-48A5-BF44-C694C59D7DF2}"/>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C352DEA4-42D2-4C45-AF96-58394C34D44A}"/>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9240E273-E2A7-405E-BFE0-D9C170FE766C}"/>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B3787854-8144-4F77-B626-F96A82820358}"/>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08CC2DBE-FF01-4238-845D-B0094816A81C}"/>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969F8761-019E-48E3-A1C6-FDDDCA96D86F}"/>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A76DF0BF-1A2E-44F2-9942-6D75E5108509}"/>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91BF8F71-28FF-4918-BE61-161979BE697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370BDE63-C266-4D8E-B8E1-7EF7AB6CC0A5}"/>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55AA0CA3-E64F-427A-AF72-0CD7582202C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8A1B2BD5-C5F7-43B1-8347-22DD4F5FE3D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FBF81212-57EC-4DDE-8094-FA1BF750A309}"/>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52AD5A33-DFAF-46DD-B312-A90E20109CAC}"/>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7" name="正方形/長方形 406">
          <a:extLst>
            <a:ext uri="{FF2B5EF4-FFF2-40B4-BE49-F238E27FC236}">
              <a16:creationId xmlns:a16="http://schemas.microsoft.com/office/drawing/2014/main" id="{B8643A95-C526-4316-984B-AE94D39B0C25}"/>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8" name="正方形/長方形 407">
          <a:extLst>
            <a:ext uri="{FF2B5EF4-FFF2-40B4-BE49-F238E27FC236}">
              <a16:creationId xmlns:a16="http://schemas.microsoft.com/office/drawing/2014/main" id="{948175DA-97B8-45A0-8273-3F48D2043F04}"/>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9" name="正方形/長方形 408">
          <a:extLst>
            <a:ext uri="{FF2B5EF4-FFF2-40B4-BE49-F238E27FC236}">
              <a16:creationId xmlns:a16="http://schemas.microsoft.com/office/drawing/2014/main" id="{654C450A-E05A-49BA-9009-2BC9F87698CA}"/>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0" name="正方形/長方形 409">
          <a:extLst>
            <a:ext uri="{FF2B5EF4-FFF2-40B4-BE49-F238E27FC236}">
              <a16:creationId xmlns:a16="http://schemas.microsoft.com/office/drawing/2014/main" id="{B7CC570D-A24F-49B5-8E9C-1C599D2C348A}"/>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1" name="正方形/長方形 410">
          <a:extLst>
            <a:ext uri="{FF2B5EF4-FFF2-40B4-BE49-F238E27FC236}">
              <a16:creationId xmlns:a16="http://schemas.microsoft.com/office/drawing/2014/main" id="{B032C588-5AE2-4DD7-B5C5-AA0D868B3E6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2" name="正方形/長方形 411">
          <a:extLst>
            <a:ext uri="{FF2B5EF4-FFF2-40B4-BE49-F238E27FC236}">
              <a16:creationId xmlns:a16="http://schemas.microsoft.com/office/drawing/2014/main" id="{1CCE60CD-7807-4143-8B03-381AC338CB47}"/>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3" name="正方形/長方形 412">
          <a:extLst>
            <a:ext uri="{FF2B5EF4-FFF2-40B4-BE49-F238E27FC236}">
              <a16:creationId xmlns:a16="http://schemas.microsoft.com/office/drawing/2014/main" id="{8F4A42D6-7DE1-4140-8616-9487FA7BBC8D}"/>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4" name="正方形/長方形 413">
          <a:extLst>
            <a:ext uri="{FF2B5EF4-FFF2-40B4-BE49-F238E27FC236}">
              <a16:creationId xmlns:a16="http://schemas.microsoft.com/office/drawing/2014/main" id="{62059450-8BA6-40C0-8408-339ECCD73CD1}"/>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5" name="正方形/長方形 414">
          <a:extLst>
            <a:ext uri="{FF2B5EF4-FFF2-40B4-BE49-F238E27FC236}">
              <a16:creationId xmlns:a16="http://schemas.microsoft.com/office/drawing/2014/main" id="{2F81B77C-9D12-4BC9-95FB-FE7718E8525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6" name="正方形/長方形 415">
          <a:extLst>
            <a:ext uri="{FF2B5EF4-FFF2-40B4-BE49-F238E27FC236}">
              <a16:creationId xmlns:a16="http://schemas.microsoft.com/office/drawing/2014/main" id="{58E2B06C-9E07-43C8-8D0E-A64419F635D5}"/>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7" name="正方形/長方形 416">
          <a:extLst>
            <a:ext uri="{FF2B5EF4-FFF2-40B4-BE49-F238E27FC236}">
              <a16:creationId xmlns:a16="http://schemas.microsoft.com/office/drawing/2014/main" id="{7D6C7AE4-5398-470A-979A-6EA3D07868F6}"/>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8" name="正方形/長方形 417">
          <a:extLst>
            <a:ext uri="{FF2B5EF4-FFF2-40B4-BE49-F238E27FC236}">
              <a16:creationId xmlns:a16="http://schemas.microsoft.com/office/drawing/2014/main" id="{A90E3187-2DAA-4B75-8D89-E9662B2DDDF6}"/>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9" name="正方形/長方形 418">
          <a:extLst>
            <a:ext uri="{FF2B5EF4-FFF2-40B4-BE49-F238E27FC236}">
              <a16:creationId xmlns:a16="http://schemas.microsoft.com/office/drawing/2014/main" id="{A1586EFF-B648-448D-AA40-D2BD7D0FC204}"/>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0" name="正方形/長方形 419">
          <a:extLst>
            <a:ext uri="{FF2B5EF4-FFF2-40B4-BE49-F238E27FC236}">
              <a16:creationId xmlns:a16="http://schemas.microsoft.com/office/drawing/2014/main" id="{7C93D2D2-65FA-40AC-AE09-CEED5D3C84BC}"/>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1" name="正方形/長方形 420">
          <a:extLst>
            <a:ext uri="{FF2B5EF4-FFF2-40B4-BE49-F238E27FC236}">
              <a16:creationId xmlns:a16="http://schemas.microsoft.com/office/drawing/2014/main" id="{E1BB679B-B028-4AA7-8243-60281189FB7B}"/>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2" name="正方形/長方形 421">
          <a:extLst>
            <a:ext uri="{FF2B5EF4-FFF2-40B4-BE49-F238E27FC236}">
              <a16:creationId xmlns:a16="http://schemas.microsoft.com/office/drawing/2014/main" id="{CCD4BB1C-BB03-4641-BF60-E69CD83160AA}"/>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3" name="テキスト ボックス 422">
          <a:extLst>
            <a:ext uri="{FF2B5EF4-FFF2-40B4-BE49-F238E27FC236}">
              <a16:creationId xmlns:a16="http://schemas.microsoft.com/office/drawing/2014/main" id="{3E1587ED-0A75-404B-8A74-0373CCF1BF28}"/>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4" name="直線コネクタ 423">
          <a:extLst>
            <a:ext uri="{FF2B5EF4-FFF2-40B4-BE49-F238E27FC236}">
              <a16:creationId xmlns:a16="http://schemas.microsoft.com/office/drawing/2014/main" id="{7EFCD473-6ABC-4BBB-BC56-91DB2B7222CE}"/>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5" name="テキスト ボックス 424">
          <a:extLst>
            <a:ext uri="{FF2B5EF4-FFF2-40B4-BE49-F238E27FC236}">
              <a16:creationId xmlns:a16="http://schemas.microsoft.com/office/drawing/2014/main" id="{B44EC44C-419E-4F5A-A501-3602B5D8C061}"/>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6" name="直線コネクタ 425">
          <a:extLst>
            <a:ext uri="{FF2B5EF4-FFF2-40B4-BE49-F238E27FC236}">
              <a16:creationId xmlns:a16="http://schemas.microsoft.com/office/drawing/2014/main" id="{A0BA3553-D22E-46E3-A2D2-99032D68900B}"/>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7" name="テキスト ボックス 426">
          <a:extLst>
            <a:ext uri="{FF2B5EF4-FFF2-40B4-BE49-F238E27FC236}">
              <a16:creationId xmlns:a16="http://schemas.microsoft.com/office/drawing/2014/main" id="{339CFF18-AC45-4ABD-9864-F562DADFA0D2}"/>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8" name="直線コネクタ 427">
          <a:extLst>
            <a:ext uri="{FF2B5EF4-FFF2-40B4-BE49-F238E27FC236}">
              <a16:creationId xmlns:a16="http://schemas.microsoft.com/office/drawing/2014/main" id="{C16FCD79-E38B-403E-A716-DC68B3857CDB}"/>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9" name="テキスト ボックス 428">
          <a:extLst>
            <a:ext uri="{FF2B5EF4-FFF2-40B4-BE49-F238E27FC236}">
              <a16:creationId xmlns:a16="http://schemas.microsoft.com/office/drawing/2014/main" id="{7547F0EF-B89E-4505-BEAB-0ED308867E41}"/>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30" name="直線コネクタ 429">
          <a:extLst>
            <a:ext uri="{FF2B5EF4-FFF2-40B4-BE49-F238E27FC236}">
              <a16:creationId xmlns:a16="http://schemas.microsoft.com/office/drawing/2014/main" id="{D4F9D0EC-0F1F-4F90-BC29-F59327900B0F}"/>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1" name="テキスト ボックス 430">
          <a:extLst>
            <a:ext uri="{FF2B5EF4-FFF2-40B4-BE49-F238E27FC236}">
              <a16:creationId xmlns:a16="http://schemas.microsoft.com/office/drawing/2014/main" id="{BFBA3F75-3E40-4BA3-A7E0-17402B7A2090}"/>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2" name="直線コネクタ 431">
          <a:extLst>
            <a:ext uri="{FF2B5EF4-FFF2-40B4-BE49-F238E27FC236}">
              <a16:creationId xmlns:a16="http://schemas.microsoft.com/office/drawing/2014/main" id="{90B8F114-2139-4741-9110-A2A7DEB07D72}"/>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3" name="テキスト ボックス 432">
          <a:extLst>
            <a:ext uri="{FF2B5EF4-FFF2-40B4-BE49-F238E27FC236}">
              <a16:creationId xmlns:a16="http://schemas.microsoft.com/office/drawing/2014/main" id="{A3FC1B66-56A4-425A-B551-D57382EA1E1C}"/>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4" name="直線コネクタ 433">
          <a:extLst>
            <a:ext uri="{FF2B5EF4-FFF2-40B4-BE49-F238E27FC236}">
              <a16:creationId xmlns:a16="http://schemas.microsoft.com/office/drawing/2014/main" id="{8A576740-DEC9-484C-B8CB-F160A0620440}"/>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5" name="テキスト ボックス 434">
          <a:extLst>
            <a:ext uri="{FF2B5EF4-FFF2-40B4-BE49-F238E27FC236}">
              <a16:creationId xmlns:a16="http://schemas.microsoft.com/office/drawing/2014/main" id="{807338C6-44DE-4B55-9EC6-2E75595D8AA3}"/>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6" name="直線コネクタ 435">
          <a:extLst>
            <a:ext uri="{FF2B5EF4-FFF2-40B4-BE49-F238E27FC236}">
              <a16:creationId xmlns:a16="http://schemas.microsoft.com/office/drawing/2014/main" id="{F7E33B88-CD95-4BCF-99B8-B209697AB62D}"/>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7" name="テキスト ボックス 436">
          <a:extLst>
            <a:ext uri="{FF2B5EF4-FFF2-40B4-BE49-F238E27FC236}">
              <a16:creationId xmlns:a16="http://schemas.microsoft.com/office/drawing/2014/main" id="{734E1197-C45D-49DD-AEBF-4DD0B2D21444}"/>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8" name="【学校施設】&#10;有形固定資産減価償却率グラフ枠">
          <a:extLst>
            <a:ext uri="{FF2B5EF4-FFF2-40B4-BE49-F238E27FC236}">
              <a16:creationId xmlns:a16="http://schemas.microsoft.com/office/drawing/2014/main" id="{C9CA70C2-93C6-4129-9D12-141CBFF00996}"/>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439" name="直線コネクタ 438">
          <a:extLst>
            <a:ext uri="{FF2B5EF4-FFF2-40B4-BE49-F238E27FC236}">
              <a16:creationId xmlns:a16="http://schemas.microsoft.com/office/drawing/2014/main" id="{2B430856-E981-4DDD-AA53-3ABEFD185C8C}"/>
            </a:ext>
          </a:extLst>
        </xdr:cNvPr>
        <xdr:cNvCxnSpPr/>
      </xdr:nvCxnSpPr>
      <xdr:spPr>
        <a:xfrm flipV="1">
          <a:off x="14375764" y="942975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440" name="【学校施設】&#10;有形固定資産減価償却率最小値テキスト">
          <a:extLst>
            <a:ext uri="{FF2B5EF4-FFF2-40B4-BE49-F238E27FC236}">
              <a16:creationId xmlns:a16="http://schemas.microsoft.com/office/drawing/2014/main" id="{E86A9306-D826-4355-83A1-C12FE5C2C89C}"/>
            </a:ext>
          </a:extLst>
        </xdr:cNvPr>
        <xdr:cNvSpPr txBox="1"/>
      </xdr:nvSpPr>
      <xdr:spPr>
        <a:xfrm>
          <a:off x="14414500" y="1073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441" name="直線コネクタ 440">
          <a:extLst>
            <a:ext uri="{FF2B5EF4-FFF2-40B4-BE49-F238E27FC236}">
              <a16:creationId xmlns:a16="http://schemas.microsoft.com/office/drawing/2014/main" id="{B1DC4905-2D84-4593-9FBB-16AE9E11EED1}"/>
            </a:ext>
          </a:extLst>
        </xdr:cNvPr>
        <xdr:cNvCxnSpPr/>
      </xdr:nvCxnSpPr>
      <xdr:spPr>
        <a:xfrm>
          <a:off x="14287500" y="107270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442" name="【学校施設】&#10;有形固定資産減価償却率最大値テキスト">
          <a:extLst>
            <a:ext uri="{FF2B5EF4-FFF2-40B4-BE49-F238E27FC236}">
              <a16:creationId xmlns:a16="http://schemas.microsoft.com/office/drawing/2014/main" id="{79196FAF-185A-4E0B-86B8-4C8BE594015B}"/>
            </a:ext>
          </a:extLst>
        </xdr:cNvPr>
        <xdr:cNvSpPr txBox="1"/>
      </xdr:nvSpPr>
      <xdr:spPr>
        <a:xfrm>
          <a:off x="14414500" y="921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443" name="直線コネクタ 442">
          <a:extLst>
            <a:ext uri="{FF2B5EF4-FFF2-40B4-BE49-F238E27FC236}">
              <a16:creationId xmlns:a16="http://schemas.microsoft.com/office/drawing/2014/main" id="{4C290D61-8DEE-4E0E-8C16-E38DD30E8A97}"/>
            </a:ext>
          </a:extLst>
        </xdr:cNvPr>
        <xdr:cNvCxnSpPr/>
      </xdr:nvCxnSpPr>
      <xdr:spPr>
        <a:xfrm>
          <a:off x="14287500" y="9429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444" name="【学校施設】&#10;有形固定資産減価償却率平均値テキスト">
          <a:extLst>
            <a:ext uri="{FF2B5EF4-FFF2-40B4-BE49-F238E27FC236}">
              <a16:creationId xmlns:a16="http://schemas.microsoft.com/office/drawing/2014/main" id="{D5454ABA-1124-4D2A-B354-7A8ED6F34AF2}"/>
            </a:ext>
          </a:extLst>
        </xdr:cNvPr>
        <xdr:cNvSpPr txBox="1"/>
      </xdr:nvSpPr>
      <xdr:spPr>
        <a:xfrm>
          <a:off x="14414500" y="99695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445" name="フローチャート: 判断 444">
          <a:extLst>
            <a:ext uri="{FF2B5EF4-FFF2-40B4-BE49-F238E27FC236}">
              <a16:creationId xmlns:a16="http://schemas.microsoft.com/office/drawing/2014/main" id="{2AE7A2B7-D768-4422-8043-05854B67EDEF}"/>
            </a:ext>
          </a:extLst>
        </xdr:cNvPr>
        <xdr:cNvSpPr/>
      </xdr:nvSpPr>
      <xdr:spPr>
        <a:xfrm>
          <a:off x="14325600" y="1011428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446" name="フローチャート: 判断 445">
          <a:extLst>
            <a:ext uri="{FF2B5EF4-FFF2-40B4-BE49-F238E27FC236}">
              <a16:creationId xmlns:a16="http://schemas.microsoft.com/office/drawing/2014/main" id="{06B57DF9-D43A-449E-877F-0BEF932E1872}"/>
            </a:ext>
          </a:extLst>
        </xdr:cNvPr>
        <xdr:cNvSpPr/>
      </xdr:nvSpPr>
      <xdr:spPr>
        <a:xfrm>
          <a:off x="13578840" y="1010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447" name="フローチャート: 判断 446">
          <a:extLst>
            <a:ext uri="{FF2B5EF4-FFF2-40B4-BE49-F238E27FC236}">
              <a16:creationId xmlns:a16="http://schemas.microsoft.com/office/drawing/2014/main" id="{01CA0F63-03C6-4CC3-80F9-68FDFD211A07}"/>
            </a:ext>
          </a:extLst>
        </xdr:cNvPr>
        <xdr:cNvSpPr/>
      </xdr:nvSpPr>
      <xdr:spPr>
        <a:xfrm>
          <a:off x="1280414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448" name="フローチャート: 判断 447">
          <a:extLst>
            <a:ext uri="{FF2B5EF4-FFF2-40B4-BE49-F238E27FC236}">
              <a16:creationId xmlns:a16="http://schemas.microsoft.com/office/drawing/2014/main" id="{7486FBE1-6236-4638-81A7-EA96447938B7}"/>
            </a:ext>
          </a:extLst>
        </xdr:cNvPr>
        <xdr:cNvSpPr/>
      </xdr:nvSpPr>
      <xdr:spPr>
        <a:xfrm>
          <a:off x="12029440" y="100437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449" name="フローチャート: 判断 448">
          <a:extLst>
            <a:ext uri="{FF2B5EF4-FFF2-40B4-BE49-F238E27FC236}">
              <a16:creationId xmlns:a16="http://schemas.microsoft.com/office/drawing/2014/main" id="{F0337404-B8D3-445F-8096-61D9941C7A0E}"/>
            </a:ext>
          </a:extLst>
        </xdr:cNvPr>
        <xdr:cNvSpPr/>
      </xdr:nvSpPr>
      <xdr:spPr>
        <a:xfrm>
          <a:off x="1123188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17024D6F-342A-41CE-AE8C-0FD5CF12F9F6}"/>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F0374A94-3ACD-449E-B097-723365D87F68}"/>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C06834A3-7567-47C8-832A-B023EA2BD7EB}"/>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DE4D5A08-75BD-4D3C-BF71-282B28B46804}"/>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267D0F61-F155-416F-9318-63090A52714E}"/>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40640</xdr:rowOff>
    </xdr:from>
    <xdr:to>
      <xdr:col>85</xdr:col>
      <xdr:colOff>177800</xdr:colOff>
      <xdr:row>61</xdr:row>
      <xdr:rowOff>142240</xdr:rowOff>
    </xdr:to>
    <xdr:sp macro="" textlink="">
      <xdr:nvSpPr>
        <xdr:cNvPr id="455" name="楕円 454">
          <a:extLst>
            <a:ext uri="{FF2B5EF4-FFF2-40B4-BE49-F238E27FC236}">
              <a16:creationId xmlns:a16="http://schemas.microsoft.com/office/drawing/2014/main" id="{6FE1AE33-D342-4C47-935F-1B49D5D3397E}"/>
            </a:ext>
          </a:extLst>
        </xdr:cNvPr>
        <xdr:cNvSpPr/>
      </xdr:nvSpPr>
      <xdr:spPr>
        <a:xfrm>
          <a:off x="14325600" y="1026668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19067</xdr:rowOff>
    </xdr:from>
    <xdr:ext cx="405111" cy="259045"/>
    <xdr:sp macro="" textlink="">
      <xdr:nvSpPr>
        <xdr:cNvPr id="456" name="【学校施設】&#10;有形固定資産減価償却率該当値テキスト">
          <a:extLst>
            <a:ext uri="{FF2B5EF4-FFF2-40B4-BE49-F238E27FC236}">
              <a16:creationId xmlns:a16="http://schemas.microsoft.com/office/drawing/2014/main" id="{28A5C2A7-A88A-405C-BDAE-18E63D88C532}"/>
            </a:ext>
          </a:extLst>
        </xdr:cNvPr>
        <xdr:cNvSpPr txBox="1"/>
      </xdr:nvSpPr>
      <xdr:spPr>
        <a:xfrm>
          <a:off x="14414500"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139700</xdr:rowOff>
    </xdr:from>
    <xdr:to>
      <xdr:col>81</xdr:col>
      <xdr:colOff>101600</xdr:colOff>
      <xdr:row>61</xdr:row>
      <xdr:rowOff>69850</xdr:rowOff>
    </xdr:to>
    <xdr:sp macro="" textlink="">
      <xdr:nvSpPr>
        <xdr:cNvPr id="457" name="楕円 456">
          <a:extLst>
            <a:ext uri="{FF2B5EF4-FFF2-40B4-BE49-F238E27FC236}">
              <a16:creationId xmlns:a16="http://schemas.microsoft.com/office/drawing/2014/main" id="{F36E6F60-AD1A-409A-A16A-328D1653EE13}"/>
            </a:ext>
          </a:extLst>
        </xdr:cNvPr>
        <xdr:cNvSpPr/>
      </xdr:nvSpPr>
      <xdr:spPr>
        <a:xfrm>
          <a:off x="13578840" y="101981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19050</xdr:rowOff>
    </xdr:from>
    <xdr:to>
      <xdr:col>85</xdr:col>
      <xdr:colOff>127000</xdr:colOff>
      <xdr:row>61</xdr:row>
      <xdr:rowOff>91440</xdr:rowOff>
    </xdr:to>
    <xdr:cxnSp macro="">
      <xdr:nvCxnSpPr>
        <xdr:cNvPr id="458" name="直線コネクタ 457">
          <a:extLst>
            <a:ext uri="{FF2B5EF4-FFF2-40B4-BE49-F238E27FC236}">
              <a16:creationId xmlns:a16="http://schemas.microsoft.com/office/drawing/2014/main" id="{9596E3F0-94D0-4ABA-9D52-00B85091486C}"/>
            </a:ext>
          </a:extLst>
        </xdr:cNvPr>
        <xdr:cNvCxnSpPr/>
      </xdr:nvCxnSpPr>
      <xdr:spPr>
        <a:xfrm>
          <a:off x="13629640" y="10245090"/>
          <a:ext cx="74676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74930</xdr:rowOff>
    </xdr:from>
    <xdr:to>
      <xdr:col>76</xdr:col>
      <xdr:colOff>165100</xdr:colOff>
      <xdr:row>61</xdr:row>
      <xdr:rowOff>5080</xdr:rowOff>
    </xdr:to>
    <xdr:sp macro="" textlink="">
      <xdr:nvSpPr>
        <xdr:cNvPr id="459" name="楕円 458">
          <a:extLst>
            <a:ext uri="{FF2B5EF4-FFF2-40B4-BE49-F238E27FC236}">
              <a16:creationId xmlns:a16="http://schemas.microsoft.com/office/drawing/2014/main" id="{18D220F6-FF05-4475-9147-025B310C5DDD}"/>
            </a:ext>
          </a:extLst>
        </xdr:cNvPr>
        <xdr:cNvSpPr/>
      </xdr:nvSpPr>
      <xdr:spPr>
        <a:xfrm>
          <a:off x="12804140" y="10133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125730</xdr:rowOff>
    </xdr:from>
    <xdr:to>
      <xdr:col>81</xdr:col>
      <xdr:colOff>50800</xdr:colOff>
      <xdr:row>61</xdr:row>
      <xdr:rowOff>19050</xdr:rowOff>
    </xdr:to>
    <xdr:cxnSp macro="">
      <xdr:nvCxnSpPr>
        <xdr:cNvPr id="460" name="直線コネクタ 459">
          <a:extLst>
            <a:ext uri="{FF2B5EF4-FFF2-40B4-BE49-F238E27FC236}">
              <a16:creationId xmlns:a16="http://schemas.microsoft.com/office/drawing/2014/main" id="{3F50B0C2-A03C-4545-A0C2-BB22E62A767D}"/>
            </a:ext>
          </a:extLst>
        </xdr:cNvPr>
        <xdr:cNvCxnSpPr/>
      </xdr:nvCxnSpPr>
      <xdr:spPr>
        <a:xfrm>
          <a:off x="12854940" y="10184130"/>
          <a:ext cx="7747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13970</xdr:rowOff>
    </xdr:from>
    <xdr:to>
      <xdr:col>72</xdr:col>
      <xdr:colOff>38100</xdr:colOff>
      <xdr:row>60</xdr:row>
      <xdr:rowOff>115570</xdr:rowOff>
    </xdr:to>
    <xdr:sp macro="" textlink="">
      <xdr:nvSpPr>
        <xdr:cNvPr id="461" name="楕円 460">
          <a:extLst>
            <a:ext uri="{FF2B5EF4-FFF2-40B4-BE49-F238E27FC236}">
              <a16:creationId xmlns:a16="http://schemas.microsoft.com/office/drawing/2014/main" id="{BC6102FC-B30D-4DFC-A822-088DED33B51C}"/>
            </a:ext>
          </a:extLst>
        </xdr:cNvPr>
        <xdr:cNvSpPr/>
      </xdr:nvSpPr>
      <xdr:spPr>
        <a:xfrm>
          <a:off x="12029440" y="100723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64770</xdr:rowOff>
    </xdr:from>
    <xdr:to>
      <xdr:col>76</xdr:col>
      <xdr:colOff>114300</xdr:colOff>
      <xdr:row>60</xdr:row>
      <xdr:rowOff>125730</xdr:rowOff>
    </xdr:to>
    <xdr:cxnSp macro="">
      <xdr:nvCxnSpPr>
        <xdr:cNvPr id="462" name="直線コネクタ 461">
          <a:extLst>
            <a:ext uri="{FF2B5EF4-FFF2-40B4-BE49-F238E27FC236}">
              <a16:creationId xmlns:a16="http://schemas.microsoft.com/office/drawing/2014/main" id="{8A302F95-9811-44B3-B4FD-A77E148605B4}"/>
            </a:ext>
          </a:extLst>
        </xdr:cNvPr>
        <xdr:cNvCxnSpPr/>
      </xdr:nvCxnSpPr>
      <xdr:spPr>
        <a:xfrm>
          <a:off x="12072620" y="10123170"/>
          <a:ext cx="78232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19685</xdr:rowOff>
    </xdr:from>
    <xdr:to>
      <xdr:col>67</xdr:col>
      <xdr:colOff>101600</xdr:colOff>
      <xdr:row>60</xdr:row>
      <xdr:rowOff>121285</xdr:rowOff>
    </xdr:to>
    <xdr:sp macro="" textlink="">
      <xdr:nvSpPr>
        <xdr:cNvPr id="463" name="楕円 462">
          <a:extLst>
            <a:ext uri="{FF2B5EF4-FFF2-40B4-BE49-F238E27FC236}">
              <a16:creationId xmlns:a16="http://schemas.microsoft.com/office/drawing/2014/main" id="{22DF3A08-282D-4F19-9797-54256CAAE683}"/>
            </a:ext>
          </a:extLst>
        </xdr:cNvPr>
        <xdr:cNvSpPr/>
      </xdr:nvSpPr>
      <xdr:spPr>
        <a:xfrm>
          <a:off x="11231880" y="1007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64770</xdr:rowOff>
    </xdr:from>
    <xdr:to>
      <xdr:col>71</xdr:col>
      <xdr:colOff>177800</xdr:colOff>
      <xdr:row>60</xdr:row>
      <xdr:rowOff>70485</xdr:rowOff>
    </xdr:to>
    <xdr:cxnSp macro="">
      <xdr:nvCxnSpPr>
        <xdr:cNvPr id="464" name="直線コネクタ 463">
          <a:extLst>
            <a:ext uri="{FF2B5EF4-FFF2-40B4-BE49-F238E27FC236}">
              <a16:creationId xmlns:a16="http://schemas.microsoft.com/office/drawing/2014/main" id="{E78CF577-5E8D-467A-97E8-A3D65C87DDA8}"/>
            </a:ext>
          </a:extLst>
        </xdr:cNvPr>
        <xdr:cNvCxnSpPr/>
      </xdr:nvCxnSpPr>
      <xdr:spPr>
        <a:xfrm flipV="1">
          <a:off x="11282680" y="10123170"/>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macro="" textlink="">
      <xdr:nvSpPr>
        <xdr:cNvPr id="465" name="n_1aveValue【学校施設】&#10;有形固定資産減価償却率">
          <a:extLst>
            <a:ext uri="{FF2B5EF4-FFF2-40B4-BE49-F238E27FC236}">
              <a16:creationId xmlns:a16="http://schemas.microsoft.com/office/drawing/2014/main" id="{666597B6-5B51-4CC6-B36A-F5A3137450DF}"/>
            </a:ext>
          </a:extLst>
        </xdr:cNvPr>
        <xdr:cNvSpPr txBox="1"/>
      </xdr:nvSpPr>
      <xdr:spPr>
        <a:xfrm>
          <a:off x="13437244" y="989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466" name="n_2aveValue【学校施設】&#10;有形固定資産減価償却率">
          <a:extLst>
            <a:ext uri="{FF2B5EF4-FFF2-40B4-BE49-F238E27FC236}">
              <a16:creationId xmlns:a16="http://schemas.microsoft.com/office/drawing/2014/main" id="{B6C9F1B7-484C-412E-96CF-387688EDAA04}"/>
            </a:ext>
          </a:extLst>
        </xdr:cNvPr>
        <xdr:cNvSpPr txBox="1"/>
      </xdr:nvSpPr>
      <xdr:spPr>
        <a:xfrm>
          <a:off x="1267524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467" name="n_3aveValue【学校施設】&#10;有形固定資産減価償却率">
          <a:extLst>
            <a:ext uri="{FF2B5EF4-FFF2-40B4-BE49-F238E27FC236}">
              <a16:creationId xmlns:a16="http://schemas.microsoft.com/office/drawing/2014/main" id="{EB82975E-0574-49AE-99BC-882FAE87564E}"/>
            </a:ext>
          </a:extLst>
        </xdr:cNvPr>
        <xdr:cNvSpPr txBox="1"/>
      </xdr:nvSpPr>
      <xdr:spPr>
        <a:xfrm>
          <a:off x="11900544" y="982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468" name="n_4aveValue【学校施設】&#10;有形固定資産減価償却率">
          <a:extLst>
            <a:ext uri="{FF2B5EF4-FFF2-40B4-BE49-F238E27FC236}">
              <a16:creationId xmlns:a16="http://schemas.microsoft.com/office/drawing/2014/main" id="{ADD59A47-84ED-4C4E-B3EA-DFAC9501726D}"/>
            </a:ext>
          </a:extLst>
        </xdr:cNvPr>
        <xdr:cNvSpPr txBox="1"/>
      </xdr:nvSpPr>
      <xdr:spPr>
        <a:xfrm>
          <a:off x="1110298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60977</xdr:rowOff>
    </xdr:from>
    <xdr:ext cx="405111" cy="259045"/>
    <xdr:sp macro="" textlink="">
      <xdr:nvSpPr>
        <xdr:cNvPr id="469" name="n_1mainValue【学校施設】&#10;有形固定資産減価償却率">
          <a:extLst>
            <a:ext uri="{FF2B5EF4-FFF2-40B4-BE49-F238E27FC236}">
              <a16:creationId xmlns:a16="http://schemas.microsoft.com/office/drawing/2014/main" id="{12B004BB-B51F-404D-889B-1EDCA96982DF}"/>
            </a:ext>
          </a:extLst>
        </xdr:cNvPr>
        <xdr:cNvSpPr txBox="1"/>
      </xdr:nvSpPr>
      <xdr:spPr>
        <a:xfrm>
          <a:off x="13437244" y="1028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167657</xdr:rowOff>
    </xdr:from>
    <xdr:ext cx="405111" cy="259045"/>
    <xdr:sp macro="" textlink="">
      <xdr:nvSpPr>
        <xdr:cNvPr id="470" name="n_2mainValue【学校施設】&#10;有形固定資産減価償却率">
          <a:extLst>
            <a:ext uri="{FF2B5EF4-FFF2-40B4-BE49-F238E27FC236}">
              <a16:creationId xmlns:a16="http://schemas.microsoft.com/office/drawing/2014/main" id="{F0EAA7EF-F0F1-4F3B-81EC-51819CB6EFE1}"/>
            </a:ext>
          </a:extLst>
        </xdr:cNvPr>
        <xdr:cNvSpPr txBox="1"/>
      </xdr:nvSpPr>
      <xdr:spPr>
        <a:xfrm>
          <a:off x="126752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106697</xdr:rowOff>
    </xdr:from>
    <xdr:ext cx="405111" cy="259045"/>
    <xdr:sp macro="" textlink="">
      <xdr:nvSpPr>
        <xdr:cNvPr id="471" name="n_3mainValue【学校施設】&#10;有形固定資産減価償却率">
          <a:extLst>
            <a:ext uri="{FF2B5EF4-FFF2-40B4-BE49-F238E27FC236}">
              <a16:creationId xmlns:a16="http://schemas.microsoft.com/office/drawing/2014/main" id="{5FD7EF1A-6D39-4E51-8D83-8513A3671152}"/>
            </a:ext>
          </a:extLst>
        </xdr:cNvPr>
        <xdr:cNvSpPr txBox="1"/>
      </xdr:nvSpPr>
      <xdr:spPr>
        <a:xfrm>
          <a:off x="11900544" y="1016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112412</xdr:rowOff>
    </xdr:from>
    <xdr:ext cx="405111" cy="259045"/>
    <xdr:sp macro="" textlink="">
      <xdr:nvSpPr>
        <xdr:cNvPr id="472" name="n_4mainValue【学校施設】&#10;有形固定資産減価償却率">
          <a:extLst>
            <a:ext uri="{FF2B5EF4-FFF2-40B4-BE49-F238E27FC236}">
              <a16:creationId xmlns:a16="http://schemas.microsoft.com/office/drawing/2014/main" id="{75ED721B-0649-49AB-A34B-7D06C07443E6}"/>
            </a:ext>
          </a:extLst>
        </xdr:cNvPr>
        <xdr:cNvSpPr txBox="1"/>
      </xdr:nvSpPr>
      <xdr:spPr>
        <a:xfrm>
          <a:off x="11102984" y="1017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3" name="正方形/長方形 472">
          <a:extLst>
            <a:ext uri="{FF2B5EF4-FFF2-40B4-BE49-F238E27FC236}">
              <a16:creationId xmlns:a16="http://schemas.microsoft.com/office/drawing/2014/main" id="{D3CCDEFE-30C5-41BB-85CE-83CA0258E22C}"/>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4" name="正方形/長方形 473">
          <a:extLst>
            <a:ext uri="{FF2B5EF4-FFF2-40B4-BE49-F238E27FC236}">
              <a16:creationId xmlns:a16="http://schemas.microsoft.com/office/drawing/2014/main" id="{F333CD15-1763-44F2-8289-DB6A7F6999D2}"/>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5" name="正方形/長方形 474">
          <a:extLst>
            <a:ext uri="{FF2B5EF4-FFF2-40B4-BE49-F238E27FC236}">
              <a16:creationId xmlns:a16="http://schemas.microsoft.com/office/drawing/2014/main" id="{D1DAEEEF-D77E-44B2-891A-2992E534FD94}"/>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6" name="正方形/長方形 475">
          <a:extLst>
            <a:ext uri="{FF2B5EF4-FFF2-40B4-BE49-F238E27FC236}">
              <a16:creationId xmlns:a16="http://schemas.microsoft.com/office/drawing/2014/main" id="{70A277E2-EE6E-42EB-A616-BD7ED040703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7" name="正方形/長方形 476">
          <a:extLst>
            <a:ext uri="{FF2B5EF4-FFF2-40B4-BE49-F238E27FC236}">
              <a16:creationId xmlns:a16="http://schemas.microsoft.com/office/drawing/2014/main" id="{290BDC46-4ACB-4F0D-9317-3526EF9302F9}"/>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8" name="正方形/長方形 477">
          <a:extLst>
            <a:ext uri="{FF2B5EF4-FFF2-40B4-BE49-F238E27FC236}">
              <a16:creationId xmlns:a16="http://schemas.microsoft.com/office/drawing/2014/main" id="{F4B0EC60-D0DC-47C0-B2D0-1A5600C109F1}"/>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9" name="正方形/長方形 478">
          <a:extLst>
            <a:ext uri="{FF2B5EF4-FFF2-40B4-BE49-F238E27FC236}">
              <a16:creationId xmlns:a16="http://schemas.microsoft.com/office/drawing/2014/main" id="{4E39D5B1-4C0B-4434-822F-8A0EFD8B249B}"/>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0" name="正方形/長方形 479">
          <a:extLst>
            <a:ext uri="{FF2B5EF4-FFF2-40B4-BE49-F238E27FC236}">
              <a16:creationId xmlns:a16="http://schemas.microsoft.com/office/drawing/2014/main" id="{F7D026A2-49EB-44C8-BE25-E0A6005D92DF}"/>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1" name="テキスト ボックス 480">
          <a:extLst>
            <a:ext uri="{FF2B5EF4-FFF2-40B4-BE49-F238E27FC236}">
              <a16:creationId xmlns:a16="http://schemas.microsoft.com/office/drawing/2014/main" id="{6A20ED51-FCE4-4F0E-9294-4F9A5F74DF68}"/>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2" name="直線コネクタ 481">
          <a:extLst>
            <a:ext uri="{FF2B5EF4-FFF2-40B4-BE49-F238E27FC236}">
              <a16:creationId xmlns:a16="http://schemas.microsoft.com/office/drawing/2014/main" id="{A241BDA5-9FDC-43B3-ABD9-137ED1D822A4}"/>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3" name="直線コネクタ 482">
          <a:extLst>
            <a:ext uri="{FF2B5EF4-FFF2-40B4-BE49-F238E27FC236}">
              <a16:creationId xmlns:a16="http://schemas.microsoft.com/office/drawing/2014/main" id="{8B931D9B-A8FD-4F77-9D69-459BA18661E2}"/>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4" name="テキスト ボックス 483">
          <a:extLst>
            <a:ext uri="{FF2B5EF4-FFF2-40B4-BE49-F238E27FC236}">
              <a16:creationId xmlns:a16="http://schemas.microsoft.com/office/drawing/2014/main" id="{D459FCB1-324D-470E-A8F9-E8AD6638B01F}"/>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5" name="直線コネクタ 484">
          <a:extLst>
            <a:ext uri="{FF2B5EF4-FFF2-40B4-BE49-F238E27FC236}">
              <a16:creationId xmlns:a16="http://schemas.microsoft.com/office/drawing/2014/main" id="{65CDFBFF-9EF0-4ED4-AF7E-524F33F63445}"/>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6" name="テキスト ボックス 485">
          <a:extLst>
            <a:ext uri="{FF2B5EF4-FFF2-40B4-BE49-F238E27FC236}">
              <a16:creationId xmlns:a16="http://schemas.microsoft.com/office/drawing/2014/main" id="{4BB4C431-4368-48B9-BC06-80869941BF32}"/>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7" name="直線コネクタ 486">
          <a:extLst>
            <a:ext uri="{FF2B5EF4-FFF2-40B4-BE49-F238E27FC236}">
              <a16:creationId xmlns:a16="http://schemas.microsoft.com/office/drawing/2014/main" id="{D716E0AD-2EAD-4561-B536-5A5B695D2E17}"/>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8" name="テキスト ボックス 487">
          <a:extLst>
            <a:ext uri="{FF2B5EF4-FFF2-40B4-BE49-F238E27FC236}">
              <a16:creationId xmlns:a16="http://schemas.microsoft.com/office/drawing/2014/main" id="{03E604F5-B0BB-4753-8FC7-C445EC4CEE8D}"/>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9" name="直線コネクタ 488">
          <a:extLst>
            <a:ext uri="{FF2B5EF4-FFF2-40B4-BE49-F238E27FC236}">
              <a16:creationId xmlns:a16="http://schemas.microsoft.com/office/drawing/2014/main" id="{3CE852BC-F92A-49EA-882A-F6E5EBFDB9BA}"/>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90" name="テキスト ボックス 489">
          <a:extLst>
            <a:ext uri="{FF2B5EF4-FFF2-40B4-BE49-F238E27FC236}">
              <a16:creationId xmlns:a16="http://schemas.microsoft.com/office/drawing/2014/main" id="{74212EAB-2EDD-4D13-A8D9-62461FA665C5}"/>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1" name="直線コネクタ 490">
          <a:extLst>
            <a:ext uri="{FF2B5EF4-FFF2-40B4-BE49-F238E27FC236}">
              <a16:creationId xmlns:a16="http://schemas.microsoft.com/office/drawing/2014/main" id="{43AE702C-5535-40EF-AB03-4BA8C552969C}"/>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2" name="テキスト ボックス 491">
          <a:extLst>
            <a:ext uri="{FF2B5EF4-FFF2-40B4-BE49-F238E27FC236}">
              <a16:creationId xmlns:a16="http://schemas.microsoft.com/office/drawing/2014/main" id="{DF2354B9-4766-43AB-9FCC-D355ADC307C3}"/>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3" name="直線コネクタ 492">
          <a:extLst>
            <a:ext uri="{FF2B5EF4-FFF2-40B4-BE49-F238E27FC236}">
              <a16:creationId xmlns:a16="http://schemas.microsoft.com/office/drawing/2014/main" id="{5C91B573-0F8B-4145-8F1F-46B6D436CAE8}"/>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94" name="テキスト ボックス 493">
          <a:extLst>
            <a:ext uri="{FF2B5EF4-FFF2-40B4-BE49-F238E27FC236}">
              <a16:creationId xmlns:a16="http://schemas.microsoft.com/office/drawing/2014/main" id="{21872726-FC8A-490B-97AA-D8EC7851BBA9}"/>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5" name="【学校施設】&#10;一人当たり面積グラフ枠">
          <a:extLst>
            <a:ext uri="{FF2B5EF4-FFF2-40B4-BE49-F238E27FC236}">
              <a16:creationId xmlns:a16="http://schemas.microsoft.com/office/drawing/2014/main" id="{102841AF-2E9A-4CC7-A573-E24CCCE42BE3}"/>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496" name="直線コネクタ 495">
          <a:extLst>
            <a:ext uri="{FF2B5EF4-FFF2-40B4-BE49-F238E27FC236}">
              <a16:creationId xmlns:a16="http://schemas.microsoft.com/office/drawing/2014/main" id="{25E68A35-E454-47C5-8692-6686CE461667}"/>
            </a:ext>
          </a:extLst>
        </xdr:cNvPr>
        <xdr:cNvCxnSpPr/>
      </xdr:nvCxnSpPr>
      <xdr:spPr>
        <a:xfrm flipV="1">
          <a:off x="19509104" y="9347644"/>
          <a:ext cx="0" cy="1318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497" name="【学校施設】&#10;一人当たり面積最小値テキスト">
          <a:extLst>
            <a:ext uri="{FF2B5EF4-FFF2-40B4-BE49-F238E27FC236}">
              <a16:creationId xmlns:a16="http://schemas.microsoft.com/office/drawing/2014/main" id="{6890A0FC-751E-4B6B-BE7E-FEAF1D838CD9}"/>
            </a:ext>
          </a:extLst>
        </xdr:cNvPr>
        <xdr:cNvSpPr txBox="1"/>
      </xdr:nvSpPr>
      <xdr:spPr>
        <a:xfrm>
          <a:off x="19547840" y="1067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498" name="直線コネクタ 497">
          <a:extLst>
            <a:ext uri="{FF2B5EF4-FFF2-40B4-BE49-F238E27FC236}">
              <a16:creationId xmlns:a16="http://schemas.microsoft.com/office/drawing/2014/main" id="{57929D27-9353-4ABC-87EA-22A05FE66435}"/>
            </a:ext>
          </a:extLst>
        </xdr:cNvPr>
        <xdr:cNvCxnSpPr/>
      </xdr:nvCxnSpPr>
      <xdr:spPr>
        <a:xfrm>
          <a:off x="19443700" y="106662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499" name="【学校施設】&#10;一人当たり面積最大値テキスト">
          <a:extLst>
            <a:ext uri="{FF2B5EF4-FFF2-40B4-BE49-F238E27FC236}">
              <a16:creationId xmlns:a16="http://schemas.microsoft.com/office/drawing/2014/main" id="{446254C3-13B1-48A2-809B-ECFCFD13AB7E}"/>
            </a:ext>
          </a:extLst>
        </xdr:cNvPr>
        <xdr:cNvSpPr txBox="1"/>
      </xdr:nvSpPr>
      <xdr:spPr>
        <a:xfrm>
          <a:off x="19547840" y="9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500" name="直線コネクタ 499">
          <a:extLst>
            <a:ext uri="{FF2B5EF4-FFF2-40B4-BE49-F238E27FC236}">
              <a16:creationId xmlns:a16="http://schemas.microsoft.com/office/drawing/2014/main" id="{04376917-822F-451A-87E7-F3040C91889B}"/>
            </a:ext>
          </a:extLst>
        </xdr:cNvPr>
        <xdr:cNvCxnSpPr/>
      </xdr:nvCxnSpPr>
      <xdr:spPr>
        <a:xfrm>
          <a:off x="19443700" y="9347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501" name="【学校施設】&#10;一人当たり面積平均値テキスト">
          <a:extLst>
            <a:ext uri="{FF2B5EF4-FFF2-40B4-BE49-F238E27FC236}">
              <a16:creationId xmlns:a16="http://schemas.microsoft.com/office/drawing/2014/main" id="{4B215354-A487-40C5-8EC4-BED43D0B839A}"/>
            </a:ext>
          </a:extLst>
        </xdr:cNvPr>
        <xdr:cNvSpPr txBox="1"/>
      </xdr:nvSpPr>
      <xdr:spPr>
        <a:xfrm>
          <a:off x="19547840" y="100920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502" name="フローチャート: 判断 501">
          <a:extLst>
            <a:ext uri="{FF2B5EF4-FFF2-40B4-BE49-F238E27FC236}">
              <a16:creationId xmlns:a16="http://schemas.microsoft.com/office/drawing/2014/main" id="{94475F4B-A484-41B1-82AC-686A07944C91}"/>
            </a:ext>
          </a:extLst>
        </xdr:cNvPr>
        <xdr:cNvSpPr/>
      </xdr:nvSpPr>
      <xdr:spPr>
        <a:xfrm>
          <a:off x="19458940" y="1023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503" name="フローチャート: 判断 502">
          <a:extLst>
            <a:ext uri="{FF2B5EF4-FFF2-40B4-BE49-F238E27FC236}">
              <a16:creationId xmlns:a16="http://schemas.microsoft.com/office/drawing/2014/main" id="{132F0621-4E35-4DF6-812E-3C4C425E04A3}"/>
            </a:ext>
          </a:extLst>
        </xdr:cNvPr>
        <xdr:cNvSpPr/>
      </xdr:nvSpPr>
      <xdr:spPr>
        <a:xfrm>
          <a:off x="18735040" y="102493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504" name="フローチャート: 判断 503">
          <a:extLst>
            <a:ext uri="{FF2B5EF4-FFF2-40B4-BE49-F238E27FC236}">
              <a16:creationId xmlns:a16="http://schemas.microsoft.com/office/drawing/2014/main" id="{68190C53-6987-4FEA-B7A6-547975D864A9}"/>
            </a:ext>
          </a:extLst>
        </xdr:cNvPr>
        <xdr:cNvSpPr/>
      </xdr:nvSpPr>
      <xdr:spPr>
        <a:xfrm>
          <a:off x="17937480" y="1024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505" name="フローチャート: 判断 504">
          <a:extLst>
            <a:ext uri="{FF2B5EF4-FFF2-40B4-BE49-F238E27FC236}">
              <a16:creationId xmlns:a16="http://schemas.microsoft.com/office/drawing/2014/main" id="{B5925461-3A01-4190-B9F1-253DD8314089}"/>
            </a:ext>
          </a:extLst>
        </xdr:cNvPr>
        <xdr:cNvSpPr/>
      </xdr:nvSpPr>
      <xdr:spPr>
        <a:xfrm>
          <a:off x="17162780" y="1025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506" name="フローチャート: 判断 505">
          <a:extLst>
            <a:ext uri="{FF2B5EF4-FFF2-40B4-BE49-F238E27FC236}">
              <a16:creationId xmlns:a16="http://schemas.microsoft.com/office/drawing/2014/main" id="{E61BB1EB-ECB6-42E3-8FD4-AD5E794D5E5E}"/>
            </a:ext>
          </a:extLst>
        </xdr:cNvPr>
        <xdr:cNvSpPr/>
      </xdr:nvSpPr>
      <xdr:spPr>
        <a:xfrm>
          <a:off x="16388080" y="102773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58C0371A-337A-40A4-B10E-60118A381C18}"/>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995FDCD2-E254-45D6-9622-11E75830DBE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9C0596AE-703E-4D1A-96E0-40C7008F3E8F}"/>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3BB19FFC-93E5-4734-8014-D550BE11D545}"/>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F6D972AA-418B-4A87-AC38-EA2FF86A98D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139700</xdr:rowOff>
    </xdr:from>
    <xdr:to>
      <xdr:col>116</xdr:col>
      <xdr:colOff>114300</xdr:colOff>
      <xdr:row>62</xdr:row>
      <xdr:rowOff>69850</xdr:rowOff>
    </xdr:to>
    <xdr:sp macro="" textlink="">
      <xdr:nvSpPr>
        <xdr:cNvPr id="512" name="楕円 511">
          <a:extLst>
            <a:ext uri="{FF2B5EF4-FFF2-40B4-BE49-F238E27FC236}">
              <a16:creationId xmlns:a16="http://schemas.microsoft.com/office/drawing/2014/main" id="{E3EECF39-9716-43C7-AB46-55BAFF7CCBEB}"/>
            </a:ext>
          </a:extLst>
        </xdr:cNvPr>
        <xdr:cNvSpPr/>
      </xdr:nvSpPr>
      <xdr:spPr>
        <a:xfrm>
          <a:off x="19458940" y="10365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118127</xdr:rowOff>
    </xdr:from>
    <xdr:ext cx="469744" cy="259045"/>
    <xdr:sp macro="" textlink="">
      <xdr:nvSpPr>
        <xdr:cNvPr id="513" name="【学校施設】&#10;一人当たり面積該当値テキスト">
          <a:extLst>
            <a:ext uri="{FF2B5EF4-FFF2-40B4-BE49-F238E27FC236}">
              <a16:creationId xmlns:a16="http://schemas.microsoft.com/office/drawing/2014/main" id="{56F86FCA-598C-46B9-BEF6-7DD9CB0947DA}"/>
            </a:ext>
          </a:extLst>
        </xdr:cNvPr>
        <xdr:cNvSpPr txBox="1"/>
      </xdr:nvSpPr>
      <xdr:spPr>
        <a:xfrm>
          <a:off x="19547840" y="1034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152654</xdr:rowOff>
    </xdr:from>
    <xdr:to>
      <xdr:col>112</xdr:col>
      <xdr:colOff>38100</xdr:colOff>
      <xdr:row>62</xdr:row>
      <xdr:rowOff>82804</xdr:rowOff>
    </xdr:to>
    <xdr:sp macro="" textlink="">
      <xdr:nvSpPr>
        <xdr:cNvPr id="514" name="楕円 513">
          <a:extLst>
            <a:ext uri="{FF2B5EF4-FFF2-40B4-BE49-F238E27FC236}">
              <a16:creationId xmlns:a16="http://schemas.microsoft.com/office/drawing/2014/main" id="{5A432B99-4948-4797-956C-4EBB2E7835BD}"/>
            </a:ext>
          </a:extLst>
        </xdr:cNvPr>
        <xdr:cNvSpPr/>
      </xdr:nvSpPr>
      <xdr:spPr>
        <a:xfrm>
          <a:off x="18735040" y="103786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19050</xdr:rowOff>
    </xdr:from>
    <xdr:to>
      <xdr:col>116</xdr:col>
      <xdr:colOff>63500</xdr:colOff>
      <xdr:row>62</xdr:row>
      <xdr:rowOff>32004</xdr:rowOff>
    </xdr:to>
    <xdr:cxnSp macro="">
      <xdr:nvCxnSpPr>
        <xdr:cNvPr id="515" name="直線コネクタ 514">
          <a:extLst>
            <a:ext uri="{FF2B5EF4-FFF2-40B4-BE49-F238E27FC236}">
              <a16:creationId xmlns:a16="http://schemas.microsoft.com/office/drawing/2014/main" id="{7038C4EC-6392-4F50-8E6F-E97DE9D0773D}"/>
            </a:ext>
          </a:extLst>
        </xdr:cNvPr>
        <xdr:cNvCxnSpPr/>
      </xdr:nvCxnSpPr>
      <xdr:spPr>
        <a:xfrm flipV="1">
          <a:off x="18778220" y="10412730"/>
          <a:ext cx="73152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162941</xdr:rowOff>
    </xdr:from>
    <xdr:to>
      <xdr:col>107</xdr:col>
      <xdr:colOff>101600</xdr:colOff>
      <xdr:row>62</xdr:row>
      <xdr:rowOff>93091</xdr:rowOff>
    </xdr:to>
    <xdr:sp macro="" textlink="">
      <xdr:nvSpPr>
        <xdr:cNvPr id="516" name="楕円 515">
          <a:extLst>
            <a:ext uri="{FF2B5EF4-FFF2-40B4-BE49-F238E27FC236}">
              <a16:creationId xmlns:a16="http://schemas.microsoft.com/office/drawing/2014/main" id="{1B38BD31-DDDF-4BCB-9096-3E8E57C91260}"/>
            </a:ext>
          </a:extLst>
        </xdr:cNvPr>
        <xdr:cNvSpPr/>
      </xdr:nvSpPr>
      <xdr:spPr>
        <a:xfrm>
          <a:off x="17937480" y="103889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32004</xdr:rowOff>
    </xdr:from>
    <xdr:to>
      <xdr:col>111</xdr:col>
      <xdr:colOff>177800</xdr:colOff>
      <xdr:row>62</xdr:row>
      <xdr:rowOff>42291</xdr:rowOff>
    </xdr:to>
    <xdr:cxnSp macro="">
      <xdr:nvCxnSpPr>
        <xdr:cNvPr id="517" name="直線コネクタ 516">
          <a:extLst>
            <a:ext uri="{FF2B5EF4-FFF2-40B4-BE49-F238E27FC236}">
              <a16:creationId xmlns:a16="http://schemas.microsoft.com/office/drawing/2014/main" id="{B9E10579-D737-496E-A307-4EC749FB0475}"/>
            </a:ext>
          </a:extLst>
        </xdr:cNvPr>
        <xdr:cNvCxnSpPr/>
      </xdr:nvCxnSpPr>
      <xdr:spPr>
        <a:xfrm flipV="1">
          <a:off x="17988280" y="10425684"/>
          <a:ext cx="78994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144653</xdr:rowOff>
    </xdr:from>
    <xdr:to>
      <xdr:col>102</xdr:col>
      <xdr:colOff>165100</xdr:colOff>
      <xdr:row>60</xdr:row>
      <xdr:rowOff>74803</xdr:rowOff>
    </xdr:to>
    <xdr:sp macro="" textlink="">
      <xdr:nvSpPr>
        <xdr:cNvPr id="518" name="楕円 517">
          <a:extLst>
            <a:ext uri="{FF2B5EF4-FFF2-40B4-BE49-F238E27FC236}">
              <a16:creationId xmlns:a16="http://schemas.microsoft.com/office/drawing/2014/main" id="{276D9BD0-6819-4A7D-8178-EDA718C8BF3A}"/>
            </a:ext>
          </a:extLst>
        </xdr:cNvPr>
        <xdr:cNvSpPr/>
      </xdr:nvSpPr>
      <xdr:spPr>
        <a:xfrm>
          <a:off x="17162780" y="100354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24003</xdr:rowOff>
    </xdr:from>
    <xdr:to>
      <xdr:col>107</xdr:col>
      <xdr:colOff>50800</xdr:colOff>
      <xdr:row>62</xdr:row>
      <xdr:rowOff>42291</xdr:rowOff>
    </xdr:to>
    <xdr:cxnSp macro="">
      <xdr:nvCxnSpPr>
        <xdr:cNvPr id="519" name="直線コネクタ 518">
          <a:extLst>
            <a:ext uri="{FF2B5EF4-FFF2-40B4-BE49-F238E27FC236}">
              <a16:creationId xmlns:a16="http://schemas.microsoft.com/office/drawing/2014/main" id="{B2C4551A-D993-4039-A232-82A842374A41}"/>
            </a:ext>
          </a:extLst>
        </xdr:cNvPr>
        <xdr:cNvCxnSpPr/>
      </xdr:nvCxnSpPr>
      <xdr:spPr>
        <a:xfrm>
          <a:off x="17213580" y="10082403"/>
          <a:ext cx="774700" cy="353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18923</xdr:rowOff>
    </xdr:from>
    <xdr:to>
      <xdr:col>98</xdr:col>
      <xdr:colOff>38100</xdr:colOff>
      <xdr:row>60</xdr:row>
      <xdr:rowOff>120523</xdr:rowOff>
    </xdr:to>
    <xdr:sp macro="" textlink="">
      <xdr:nvSpPr>
        <xdr:cNvPr id="520" name="楕円 519">
          <a:extLst>
            <a:ext uri="{FF2B5EF4-FFF2-40B4-BE49-F238E27FC236}">
              <a16:creationId xmlns:a16="http://schemas.microsoft.com/office/drawing/2014/main" id="{A9B7A5D1-F892-4DC1-8C49-0FA42BF2E298}"/>
            </a:ext>
          </a:extLst>
        </xdr:cNvPr>
        <xdr:cNvSpPr/>
      </xdr:nvSpPr>
      <xdr:spPr>
        <a:xfrm>
          <a:off x="16388080" y="100773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24003</xdr:rowOff>
    </xdr:from>
    <xdr:to>
      <xdr:col>102</xdr:col>
      <xdr:colOff>114300</xdr:colOff>
      <xdr:row>60</xdr:row>
      <xdr:rowOff>69723</xdr:rowOff>
    </xdr:to>
    <xdr:cxnSp macro="">
      <xdr:nvCxnSpPr>
        <xdr:cNvPr id="521" name="直線コネクタ 520">
          <a:extLst>
            <a:ext uri="{FF2B5EF4-FFF2-40B4-BE49-F238E27FC236}">
              <a16:creationId xmlns:a16="http://schemas.microsoft.com/office/drawing/2014/main" id="{FDE5BF6E-5A31-4B0C-83F3-CA21E9FA3A4B}"/>
            </a:ext>
          </a:extLst>
        </xdr:cNvPr>
        <xdr:cNvCxnSpPr/>
      </xdr:nvCxnSpPr>
      <xdr:spPr>
        <a:xfrm flipV="1">
          <a:off x="16431260" y="10082403"/>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522" name="n_1aveValue【学校施設】&#10;一人当たり面積">
          <a:extLst>
            <a:ext uri="{FF2B5EF4-FFF2-40B4-BE49-F238E27FC236}">
              <a16:creationId xmlns:a16="http://schemas.microsoft.com/office/drawing/2014/main" id="{ED7BFC9D-80A6-4126-AF81-526244BEDA96}"/>
            </a:ext>
          </a:extLst>
        </xdr:cNvPr>
        <xdr:cNvSpPr txBox="1"/>
      </xdr:nvSpPr>
      <xdr:spPr>
        <a:xfrm>
          <a:off x="18561127" y="10032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523" name="n_2aveValue【学校施設】&#10;一人当たり面積">
          <a:extLst>
            <a:ext uri="{FF2B5EF4-FFF2-40B4-BE49-F238E27FC236}">
              <a16:creationId xmlns:a16="http://schemas.microsoft.com/office/drawing/2014/main" id="{5DAA7BC7-77D7-4B42-8593-C25209B7828B}"/>
            </a:ext>
          </a:extLst>
        </xdr:cNvPr>
        <xdr:cNvSpPr txBox="1"/>
      </xdr:nvSpPr>
      <xdr:spPr>
        <a:xfrm>
          <a:off x="17776267" y="10028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120794</xdr:rowOff>
    </xdr:from>
    <xdr:ext cx="469744" cy="259045"/>
    <xdr:sp macro="" textlink="">
      <xdr:nvSpPr>
        <xdr:cNvPr id="524" name="n_3aveValue【学校施設】&#10;一人当たり面積">
          <a:extLst>
            <a:ext uri="{FF2B5EF4-FFF2-40B4-BE49-F238E27FC236}">
              <a16:creationId xmlns:a16="http://schemas.microsoft.com/office/drawing/2014/main" id="{1B2CAA6F-DD2D-49EA-99AB-4AC43A89B1FB}"/>
            </a:ext>
          </a:extLst>
        </xdr:cNvPr>
        <xdr:cNvSpPr txBox="1"/>
      </xdr:nvSpPr>
      <xdr:spPr>
        <a:xfrm>
          <a:off x="17001567" y="1034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144035</xdr:rowOff>
    </xdr:from>
    <xdr:ext cx="469744" cy="259045"/>
    <xdr:sp macro="" textlink="">
      <xdr:nvSpPr>
        <xdr:cNvPr id="525" name="n_4aveValue【学校施設】&#10;一人当たり面積">
          <a:extLst>
            <a:ext uri="{FF2B5EF4-FFF2-40B4-BE49-F238E27FC236}">
              <a16:creationId xmlns:a16="http://schemas.microsoft.com/office/drawing/2014/main" id="{C6EC1D32-BAE8-461E-AA3B-27AF22A3152B}"/>
            </a:ext>
          </a:extLst>
        </xdr:cNvPr>
        <xdr:cNvSpPr txBox="1"/>
      </xdr:nvSpPr>
      <xdr:spPr>
        <a:xfrm>
          <a:off x="16226867" y="1037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73931</xdr:rowOff>
    </xdr:from>
    <xdr:ext cx="469744" cy="259045"/>
    <xdr:sp macro="" textlink="">
      <xdr:nvSpPr>
        <xdr:cNvPr id="526" name="n_1mainValue【学校施設】&#10;一人当たり面積">
          <a:extLst>
            <a:ext uri="{FF2B5EF4-FFF2-40B4-BE49-F238E27FC236}">
              <a16:creationId xmlns:a16="http://schemas.microsoft.com/office/drawing/2014/main" id="{280A7016-3B11-4220-9D09-D64C0413C9B2}"/>
            </a:ext>
          </a:extLst>
        </xdr:cNvPr>
        <xdr:cNvSpPr txBox="1"/>
      </xdr:nvSpPr>
      <xdr:spPr>
        <a:xfrm>
          <a:off x="18561127" y="10467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84218</xdr:rowOff>
    </xdr:from>
    <xdr:ext cx="469744" cy="259045"/>
    <xdr:sp macro="" textlink="">
      <xdr:nvSpPr>
        <xdr:cNvPr id="527" name="n_2mainValue【学校施設】&#10;一人当たり面積">
          <a:extLst>
            <a:ext uri="{FF2B5EF4-FFF2-40B4-BE49-F238E27FC236}">
              <a16:creationId xmlns:a16="http://schemas.microsoft.com/office/drawing/2014/main" id="{05ED336F-9E72-4558-90E5-BFFBFB73B1B9}"/>
            </a:ext>
          </a:extLst>
        </xdr:cNvPr>
        <xdr:cNvSpPr txBox="1"/>
      </xdr:nvSpPr>
      <xdr:spPr>
        <a:xfrm>
          <a:off x="17776267" y="1047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91330</xdr:rowOff>
    </xdr:from>
    <xdr:ext cx="469744" cy="259045"/>
    <xdr:sp macro="" textlink="">
      <xdr:nvSpPr>
        <xdr:cNvPr id="528" name="n_3mainValue【学校施設】&#10;一人当たり面積">
          <a:extLst>
            <a:ext uri="{FF2B5EF4-FFF2-40B4-BE49-F238E27FC236}">
              <a16:creationId xmlns:a16="http://schemas.microsoft.com/office/drawing/2014/main" id="{800B92F6-EA6E-4583-913F-DD8DB6F9F032}"/>
            </a:ext>
          </a:extLst>
        </xdr:cNvPr>
        <xdr:cNvSpPr txBox="1"/>
      </xdr:nvSpPr>
      <xdr:spPr>
        <a:xfrm>
          <a:off x="17001567" y="9814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137050</xdr:rowOff>
    </xdr:from>
    <xdr:ext cx="469744" cy="259045"/>
    <xdr:sp macro="" textlink="">
      <xdr:nvSpPr>
        <xdr:cNvPr id="529" name="n_4mainValue【学校施設】&#10;一人当たり面積">
          <a:extLst>
            <a:ext uri="{FF2B5EF4-FFF2-40B4-BE49-F238E27FC236}">
              <a16:creationId xmlns:a16="http://schemas.microsoft.com/office/drawing/2014/main" id="{7839A6B3-D082-4548-BD80-F39293F3A4E1}"/>
            </a:ext>
          </a:extLst>
        </xdr:cNvPr>
        <xdr:cNvSpPr txBox="1"/>
      </xdr:nvSpPr>
      <xdr:spPr>
        <a:xfrm>
          <a:off x="16226867" y="986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0" name="正方形/長方形 529">
          <a:extLst>
            <a:ext uri="{FF2B5EF4-FFF2-40B4-BE49-F238E27FC236}">
              <a16:creationId xmlns:a16="http://schemas.microsoft.com/office/drawing/2014/main" id="{6CB561BF-96B0-4482-8890-5A4881374CB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1" name="正方形/長方形 530">
          <a:extLst>
            <a:ext uri="{FF2B5EF4-FFF2-40B4-BE49-F238E27FC236}">
              <a16:creationId xmlns:a16="http://schemas.microsoft.com/office/drawing/2014/main" id="{9B292099-03DA-4C32-A3DA-81432E047C54}"/>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2" name="正方形/長方形 531">
          <a:extLst>
            <a:ext uri="{FF2B5EF4-FFF2-40B4-BE49-F238E27FC236}">
              <a16:creationId xmlns:a16="http://schemas.microsoft.com/office/drawing/2014/main" id="{9387EF0F-A70C-4923-909C-1CE2B7C8292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3" name="正方形/長方形 532">
          <a:extLst>
            <a:ext uri="{FF2B5EF4-FFF2-40B4-BE49-F238E27FC236}">
              <a16:creationId xmlns:a16="http://schemas.microsoft.com/office/drawing/2014/main" id="{B977B992-3EF7-4694-99C3-1108FF3551EA}"/>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4" name="正方形/長方形 533">
          <a:extLst>
            <a:ext uri="{FF2B5EF4-FFF2-40B4-BE49-F238E27FC236}">
              <a16:creationId xmlns:a16="http://schemas.microsoft.com/office/drawing/2014/main" id="{7B1445EB-E540-473C-BCFA-E1B2833DE6AF}"/>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5" name="正方形/長方形 534">
          <a:extLst>
            <a:ext uri="{FF2B5EF4-FFF2-40B4-BE49-F238E27FC236}">
              <a16:creationId xmlns:a16="http://schemas.microsoft.com/office/drawing/2014/main" id="{4AAE6072-85E9-4418-9E65-9596C07CA324}"/>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6" name="正方形/長方形 535">
          <a:extLst>
            <a:ext uri="{FF2B5EF4-FFF2-40B4-BE49-F238E27FC236}">
              <a16:creationId xmlns:a16="http://schemas.microsoft.com/office/drawing/2014/main" id="{CAE90FB4-73A2-44E4-A17A-D9EF5B13F9FB}"/>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7" name="正方形/長方形 536">
          <a:extLst>
            <a:ext uri="{FF2B5EF4-FFF2-40B4-BE49-F238E27FC236}">
              <a16:creationId xmlns:a16="http://schemas.microsoft.com/office/drawing/2014/main" id="{4685733F-3BD6-4BBC-8B32-E01C6807A630}"/>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8" name="正方形/長方形 537">
          <a:extLst>
            <a:ext uri="{FF2B5EF4-FFF2-40B4-BE49-F238E27FC236}">
              <a16:creationId xmlns:a16="http://schemas.microsoft.com/office/drawing/2014/main" id="{CD8B7432-932F-4009-8CD5-A939BC54659B}"/>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9" name="正方形/長方形 538">
          <a:extLst>
            <a:ext uri="{FF2B5EF4-FFF2-40B4-BE49-F238E27FC236}">
              <a16:creationId xmlns:a16="http://schemas.microsoft.com/office/drawing/2014/main" id="{E7580512-720A-43FF-8F53-8D298CC571B2}"/>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0" name="正方形/長方形 539">
          <a:extLst>
            <a:ext uri="{FF2B5EF4-FFF2-40B4-BE49-F238E27FC236}">
              <a16:creationId xmlns:a16="http://schemas.microsoft.com/office/drawing/2014/main" id="{299BCA84-FBD9-4D1A-8FD8-C11B99140104}"/>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1" name="正方形/長方形 540">
          <a:extLst>
            <a:ext uri="{FF2B5EF4-FFF2-40B4-BE49-F238E27FC236}">
              <a16:creationId xmlns:a16="http://schemas.microsoft.com/office/drawing/2014/main" id="{EF1FFEA0-C7A8-4BB2-84BC-1D8F3326D52A}"/>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2" name="正方形/長方形 541">
          <a:extLst>
            <a:ext uri="{FF2B5EF4-FFF2-40B4-BE49-F238E27FC236}">
              <a16:creationId xmlns:a16="http://schemas.microsoft.com/office/drawing/2014/main" id="{35B43E1E-C4BD-4CD5-A5B6-2AB8882E10DF}"/>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3" name="正方形/長方形 542">
          <a:extLst>
            <a:ext uri="{FF2B5EF4-FFF2-40B4-BE49-F238E27FC236}">
              <a16:creationId xmlns:a16="http://schemas.microsoft.com/office/drawing/2014/main" id="{9AFD6B02-0373-4682-8F66-B6430FF4AB8C}"/>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4" name="正方形/長方形 543">
          <a:extLst>
            <a:ext uri="{FF2B5EF4-FFF2-40B4-BE49-F238E27FC236}">
              <a16:creationId xmlns:a16="http://schemas.microsoft.com/office/drawing/2014/main" id="{281EF2F2-79CA-47CA-B43C-BD8063233733}"/>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5" name="正方形/長方形 544">
          <a:extLst>
            <a:ext uri="{FF2B5EF4-FFF2-40B4-BE49-F238E27FC236}">
              <a16:creationId xmlns:a16="http://schemas.microsoft.com/office/drawing/2014/main" id="{B4088908-2CF0-4D4F-95B7-A2159340A6E4}"/>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6" name="正方形/長方形 545">
          <a:extLst>
            <a:ext uri="{FF2B5EF4-FFF2-40B4-BE49-F238E27FC236}">
              <a16:creationId xmlns:a16="http://schemas.microsoft.com/office/drawing/2014/main" id="{3C7423D8-3A5D-4749-A12A-656AADE2C6AE}"/>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7" name="正方形/長方形 546">
          <a:extLst>
            <a:ext uri="{FF2B5EF4-FFF2-40B4-BE49-F238E27FC236}">
              <a16:creationId xmlns:a16="http://schemas.microsoft.com/office/drawing/2014/main" id="{18F15C3B-8786-478B-BCF3-013449DDC726}"/>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8" name="正方形/長方形 547">
          <a:extLst>
            <a:ext uri="{FF2B5EF4-FFF2-40B4-BE49-F238E27FC236}">
              <a16:creationId xmlns:a16="http://schemas.microsoft.com/office/drawing/2014/main" id="{A8C7A12C-95BB-41E7-9E7C-53CB6E9022C5}"/>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9" name="正方形/長方形 548">
          <a:extLst>
            <a:ext uri="{FF2B5EF4-FFF2-40B4-BE49-F238E27FC236}">
              <a16:creationId xmlns:a16="http://schemas.microsoft.com/office/drawing/2014/main" id="{EBE1BC51-F56B-4327-81EE-27BF3D9ED00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0" name="正方形/長方形 549">
          <a:extLst>
            <a:ext uri="{FF2B5EF4-FFF2-40B4-BE49-F238E27FC236}">
              <a16:creationId xmlns:a16="http://schemas.microsoft.com/office/drawing/2014/main" id="{67138C3A-5BE2-4DA6-95EE-69A59FA01111}"/>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1" name="正方形/長方形 550">
          <a:extLst>
            <a:ext uri="{FF2B5EF4-FFF2-40B4-BE49-F238E27FC236}">
              <a16:creationId xmlns:a16="http://schemas.microsoft.com/office/drawing/2014/main" id="{59B9C5C5-3F76-4EDB-B568-685BC90E48C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2" name="正方形/長方形 551">
          <a:extLst>
            <a:ext uri="{FF2B5EF4-FFF2-40B4-BE49-F238E27FC236}">
              <a16:creationId xmlns:a16="http://schemas.microsoft.com/office/drawing/2014/main" id="{C1DB17B7-0ED1-4A2C-94CC-EDEA0B2E8468}"/>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3" name="正方形/長方形 552">
          <a:extLst>
            <a:ext uri="{FF2B5EF4-FFF2-40B4-BE49-F238E27FC236}">
              <a16:creationId xmlns:a16="http://schemas.microsoft.com/office/drawing/2014/main" id="{7F07AEDF-0DD6-488C-86CC-139332764AF7}"/>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4" name="テキスト ボックス 553">
          <a:extLst>
            <a:ext uri="{FF2B5EF4-FFF2-40B4-BE49-F238E27FC236}">
              <a16:creationId xmlns:a16="http://schemas.microsoft.com/office/drawing/2014/main" id="{D3F38D2E-9EED-4B97-8F8E-D2A23CCB93BA}"/>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5" name="直線コネクタ 554">
          <a:extLst>
            <a:ext uri="{FF2B5EF4-FFF2-40B4-BE49-F238E27FC236}">
              <a16:creationId xmlns:a16="http://schemas.microsoft.com/office/drawing/2014/main" id="{A2DC9AEE-9320-468F-8B78-61A54AE91BFE}"/>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6" name="テキスト ボックス 555">
          <a:extLst>
            <a:ext uri="{FF2B5EF4-FFF2-40B4-BE49-F238E27FC236}">
              <a16:creationId xmlns:a16="http://schemas.microsoft.com/office/drawing/2014/main" id="{FDFC54D3-7CAE-4C6D-93F3-F8D1E7567C85}"/>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7" name="直線コネクタ 556">
          <a:extLst>
            <a:ext uri="{FF2B5EF4-FFF2-40B4-BE49-F238E27FC236}">
              <a16:creationId xmlns:a16="http://schemas.microsoft.com/office/drawing/2014/main" id="{0ED34515-5949-41DB-A147-A4EF7D4AB23C}"/>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8" name="テキスト ボックス 557">
          <a:extLst>
            <a:ext uri="{FF2B5EF4-FFF2-40B4-BE49-F238E27FC236}">
              <a16:creationId xmlns:a16="http://schemas.microsoft.com/office/drawing/2014/main" id="{416BCC0D-1699-4B66-B4D8-87EBBBDB3567}"/>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9" name="直線コネクタ 558">
          <a:extLst>
            <a:ext uri="{FF2B5EF4-FFF2-40B4-BE49-F238E27FC236}">
              <a16:creationId xmlns:a16="http://schemas.microsoft.com/office/drawing/2014/main" id="{F4B4CDAD-8B24-49E6-A070-ABC3544904E7}"/>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60" name="テキスト ボックス 559">
          <a:extLst>
            <a:ext uri="{FF2B5EF4-FFF2-40B4-BE49-F238E27FC236}">
              <a16:creationId xmlns:a16="http://schemas.microsoft.com/office/drawing/2014/main" id="{A0821145-1DEB-4328-9907-A3871113C39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1" name="直線コネクタ 560">
          <a:extLst>
            <a:ext uri="{FF2B5EF4-FFF2-40B4-BE49-F238E27FC236}">
              <a16:creationId xmlns:a16="http://schemas.microsoft.com/office/drawing/2014/main" id="{AAB501FC-9634-454E-B417-AAD1213EBF7F}"/>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2" name="テキスト ボックス 561">
          <a:extLst>
            <a:ext uri="{FF2B5EF4-FFF2-40B4-BE49-F238E27FC236}">
              <a16:creationId xmlns:a16="http://schemas.microsoft.com/office/drawing/2014/main" id="{DDAF9578-133C-4556-A400-077187B4DA00}"/>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3" name="直線コネクタ 562">
          <a:extLst>
            <a:ext uri="{FF2B5EF4-FFF2-40B4-BE49-F238E27FC236}">
              <a16:creationId xmlns:a16="http://schemas.microsoft.com/office/drawing/2014/main" id="{20F81453-4637-4258-AEB5-CCD08DEC4F1C}"/>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4" name="テキスト ボックス 563">
          <a:extLst>
            <a:ext uri="{FF2B5EF4-FFF2-40B4-BE49-F238E27FC236}">
              <a16:creationId xmlns:a16="http://schemas.microsoft.com/office/drawing/2014/main" id="{C676EFD9-A866-4DB4-8DCC-D617FD1C5253}"/>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5" name="直線コネクタ 564">
          <a:extLst>
            <a:ext uri="{FF2B5EF4-FFF2-40B4-BE49-F238E27FC236}">
              <a16:creationId xmlns:a16="http://schemas.microsoft.com/office/drawing/2014/main" id="{BC6DA9C7-437C-4636-9408-602516C83907}"/>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6" name="テキスト ボックス 565">
          <a:extLst>
            <a:ext uri="{FF2B5EF4-FFF2-40B4-BE49-F238E27FC236}">
              <a16:creationId xmlns:a16="http://schemas.microsoft.com/office/drawing/2014/main" id="{4A3516F6-4DEB-4E31-A287-323FBEDB2F71}"/>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7" name="直線コネクタ 566">
          <a:extLst>
            <a:ext uri="{FF2B5EF4-FFF2-40B4-BE49-F238E27FC236}">
              <a16:creationId xmlns:a16="http://schemas.microsoft.com/office/drawing/2014/main" id="{B11617E9-C0DE-4475-B7BB-202B298A1F54}"/>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8" name="テキスト ボックス 567">
          <a:extLst>
            <a:ext uri="{FF2B5EF4-FFF2-40B4-BE49-F238E27FC236}">
              <a16:creationId xmlns:a16="http://schemas.microsoft.com/office/drawing/2014/main" id="{662E8416-A129-4500-8559-82D145EABE5D}"/>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9" name="直線コネクタ 568">
          <a:extLst>
            <a:ext uri="{FF2B5EF4-FFF2-40B4-BE49-F238E27FC236}">
              <a16:creationId xmlns:a16="http://schemas.microsoft.com/office/drawing/2014/main" id="{1579FACB-37F9-442C-A600-08C1C9FD59D9}"/>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70" name="【公民館】&#10;有形固定資産減価償却率グラフ枠">
          <a:extLst>
            <a:ext uri="{FF2B5EF4-FFF2-40B4-BE49-F238E27FC236}">
              <a16:creationId xmlns:a16="http://schemas.microsoft.com/office/drawing/2014/main" id="{BBB21BE3-BA7A-493B-8B87-640952576A63}"/>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571" name="直線コネクタ 570">
          <a:extLst>
            <a:ext uri="{FF2B5EF4-FFF2-40B4-BE49-F238E27FC236}">
              <a16:creationId xmlns:a16="http://schemas.microsoft.com/office/drawing/2014/main" id="{24297BD4-3662-46BF-963C-8F3182B9F792}"/>
            </a:ext>
          </a:extLst>
        </xdr:cNvPr>
        <xdr:cNvCxnSpPr/>
      </xdr:nvCxnSpPr>
      <xdr:spPr>
        <a:xfrm flipV="1">
          <a:off x="14375764" y="16724811"/>
          <a:ext cx="0" cy="1583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2" name="【公民館】&#10;有形固定資産減価償却率最小値テキスト">
          <a:extLst>
            <a:ext uri="{FF2B5EF4-FFF2-40B4-BE49-F238E27FC236}">
              <a16:creationId xmlns:a16="http://schemas.microsoft.com/office/drawing/2014/main" id="{2E4CCF9F-7CDC-4506-8641-1E3E2EABF0B3}"/>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3" name="直線コネクタ 572">
          <a:extLst>
            <a:ext uri="{FF2B5EF4-FFF2-40B4-BE49-F238E27FC236}">
              <a16:creationId xmlns:a16="http://schemas.microsoft.com/office/drawing/2014/main" id="{5457C133-5C86-4639-86C7-CB63DA23CDF3}"/>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574" name="【公民館】&#10;有形固定資産減価償却率最大値テキスト">
          <a:extLst>
            <a:ext uri="{FF2B5EF4-FFF2-40B4-BE49-F238E27FC236}">
              <a16:creationId xmlns:a16="http://schemas.microsoft.com/office/drawing/2014/main" id="{46427F6D-A8ED-4D40-AE25-0DFE7662955F}"/>
            </a:ext>
          </a:extLst>
        </xdr:cNvPr>
        <xdr:cNvSpPr txBox="1"/>
      </xdr:nvSpPr>
      <xdr:spPr>
        <a:xfrm>
          <a:off x="14414500" y="165038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575" name="直線コネクタ 574">
          <a:extLst>
            <a:ext uri="{FF2B5EF4-FFF2-40B4-BE49-F238E27FC236}">
              <a16:creationId xmlns:a16="http://schemas.microsoft.com/office/drawing/2014/main" id="{9997F58D-C5C5-4089-AFD3-A69448E37C34}"/>
            </a:ext>
          </a:extLst>
        </xdr:cNvPr>
        <xdr:cNvCxnSpPr/>
      </xdr:nvCxnSpPr>
      <xdr:spPr>
        <a:xfrm>
          <a:off x="14287500" y="16724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165479</xdr:rowOff>
    </xdr:from>
    <xdr:ext cx="405111" cy="259045"/>
    <xdr:sp macro="" textlink="">
      <xdr:nvSpPr>
        <xdr:cNvPr id="576" name="【公民館】&#10;有形固定資産減価償却率平均値テキスト">
          <a:extLst>
            <a:ext uri="{FF2B5EF4-FFF2-40B4-BE49-F238E27FC236}">
              <a16:creationId xmlns:a16="http://schemas.microsoft.com/office/drawing/2014/main" id="{CE3866E5-782F-4E4A-84D0-036646C8C45E}"/>
            </a:ext>
          </a:extLst>
        </xdr:cNvPr>
        <xdr:cNvSpPr txBox="1"/>
      </xdr:nvSpPr>
      <xdr:spPr>
        <a:xfrm>
          <a:off x="14414500" y="177676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577" name="フローチャート: 判断 576">
          <a:extLst>
            <a:ext uri="{FF2B5EF4-FFF2-40B4-BE49-F238E27FC236}">
              <a16:creationId xmlns:a16="http://schemas.microsoft.com/office/drawing/2014/main" id="{0B9B9A11-A9D0-422B-B280-6DE25A8CAE39}"/>
            </a:ext>
          </a:extLst>
        </xdr:cNvPr>
        <xdr:cNvSpPr/>
      </xdr:nvSpPr>
      <xdr:spPr>
        <a:xfrm>
          <a:off x="14325600" y="1778544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578" name="フローチャート: 判断 577">
          <a:extLst>
            <a:ext uri="{FF2B5EF4-FFF2-40B4-BE49-F238E27FC236}">
              <a16:creationId xmlns:a16="http://schemas.microsoft.com/office/drawing/2014/main" id="{DC39FABE-E51B-4563-937F-2E93EA91D81A}"/>
            </a:ext>
          </a:extLst>
        </xdr:cNvPr>
        <xdr:cNvSpPr/>
      </xdr:nvSpPr>
      <xdr:spPr>
        <a:xfrm>
          <a:off x="13578840" y="17808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579" name="フローチャート: 判断 578">
          <a:extLst>
            <a:ext uri="{FF2B5EF4-FFF2-40B4-BE49-F238E27FC236}">
              <a16:creationId xmlns:a16="http://schemas.microsoft.com/office/drawing/2014/main" id="{B6C15C4A-D531-449C-B1DA-67C634AAD083}"/>
            </a:ext>
          </a:extLst>
        </xdr:cNvPr>
        <xdr:cNvSpPr/>
      </xdr:nvSpPr>
      <xdr:spPr>
        <a:xfrm>
          <a:off x="12804140" y="1779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580" name="フローチャート: 判断 579">
          <a:extLst>
            <a:ext uri="{FF2B5EF4-FFF2-40B4-BE49-F238E27FC236}">
              <a16:creationId xmlns:a16="http://schemas.microsoft.com/office/drawing/2014/main" id="{EAEC9BB0-12F4-4C38-A5EF-817C72FA84ED}"/>
            </a:ext>
          </a:extLst>
        </xdr:cNvPr>
        <xdr:cNvSpPr/>
      </xdr:nvSpPr>
      <xdr:spPr>
        <a:xfrm>
          <a:off x="12029440" y="177838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581" name="フローチャート: 判断 580">
          <a:extLst>
            <a:ext uri="{FF2B5EF4-FFF2-40B4-BE49-F238E27FC236}">
              <a16:creationId xmlns:a16="http://schemas.microsoft.com/office/drawing/2014/main" id="{3CBE29D8-7B5E-4F80-8CF4-8E0A2488F996}"/>
            </a:ext>
          </a:extLst>
        </xdr:cNvPr>
        <xdr:cNvSpPr/>
      </xdr:nvSpPr>
      <xdr:spPr>
        <a:xfrm>
          <a:off x="11231880" y="17730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0F3C7023-7139-461C-AD0F-4E93FCFE787B}"/>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DA03065F-A931-4D1A-BE0D-DCA5B74C08FC}"/>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8F78CB4C-2B5D-4C8E-BF62-8CC375860E93}"/>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16DBBF17-8C0F-410A-A10E-17CD99D76D04}"/>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6" name="テキスト ボックス 585">
          <a:extLst>
            <a:ext uri="{FF2B5EF4-FFF2-40B4-BE49-F238E27FC236}">
              <a16:creationId xmlns:a16="http://schemas.microsoft.com/office/drawing/2014/main" id="{8066FE8A-7581-4F0A-8E85-6A383219F5B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108</xdr:row>
      <xdr:rowOff>110308</xdr:rowOff>
    </xdr:from>
    <xdr:to>
      <xdr:col>76</xdr:col>
      <xdr:colOff>165100</xdr:colOff>
      <xdr:row>109</xdr:row>
      <xdr:rowOff>40458</xdr:rowOff>
    </xdr:to>
    <xdr:sp macro="" textlink="">
      <xdr:nvSpPr>
        <xdr:cNvPr id="587" name="楕円 586">
          <a:extLst>
            <a:ext uri="{FF2B5EF4-FFF2-40B4-BE49-F238E27FC236}">
              <a16:creationId xmlns:a16="http://schemas.microsoft.com/office/drawing/2014/main" id="{FF4D641A-C756-40A5-BDF0-B3E48C9999AE}"/>
            </a:ext>
          </a:extLst>
        </xdr:cNvPr>
        <xdr:cNvSpPr/>
      </xdr:nvSpPr>
      <xdr:spPr>
        <a:xfrm>
          <a:off x="12804140" y="182154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108</xdr:row>
      <xdr:rowOff>154395</xdr:rowOff>
    </xdr:from>
    <xdr:to>
      <xdr:col>72</xdr:col>
      <xdr:colOff>38100</xdr:colOff>
      <xdr:row>109</xdr:row>
      <xdr:rowOff>84545</xdr:rowOff>
    </xdr:to>
    <xdr:sp macro="" textlink="">
      <xdr:nvSpPr>
        <xdr:cNvPr id="588" name="楕円 587">
          <a:extLst>
            <a:ext uri="{FF2B5EF4-FFF2-40B4-BE49-F238E27FC236}">
              <a16:creationId xmlns:a16="http://schemas.microsoft.com/office/drawing/2014/main" id="{794BA843-0F94-4D97-A01E-AC4B202A5115}"/>
            </a:ext>
          </a:extLst>
        </xdr:cNvPr>
        <xdr:cNvSpPr/>
      </xdr:nvSpPr>
      <xdr:spPr>
        <a:xfrm>
          <a:off x="12029440" y="182595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161108</xdr:rowOff>
    </xdr:from>
    <xdr:to>
      <xdr:col>76</xdr:col>
      <xdr:colOff>114300</xdr:colOff>
      <xdr:row>109</xdr:row>
      <xdr:rowOff>33745</xdr:rowOff>
    </xdr:to>
    <xdr:cxnSp macro="">
      <xdr:nvCxnSpPr>
        <xdr:cNvPr id="589" name="直線コネクタ 588">
          <a:extLst>
            <a:ext uri="{FF2B5EF4-FFF2-40B4-BE49-F238E27FC236}">
              <a16:creationId xmlns:a16="http://schemas.microsoft.com/office/drawing/2014/main" id="{019C3660-2056-41F8-8D67-1AC26471EB55}"/>
            </a:ext>
          </a:extLst>
        </xdr:cNvPr>
        <xdr:cNvCxnSpPr/>
      </xdr:nvCxnSpPr>
      <xdr:spPr>
        <a:xfrm flipV="1">
          <a:off x="12072620" y="18266228"/>
          <a:ext cx="78232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102144</xdr:rowOff>
    </xdr:from>
    <xdr:to>
      <xdr:col>67</xdr:col>
      <xdr:colOff>101600</xdr:colOff>
      <xdr:row>109</xdr:row>
      <xdr:rowOff>32294</xdr:rowOff>
    </xdr:to>
    <xdr:sp macro="" textlink="">
      <xdr:nvSpPr>
        <xdr:cNvPr id="590" name="楕円 589">
          <a:extLst>
            <a:ext uri="{FF2B5EF4-FFF2-40B4-BE49-F238E27FC236}">
              <a16:creationId xmlns:a16="http://schemas.microsoft.com/office/drawing/2014/main" id="{8EEB9D5B-49A4-4C00-B7D4-6A5E10C6A1F1}"/>
            </a:ext>
          </a:extLst>
        </xdr:cNvPr>
        <xdr:cNvSpPr/>
      </xdr:nvSpPr>
      <xdr:spPr>
        <a:xfrm>
          <a:off x="11231880" y="182072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152944</xdr:rowOff>
    </xdr:from>
    <xdr:to>
      <xdr:col>71</xdr:col>
      <xdr:colOff>177800</xdr:colOff>
      <xdr:row>109</xdr:row>
      <xdr:rowOff>33745</xdr:rowOff>
    </xdr:to>
    <xdr:cxnSp macro="">
      <xdr:nvCxnSpPr>
        <xdr:cNvPr id="591" name="直線コネクタ 590">
          <a:extLst>
            <a:ext uri="{FF2B5EF4-FFF2-40B4-BE49-F238E27FC236}">
              <a16:creationId xmlns:a16="http://schemas.microsoft.com/office/drawing/2014/main" id="{E18A15BA-C6EA-40CA-9B3E-1689D4BBE758}"/>
            </a:ext>
          </a:extLst>
        </xdr:cNvPr>
        <xdr:cNvCxnSpPr/>
      </xdr:nvCxnSpPr>
      <xdr:spPr>
        <a:xfrm>
          <a:off x="11282680" y="18258064"/>
          <a:ext cx="789940" cy="4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592" name="n_1aveValue【公民館】&#10;有形固定資産減価償却率">
          <a:extLst>
            <a:ext uri="{FF2B5EF4-FFF2-40B4-BE49-F238E27FC236}">
              <a16:creationId xmlns:a16="http://schemas.microsoft.com/office/drawing/2014/main" id="{5474E686-8FAD-4273-85A2-A2A71F03B4A6}"/>
            </a:ext>
          </a:extLst>
        </xdr:cNvPr>
        <xdr:cNvSpPr txBox="1"/>
      </xdr:nvSpPr>
      <xdr:spPr>
        <a:xfrm>
          <a:off x="13437244" y="17591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593" name="n_2aveValue【公民館】&#10;有形固定資産減価償却率">
          <a:extLst>
            <a:ext uri="{FF2B5EF4-FFF2-40B4-BE49-F238E27FC236}">
              <a16:creationId xmlns:a16="http://schemas.microsoft.com/office/drawing/2014/main" id="{B1F05892-8DBB-44E8-B14F-EDA35CE1F068}"/>
            </a:ext>
          </a:extLst>
        </xdr:cNvPr>
        <xdr:cNvSpPr txBox="1"/>
      </xdr:nvSpPr>
      <xdr:spPr>
        <a:xfrm>
          <a:off x="12675244" y="1757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594" name="n_3aveValue【公民館】&#10;有形固定資産減価償却率">
          <a:extLst>
            <a:ext uri="{FF2B5EF4-FFF2-40B4-BE49-F238E27FC236}">
              <a16:creationId xmlns:a16="http://schemas.microsoft.com/office/drawing/2014/main" id="{0A328406-83CD-48C7-85F9-A7C07AEFE00B}"/>
            </a:ext>
          </a:extLst>
        </xdr:cNvPr>
        <xdr:cNvSpPr txBox="1"/>
      </xdr:nvSpPr>
      <xdr:spPr>
        <a:xfrm>
          <a:off x="11900544" y="1756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595" name="n_4aveValue【公民館】&#10;有形固定資産減価償却率">
          <a:extLst>
            <a:ext uri="{FF2B5EF4-FFF2-40B4-BE49-F238E27FC236}">
              <a16:creationId xmlns:a16="http://schemas.microsoft.com/office/drawing/2014/main" id="{A69AF9C3-91BA-485B-9200-B0D9BB8D8918}"/>
            </a:ext>
          </a:extLst>
        </xdr:cNvPr>
        <xdr:cNvSpPr txBox="1"/>
      </xdr:nvSpPr>
      <xdr:spPr>
        <a:xfrm>
          <a:off x="1110298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31585</xdr:rowOff>
    </xdr:from>
    <xdr:ext cx="405111" cy="259045"/>
    <xdr:sp macro="" textlink="">
      <xdr:nvSpPr>
        <xdr:cNvPr id="596" name="n_2mainValue【公民館】&#10;有形固定資産減価償却率">
          <a:extLst>
            <a:ext uri="{FF2B5EF4-FFF2-40B4-BE49-F238E27FC236}">
              <a16:creationId xmlns:a16="http://schemas.microsoft.com/office/drawing/2014/main" id="{203A50FE-588A-429A-8AFD-180975E504BC}"/>
            </a:ext>
          </a:extLst>
        </xdr:cNvPr>
        <xdr:cNvSpPr txBox="1"/>
      </xdr:nvSpPr>
      <xdr:spPr>
        <a:xfrm>
          <a:off x="12675244" y="1830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75672</xdr:rowOff>
    </xdr:from>
    <xdr:ext cx="405111" cy="259045"/>
    <xdr:sp macro="" textlink="">
      <xdr:nvSpPr>
        <xdr:cNvPr id="597" name="n_3mainValue【公民館】&#10;有形固定資産減価償却率">
          <a:extLst>
            <a:ext uri="{FF2B5EF4-FFF2-40B4-BE49-F238E27FC236}">
              <a16:creationId xmlns:a16="http://schemas.microsoft.com/office/drawing/2014/main" id="{6802FDB3-C7DD-4A2A-ADB1-017B393758BC}"/>
            </a:ext>
          </a:extLst>
        </xdr:cNvPr>
        <xdr:cNvSpPr txBox="1"/>
      </xdr:nvSpPr>
      <xdr:spPr>
        <a:xfrm>
          <a:off x="11900544" y="1834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23421</xdr:rowOff>
    </xdr:from>
    <xdr:ext cx="405111" cy="259045"/>
    <xdr:sp macro="" textlink="">
      <xdr:nvSpPr>
        <xdr:cNvPr id="598" name="n_4mainValue【公民館】&#10;有形固定資産減価償却率">
          <a:extLst>
            <a:ext uri="{FF2B5EF4-FFF2-40B4-BE49-F238E27FC236}">
              <a16:creationId xmlns:a16="http://schemas.microsoft.com/office/drawing/2014/main" id="{4236CCB0-E731-4CE0-ACE7-0921D39D7DF7}"/>
            </a:ext>
          </a:extLst>
        </xdr:cNvPr>
        <xdr:cNvSpPr txBox="1"/>
      </xdr:nvSpPr>
      <xdr:spPr>
        <a:xfrm>
          <a:off x="11102984" y="18296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a:extLst>
            <a:ext uri="{FF2B5EF4-FFF2-40B4-BE49-F238E27FC236}">
              <a16:creationId xmlns:a16="http://schemas.microsoft.com/office/drawing/2014/main" id="{2D2885DC-BB08-40EC-A77A-466CF27CD634}"/>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a:extLst>
            <a:ext uri="{FF2B5EF4-FFF2-40B4-BE49-F238E27FC236}">
              <a16:creationId xmlns:a16="http://schemas.microsoft.com/office/drawing/2014/main" id="{7ABD7091-1884-4EE9-BB81-8293E734C538}"/>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a:extLst>
            <a:ext uri="{FF2B5EF4-FFF2-40B4-BE49-F238E27FC236}">
              <a16:creationId xmlns:a16="http://schemas.microsoft.com/office/drawing/2014/main" id="{9343A879-DF89-4106-A18E-39B125BCB43F}"/>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a:extLst>
            <a:ext uri="{FF2B5EF4-FFF2-40B4-BE49-F238E27FC236}">
              <a16:creationId xmlns:a16="http://schemas.microsoft.com/office/drawing/2014/main" id="{F6EB7502-17F2-4559-A223-185EEB01B947}"/>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a:extLst>
            <a:ext uri="{FF2B5EF4-FFF2-40B4-BE49-F238E27FC236}">
              <a16:creationId xmlns:a16="http://schemas.microsoft.com/office/drawing/2014/main" id="{6732B33C-FA28-4E4B-BD35-78D790F13A78}"/>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a:extLst>
            <a:ext uri="{FF2B5EF4-FFF2-40B4-BE49-F238E27FC236}">
              <a16:creationId xmlns:a16="http://schemas.microsoft.com/office/drawing/2014/main" id="{717214A4-D1AB-4E1F-9475-55511B0F1841}"/>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a:extLst>
            <a:ext uri="{FF2B5EF4-FFF2-40B4-BE49-F238E27FC236}">
              <a16:creationId xmlns:a16="http://schemas.microsoft.com/office/drawing/2014/main" id="{465B1BC9-1413-4EC8-AB13-C6F5D10B8BB7}"/>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a:extLst>
            <a:ext uri="{FF2B5EF4-FFF2-40B4-BE49-F238E27FC236}">
              <a16:creationId xmlns:a16="http://schemas.microsoft.com/office/drawing/2014/main" id="{D14BD956-B919-4F2F-90B5-9E6B49259FA8}"/>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a:extLst>
            <a:ext uri="{FF2B5EF4-FFF2-40B4-BE49-F238E27FC236}">
              <a16:creationId xmlns:a16="http://schemas.microsoft.com/office/drawing/2014/main" id="{A658146E-14A8-47E0-8AC5-331639519D15}"/>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a:extLst>
            <a:ext uri="{FF2B5EF4-FFF2-40B4-BE49-F238E27FC236}">
              <a16:creationId xmlns:a16="http://schemas.microsoft.com/office/drawing/2014/main" id="{6554DDE3-48E4-4480-BDF4-16DC0DA4C6F8}"/>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09" name="直線コネクタ 608">
          <a:extLst>
            <a:ext uri="{FF2B5EF4-FFF2-40B4-BE49-F238E27FC236}">
              <a16:creationId xmlns:a16="http://schemas.microsoft.com/office/drawing/2014/main" id="{6193C83C-717E-42B5-BA2C-18BD2667A6CD}"/>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0" name="テキスト ボックス 609">
          <a:extLst>
            <a:ext uri="{FF2B5EF4-FFF2-40B4-BE49-F238E27FC236}">
              <a16:creationId xmlns:a16="http://schemas.microsoft.com/office/drawing/2014/main" id="{7AB4A0DA-8833-41CB-868B-E6A750AC86EB}"/>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1" name="直線コネクタ 610">
          <a:extLst>
            <a:ext uri="{FF2B5EF4-FFF2-40B4-BE49-F238E27FC236}">
              <a16:creationId xmlns:a16="http://schemas.microsoft.com/office/drawing/2014/main" id="{1DE38F00-9905-4E6E-A115-ED2E93DBA0C5}"/>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2" name="テキスト ボックス 611">
          <a:extLst>
            <a:ext uri="{FF2B5EF4-FFF2-40B4-BE49-F238E27FC236}">
              <a16:creationId xmlns:a16="http://schemas.microsoft.com/office/drawing/2014/main" id="{1D11B2C6-BADD-425B-A658-0A62892926B1}"/>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3" name="直線コネクタ 612">
          <a:extLst>
            <a:ext uri="{FF2B5EF4-FFF2-40B4-BE49-F238E27FC236}">
              <a16:creationId xmlns:a16="http://schemas.microsoft.com/office/drawing/2014/main" id="{68C5FCE6-DF07-475A-A19D-5BB0B567850F}"/>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4" name="テキスト ボックス 613">
          <a:extLst>
            <a:ext uri="{FF2B5EF4-FFF2-40B4-BE49-F238E27FC236}">
              <a16:creationId xmlns:a16="http://schemas.microsoft.com/office/drawing/2014/main" id="{29EA1473-AE34-4B47-8FEE-C8AC315FCC59}"/>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5" name="直線コネクタ 614">
          <a:extLst>
            <a:ext uri="{FF2B5EF4-FFF2-40B4-BE49-F238E27FC236}">
              <a16:creationId xmlns:a16="http://schemas.microsoft.com/office/drawing/2014/main" id="{524D8DAA-68C5-4702-9150-3407827BEC54}"/>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6" name="テキスト ボックス 615">
          <a:extLst>
            <a:ext uri="{FF2B5EF4-FFF2-40B4-BE49-F238E27FC236}">
              <a16:creationId xmlns:a16="http://schemas.microsoft.com/office/drawing/2014/main" id="{1738071C-4676-47C1-B4F5-3D999DBB3D0A}"/>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7" name="直線コネクタ 616">
          <a:extLst>
            <a:ext uri="{FF2B5EF4-FFF2-40B4-BE49-F238E27FC236}">
              <a16:creationId xmlns:a16="http://schemas.microsoft.com/office/drawing/2014/main" id="{393880EF-005E-47EB-98D8-BC89CFB79B3E}"/>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8" name="テキスト ボックス 617">
          <a:extLst>
            <a:ext uri="{FF2B5EF4-FFF2-40B4-BE49-F238E27FC236}">
              <a16:creationId xmlns:a16="http://schemas.microsoft.com/office/drawing/2014/main" id="{D86418DE-DE91-4F53-BCFD-9C067A539A36}"/>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9" name="直線コネクタ 618">
          <a:extLst>
            <a:ext uri="{FF2B5EF4-FFF2-40B4-BE49-F238E27FC236}">
              <a16:creationId xmlns:a16="http://schemas.microsoft.com/office/drawing/2014/main" id="{774E94CF-5AF7-4A24-BA06-1588094BD027}"/>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0" name="テキスト ボックス 619">
          <a:extLst>
            <a:ext uri="{FF2B5EF4-FFF2-40B4-BE49-F238E27FC236}">
              <a16:creationId xmlns:a16="http://schemas.microsoft.com/office/drawing/2014/main" id="{FDD018BA-55F8-46D7-AD35-0C033FA7E244}"/>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1" name="直線コネクタ 620">
          <a:extLst>
            <a:ext uri="{FF2B5EF4-FFF2-40B4-BE49-F238E27FC236}">
              <a16:creationId xmlns:a16="http://schemas.microsoft.com/office/drawing/2014/main" id="{D584D682-B345-4BD9-8FFC-B043D73DE65D}"/>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2" name="テキスト ボックス 621">
          <a:extLst>
            <a:ext uri="{FF2B5EF4-FFF2-40B4-BE49-F238E27FC236}">
              <a16:creationId xmlns:a16="http://schemas.microsoft.com/office/drawing/2014/main" id="{ED63DFA6-3764-4CFC-9CD3-A4CACA0EA3CA}"/>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3" name="【公民館】&#10;一人当たり面積グラフ枠">
          <a:extLst>
            <a:ext uri="{FF2B5EF4-FFF2-40B4-BE49-F238E27FC236}">
              <a16:creationId xmlns:a16="http://schemas.microsoft.com/office/drawing/2014/main" id="{24578F4A-A9DF-4D94-A992-B4932CDA5FAF}"/>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624" name="直線コネクタ 623">
          <a:extLst>
            <a:ext uri="{FF2B5EF4-FFF2-40B4-BE49-F238E27FC236}">
              <a16:creationId xmlns:a16="http://schemas.microsoft.com/office/drawing/2014/main" id="{D9389A58-6F30-40EA-A7D5-356352584663}"/>
            </a:ext>
          </a:extLst>
        </xdr:cNvPr>
        <xdr:cNvCxnSpPr/>
      </xdr:nvCxnSpPr>
      <xdr:spPr>
        <a:xfrm flipV="1">
          <a:off x="19509104" y="16791541"/>
          <a:ext cx="0" cy="1512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625" name="【公民館】&#10;一人当たり面積最小値テキスト">
          <a:extLst>
            <a:ext uri="{FF2B5EF4-FFF2-40B4-BE49-F238E27FC236}">
              <a16:creationId xmlns:a16="http://schemas.microsoft.com/office/drawing/2014/main" id="{CFB60BD6-BBD4-4B2B-B65D-1C3E603BBD08}"/>
            </a:ext>
          </a:extLst>
        </xdr:cNvPr>
        <xdr:cNvSpPr txBox="1"/>
      </xdr:nvSpPr>
      <xdr:spPr>
        <a:xfrm>
          <a:off x="19547840" y="18307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626" name="直線コネクタ 625">
          <a:extLst>
            <a:ext uri="{FF2B5EF4-FFF2-40B4-BE49-F238E27FC236}">
              <a16:creationId xmlns:a16="http://schemas.microsoft.com/office/drawing/2014/main" id="{CC349643-3ED7-4C40-B5E2-82A622A38179}"/>
            </a:ext>
          </a:extLst>
        </xdr:cNvPr>
        <xdr:cNvCxnSpPr/>
      </xdr:nvCxnSpPr>
      <xdr:spPr>
        <a:xfrm>
          <a:off x="19443700" y="183038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627" name="【公民館】&#10;一人当たり面積最大値テキスト">
          <a:extLst>
            <a:ext uri="{FF2B5EF4-FFF2-40B4-BE49-F238E27FC236}">
              <a16:creationId xmlns:a16="http://schemas.microsoft.com/office/drawing/2014/main" id="{EB6C9433-17E6-4DA8-9CCE-E1E9A25E854A}"/>
            </a:ext>
          </a:extLst>
        </xdr:cNvPr>
        <xdr:cNvSpPr txBox="1"/>
      </xdr:nvSpPr>
      <xdr:spPr>
        <a:xfrm>
          <a:off x="19547840" y="1657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628" name="直線コネクタ 627">
          <a:extLst>
            <a:ext uri="{FF2B5EF4-FFF2-40B4-BE49-F238E27FC236}">
              <a16:creationId xmlns:a16="http://schemas.microsoft.com/office/drawing/2014/main" id="{1F6DF3FC-9778-4F0F-8BC2-8B6F675ADA0B}"/>
            </a:ext>
          </a:extLst>
        </xdr:cNvPr>
        <xdr:cNvCxnSpPr/>
      </xdr:nvCxnSpPr>
      <xdr:spPr>
        <a:xfrm>
          <a:off x="19443700" y="167915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137721</xdr:rowOff>
    </xdr:from>
    <xdr:ext cx="469744" cy="259045"/>
    <xdr:sp macro="" textlink="">
      <xdr:nvSpPr>
        <xdr:cNvPr id="629" name="【公民館】&#10;一人当たり面積平均値テキスト">
          <a:extLst>
            <a:ext uri="{FF2B5EF4-FFF2-40B4-BE49-F238E27FC236}">
              <a16:creationId xmlns:a16="http://schemas.microsoft.com/office/drawing/2014/main" id="{AF5EE241-5230-4BC1-880F-78C532B473A9}"/>
            </a:ext>
          </a:extLst>
        </xdr:cNvPr>
        <xdr:cNvSpPr txBox="1"/>
      </xdr:nvSpPr>
      <xdr:spPr>
        <a:xfrm>
          <a:off x="19547840" y="18075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630" name="フローチャート: 判断 629">
          <a:extLst>
            <a:ext uri="{FF2B5EF4-FFF2-40B4-BE49-F238E27FC236}">
              <a16:creationId xmlns:a16="http://schemas.microsoft.com/office/drawing/2014/main" id="{637BA174-65B1-436C-A8B7-D3357A8CCCFC}"/>
            </a:ext>
          </a:extLst>
        </xdr:cNvPr>
        <xdr:cNvSpPr/>
      </xdr:nvSpPr>
      <xdr:spPr>
        <a:xfrm>
          <a:off x="19458940" y="180967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631" name="フローチャート: 判断 630">
          <a:extLst>
            <a:ext uri="{FF2B5EF4-FFF2-40B4-BE49-F238E27FC236}">
              <a16:creationId xmlns:a16="http://schemas.microsoft.com/office/drawing/2014/main" id="{4CFCA55C-FC3A-486C-A5E1-BFD2AEF46C44}"/>
            </a:ext>
          </a:extLst>
        </xdr:cNvPr>
        <xdr:cNvSpPr/>
      </xdr:nvSpPr>
      <xdr:spPr>
        <a:xfrm>
          <a:off x="18735040" y="180706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632" name="フローチャート: 判断 631">
          <a:extLst>
            <a:ext uri="{FF2B5EF4-FFF2-40B4-BE49-F238E27FC236}">
              <a16:creationId xmlns:a16="http://schemas.microsoft.com/office/drawing/2014/main" id="{3EB81A7A-4744-47F8-A50A-A3A3AA43EF85}"/>
            </a:ext>
          </a:extLst>
        </xdr:cNvPr>
        <xdr:cNvSpPr/>
      </xdr:nvSpPr>
      <xdr:spPr>
        <a:xfrm>
          <a:off x="17937480" y="18081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633" name="フローチャート: 判断 632">
          <a:extLst>
            <a:ext uri="{FF2B5EF4-FFF2-40B4-BE49-F238E27FC236}">
              <a16:creationId xmlns:a16="http://schemas.microsoft.com/office/drawing/2014/main" id="{5AA2E3E0-151B-4A2C-A9C8-3A658BE53D62}"/>
            </a:ext>
          </a:extLst>
        </xdr:cNvPr>
        <xdr:cNvSpPr/>
      </xdr:nvSpPr>
      <xdr:spPr>
        <a:xfrm>
          <a:off x="17162780" y="18098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634" name="フローチャート: 判断 633">
          <a:extLst>
            <a:ext uri="{FF2B5EF4-FFF2-40B4-BE49-F238E27FC236}">
              <a16:creationId xmlns:a16="http://schemas.microsoft.com/office/drawing/2014/main" id="{2CA40BB7-F42F-4AAD-820F-66F2EF60BB17}"/>
            </a:ext>
          </a:extLst>
        </xdr:cNvPr>
        <xdr:cNvSpPr/>
      </xdr:nvSpPr>
      <xdr:spPr>
        <a:xfrm>
          <a:off x="16388080" y="181079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ADD3E3D7-8E1F-40E3-8715-1B336BBBE11D}"/>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3F5D0529-0BC5-4E3C-88C2-C00260D24816}"/>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F91C8B29-691F-42EC-B79D-290097C241A4}"/>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606852D2-21E1-4CA9-8FE3-50137A838BE5}"/>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FE909A11-9C26-495C-B540-2DD1631317A8}"/>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108</xdr:row>
      <xdr:rowOff>61649</xdr:rowOff>
    </xdr:from>
    <xdr:to>
      <xdr:col>107</xdr:col>
      <xdr:colOff>101600</xdr:colOff>
      <xdr:row>108</xdr:row>
      <xdr:rowOff>163249</xdr:rowOff>
    </xdr:to>
    <xdr:sp macro="" textlink="">
      <xdr:nvSpPr>
        <xdr:cNvPr id="640" name="楕円 639">
          <a:extLst>
            <a:ext uri="{FF2B5EF4-FFF2-40B4-BE49-F238E27FC236}">
              <a16:creationId xmlns:a16="http://schemas.microsoft.com/office/drawing/2014/main" id="{CC5093BD-B363-466F-AF7D-67BC7259605B}"/>
            </a:ext>
          </a:extLst>
        </xdr:cNvPr>
        <xdr:cNvSpPr/>
      </xdr:nvSpPr>
      <xdr:spPr>
        <a:xfrm>
          <a:off x="17937480" y="1816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50546</xdr:rowOff>
    </xdr:from>
    <xdr:to>
      <xdr:col>102</xdr:col>
      <xdr:colOff>165100</xdr:colOff>
      <xdr:row>108</xdr:row>
      <xdr:rowOff>152146</xdr:rowOff>
    </xdr:to>
    <xdr:sp macro="" textlink="">
      <xdr:nvSpPr>
        <xdr:cNvPr id="641" name="楕円 640">
          <a:extLst>
            <a:ext uri="{FF2B5EF4-FFF2-40B4-BE49-F238E27FC236}">
              <a16:creationId xmlns:a16="http://schemas.microsoft.com/office/drawing/2014/main" id="{AEFDE67F-ACD1-4899-B677-19FD9FDE36D0}"/>
            </a:ext>
          </a:extLst>
        </xdr:cNvPr>
        <xdr:cNvSpPr/>
      </xdr:nvSpPr>
      <xdr:spPr>
        <a:xfrm>
          <a:off x="17162780" y="1815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101346</xdr:rowOff>
    </xdr:from>
    <xdr:to>
      <xdr:col>107</xdr:col>
      <xdr:colOff>50800</xdr:colOff>
      <xdr:row>108</xdr:row>
      <xdr:rowOff>112449</xdr:rowOff>
    </xdr:to>
    <xdr:cxnSp macro="">
      <xdr:nvCxnSpPr>
        <xdr:cNvPr id="642" name="直線コネクタ 641">
          <a:extLst>
            <a:ext uri="{FF2B5EF4-FFF2-40B4-BE49-F238E27FC236}">
              <a16:creationId xmlns:a16="http://schemas.microsoft.com/office/drawing/2014/main" id="{2B16858B-5901-4261-B1E0-B37456DCC124}"/>
            </a:ext>
          </a:extLst>
        </xdr:cNvPr>
        <xdr:cNvCxnSpPr/>
      </xdr:nvCxnSpPr>
      <xdr:spPr>
        <a:xfrm>
          <a:off x="17213580" y="18206466"/>
          <a:ext cx="774700" cy="1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56097</xdr:rowOff>
    </xdr:from>
    <xdr:to>
      <xdr:col>98</xdr:col>
      <xdr:colOff>38100</xdr:colOff>
      <xdr:row>108</xdr:row>
      <xdr:rowOff>157697</xdr:rowOff>
    </xdr:to>
    <xdr:sp macro="" textlink="">
      <xdr:nvSpPr>
        <xdr:cNvPr id="643" name="楕円 642">
          <a:extLst>
            <a:ext uri="{FF2B5EF4-FFF2-40B4-BE49-F238E27FC236}">
              <a16:creationId xmlns:a16="http://schemas.microsoft.com/office/drawing/2014/main" id="{B26A92AA-7F88-4C18-96CA-91B5D5B94B14}"/>
            </a:ext>
          </a:extLst>
        </xdr:cNvPr>
        <xdr:cNvSpPr/>
      </xdr:nvSpPr>
      <xdr:spPr>
        <a:xfrm>
          <a:off x="16388080" y="1816121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101346</xdr:rowOff>
    </xdr:from>
    <xdr:to>
      <xdr:col>102</xdr:col>
      <xdr:colOff>114300</xdr:colOff>
      <xdr:row>108</xdr:row>
      <xdr:rowOff>106897</xdr:rowOff>
    </xdr:to>
    <xdr:cxnSp macro="">
      <xdr:nvCxnSpPr>
        <xdr:cNvPr id="644" name="直線コネクタ 643">
          <a:extLst>
            <a:ext uri="{FF2B5EF4-FFF2-40B4-BE49-F238E27FC236}">
              <a16:creationId xmlns:a16="http://schemas.microsoft.com/office/drawing/2014/main" id="{01030055-DC34-4528-A47D-A158A2C1B25C}"/>
            </a:ext>
          </a:extLst>
        </xdr:cNvPr>
        <xdr:cNvCxnSpPr/>
      </xdr:nvCxnSpPr>
      <xdr:spPr>
        <a:xfrm flipV="1">
          <a:off x="16431260" y="18206466"/>
          <a:ext cx="782320" cy="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645" name="n_1aveValue【公民館】&#10;一人当たり面積">
          <a:extLst>
            <a:ext uri="{FF2B5EF4-FFF2-40B4-BE49-F238E27FC236}">
              <a16:creationId xmlns:a16="http://schemas.microsoft.com/office/drawing/2014/main" id="{A56A4871-CBB4-47BC-B1A2-8AA15B331279}"/>
            </a:ext>
          </a:extLst>
        </xdr:cNvPr>
        <xdr:cNvSpPr txBox="1"/>
      </xdr:nvSpPr>
      <xdr:spPr>
        <a:xfrm>
          <a:off x="18561127" y="1784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646" name="n_2aveValue【公民館】&#10;一人当たり面積">
          <a:extLst>
            <a:ext uri="{FF2B5EF4-FFF2-40B4-BE49-F238E27FC236}">
              <a16:creationId xmlns:a16="http://schemas.microsoft.com/office/drawing/2014/main" id="{FC2195FB-1438-479E-BCD3-6266DA296E41}"/>
            </a:ext>
          </a:extLst>
        </xdr:cNvPr>
        <xdr:cNvSpPr txBox="1"/>
      </xdr:nvSpPr>
      <xdr:spPr>
        <a:xfrm>
          <a:off x="17776267" y="17860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647" name="n_3aveValue【公民館】&#10;一人当たり面積">
          <a:extLst>
            <a:ext uri="{FF2B5EF4-FFF2-40B4-BE49-F238E27FC236}">
              <a16:creationId xmlns:a16="http://schemas.microsoft.com/office/drawing/2014/main" id="{BE03D4E7-0E4D-40DA-9A1D-F7B914A266F0}"/>
            </a:ext>
          </a:extLst>
        </xdr:cNvPr>
        <xdr:cNvSpPr txBox="1"/>
      </xdr:nvSpPr>
      <xdr:spPr>
        <a:xfrm>
          <a:off x="17001567" y="17877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648" name="n_4aveValue【公民館】&#10;一人当たり面積">
          <a:extLst>
            <a:ext uri="{FF2B5EF4-FFF2-40B4-BE49-F238E27FC236}">
              <a16:creationId xmlns:a16="http://schemas.microsoft.com/office/drawing/2014/main" id="{92706B5D-1ACA-4361-B548-BA7CE941C52E}"/>
            </a:ext>
          </a:extLst>
        </xdr:cNvPr>
        <xdr:cNvSpPr txBox="1"/>
      </xdr:nvSpPr>
      <xdr:spPr>
        <a:xfrm>
          <a:off x="16226867" y="1789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154376</xdr:rowOff>
    </xdr:from>
    <xdr:ext cx="469744" cy="259045"/>
    <xdr:sp macro="" textlink="">
      <xdr:nvSpPr>
        <xdr:cNvPr id="649" name="n_2mainValue【公民館】&#10;一人当たり面積">
          <a:extLst>
            <a:ext uri="{FF2B5EF4-FFF2-40B4-BE49-F238E27FC236}">
              <a16:creationId xmlns:a16="http://schemas.microsoft.com/office/drawing/2014/main" id="{FD5CACBC-02E8-4D21-91FD-B8BF3AEAB288}"/>
            </a:ext>
          </a:extLst>
        </xdr:cNvPr>
        <xdr:cNvSpPr txBox="1"/>
      </xdr:nvSpPr>
      <xdr:spPr>
        <a:xfrm>
          <a:off x="17776267" y="18259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143273</xdr:rowOff>
    </xdr:from>
    <xdr:ext cx="469744" cy="259045"/>
    <xdr:sp macro="" textlink="">
      <xdr:nvSpPr>
        <xdr:cNvPr id="650" name="n_3mainValue【公民館】&#10;一人当たり面積">
          <a:extLst>
            <a:ext uri="{FF2B5EF4-FFF2-40B4-BE49-F238E27FC236}">
              <a16:creationId xmlns:a16="http://schemas.microsoft.com/office/drawing/2014/main" id="{48B64072-6E69-41C0-8065-DD37DDC27A9E}"/>
            </a:ext>
          </a:extLst>
        </xdr:cNvPr>
        <xdr:cNvSpPr txBox="1"/>
      </xdr:nvSpPr>
      <xdr:spPr>
        <a:xfrm>
          <a:off x="17001567" y="18248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148824</xdr:rowOff>
    </xdr:from>
    <xdr:ext cx="469744" cy="259045"/>
    <xdr:sp macro="" textlink="">
      <xdr:nvSpPr>
        <xdr:cNvPr id="651" name="n_4mainValue【公民館】&#10;一人当たり面積">
          <a:extLst>
            <a:ext uri="{FF2B5EF4-FFF2-40B4-BE49-F238E27FC236}">
              <a16:creationId xmlns:a16="http://schemas.microsoft.com/office/drawing/2014/main" id="{874983F3-CE5F-4A34-8809-0AB95AB27DDC}"/>
            </a:ext>
          </a:extLst>
        </xdr:cNvPr>
        <xdr:cNvSpPr txBox="1"/>
      </xdr:nvSpPr>
      <xdr:spPr>
        <a:xfrm>
          <a:off x="16226867" y="18253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2" name="正方形/長方形 651">
          <a:extLst>
            <a:ext uri="{FF2B5EF4-FFF2-40B4-BE49-F238E27FC236}">
              <a16:creationId xmlns:a16="http://schemas.microsoft.com/office/drawing/2014/main" id="{3BCF4E96-B0F8-4286-97DD-7DAE98157959}"/>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3" name="正方形/長方形 652">
          <a:extLst>
            <a:ext uri="{FF2B5EF4-FFF2-40B4-BE49-F238E27FC236}">
              <a16:creationId xmlns:a16="http://schemas.microsoft.com/office/drawing/2014/main" id="{8227641E-5778-4401-90C4-42F84F789299}"/>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4" name="テキスト ボックス 653">
          <a:extLst>
            <a:ext uri="{FF2B5EF4-FFF2-40B4-BE49-F238E27FC236}">
              <a16:creationId xmlns:a16="http://schemas.microsoft.com/office/drawing/2014/main" id="{20110E29-4022-4B95-8DC6-21623C347C4E}"/>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公民館は、昭和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年に建設後、老朽が著しく有形固定資産減価償却率が高止まりしていたが、令和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年度に農村環境改善センターへ機能移転、令和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年度に旧中央公民館を除却したため、有形固定資産減価償却率はゼロとなっている。学校施設は令和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年度から小学校</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校から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校へ統合したことにより、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人当たり面積は大きく減少した。道路、橋りょう・トンネル、公営住宅、学校施設については、類似団体内平均値と比較して同水準</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であり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、いずれも利用率の高い施設であることから、計画的な改修等を施し、適正に施設管理していく。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19C498B-7BAD-4ABB-A765-BDB1306A62FC}"/>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D6F4940-1E5D-4BF5-A881-3A1A69D84F8F}"/>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E5C40AF-40DA-4449-9EB0-BE952F77FF75}"/>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3D3B73E-B8DB-4D77-BB37-806F529C5D2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8F58B81-B175-4499-82C0-347ECE8BACE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4967605-FFD4-4767-816D-84C72FFD8376}"/>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625B9D7-239F-4083-8937-635D56482D18}"/>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07616A7-EFD6-4CA7-9589-D1BBFC312EBF}"/>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B8F8D32-A903-4FE0-893A-41A142D0712E}"/>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5812C18-0670-4614-9506-0F1933754851}"/>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4,691
4,631
161.67
5,637,116
5,302,030
305,899
2,860,110
3,720,983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FC0D51C-33BB-49D5-A7DA-76CEFFE6107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739CA87-C23D-4CD9-A240-CFA441C4504B}"/>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5DB31F9-68EE-41DD-BB5B-7BC0EE91046C}"/>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E072772-FA5F-4F51-90F5-EB59FF191A82}"/>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B609986-A109-4711-AF86-691BE88ADE96}"/>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CD22B50-82FB-4E87-91F8-3C2FD0F90E7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9330026-2390-4D14-A0C4-47F62D44CD0E}"/>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C96A781-9471-4C34-AFFF-74BC934B3D8D}"/>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3EBD6AA-859D-42C4-A5ED-C3CD100155E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834787C-6D39-433C-B988-181AC618EE5F}"/>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A748710-53EE-441A-9102-095CFB249FFB}"/>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BC7D503-CB82-4870-95FB-94E3E8E46808}"/>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CA086C3-9882-491E-BAC0-CB4066ACA7DB}"/>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0DE072F-4F17-486D-A8C9-6BA1BD6EC36E}"/>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202A4F7-4E8E-4E95-B999-232DCDEBA1E4}"/>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6C989D5-3723-46AD-9FC9-4BE2D5FCCD39}"/>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EA15D7D-A845-4814-8C8C-66A76469C4C2}"/>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531489D-8C94-4F15-A8E6-1F0AF7AB949B}"/>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F7D196C-3CE0-493C-A18C-F01C4ADBE08F}"/>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7C4ECE0-6393-4A1A-BC77-26C5C551A832}"/>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8C9FC35-6630-4579-989F-3DE199A93AFC}"/>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1919785-570C-428B-8E36-CF296F873008}"/>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FA70213-A2A0-4280-9433-85B39FCB13D6}"/>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B084EB5-8B72-4AA2-990F-3694C28EDAEF}"/>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6F35D2D-F5CF-4691-A293-A6E51B47C31D}"/>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547CF97-27D4-4CE5-B32D-78FDE96F985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AAA9EFE-F755-4B43-B6C1-0A78F8FE3B95}"/>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2668F82-4370-4C61-97AB-A89D4181727F}"/>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8E28E55-14DA-4486-8803-3744C890B74D}"/>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DFDB3611-B30C-487C-BB12-C5BED8B6745C}"/>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9055CFA0-46C2-4D3B-BA49-B4492E455BF7}"/>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9C05D33F-5A1F-46AC-B3CA-CBE758F19551}"/>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64E72CA7-2776-4385-8FD1-53C6E165F14B}"/>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D6D16A5E-503D-49B0-8134-74BE0497CEE9}"/>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9A114E7B-44FF-4223-804C-DD61FDF8205A}"/>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3093A41F-64D5-421B-B562-2FA81A327CC5}"/>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41C96562-888F-4281-B9DA-95404283E27B}"/>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70BC948A-4425-4B89-8B93-EE7558FF68CA}"/>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B92BB67D-614D-4FD5-8A26-D0E7A50EE49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2F1C42A5-A7A2-4A5D-A2F4-9B39D08CF8F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8729D10D-26FE-4656-B298-E052B0379035}"/>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FEB2E129-A24A-48D5-94B0-800340985204}"/>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3518A5F5-F304-4DC3-83D4-341B9090D341}"/>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6EEE89F-36FE-4639-A265-CBA9B6BBF858}"/>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5F01C9BD-59CC-45C7-8855-BE1DD85B57F6}"/>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12C601E6-7A57-4E1B-B86E-76246A594DDC}"/>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5AB6E862-87F9-4FC2-86D1-E965ADBEE234}"/>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6F821F2E-5C67-4996-8281-19F9DDF496FD}"/>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C7D121EF-18C7-44C9-B637-40BC2F4D2CE9}"/>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EE6D63D5-0CF4-491C-899D-43C8053CE27D}"/>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C020B930-43F1-485C-8719-5C00B43936FF}"/>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55B1A8E7-A488-4ADC-9E19-1940B33C9E1E}"/>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FB060CF8-8E22-4CBF-8E02-E8C53731908F}"/>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BEDE3CB1-67E4-43F8-B23A-5F0FF79787BE}"/>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A5B1EAA7-265D-4D06-BFBF-5F277A3BE3FF}"/>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5F3247DB-043F-43EC-8084-5F3D23DCED6F}"/>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74217D32-84A9-442A-B644-E49578935867}"/>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0670DD9C-F684-4BC5-ABA9-374E9708668E}"/>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7114CB4E-F04B-408A-9F61-B1969915601C}"/>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2BF1A025-0947-49DA-AFC1-145EC8DDCC09}"/>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C69A211C-9745-4564-AC81-EF6EE857A45E}"/>
            </a:ext>
          </a:extLst>
        </xdr:cNvPr>
        <xdr:cNvCxnSpPr/>
      </xdr:nvCxnSpPr>
      <xdr:spPr>
        <a:xfrm flipV="1">
          <a:off x="4086225" y="931545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264C40A0-0F64-4F47-AE0C-06F09BAC5E22}"/>
            </a:ext>
          </a:extLst>
        </xdr:cNvPr>
        <xdr:cNvSpPr txBox="1"/>
      </xdr:nvSpPr>
      <xdr:spPr>
        <a:xfrm>
          <a:off x="4124960" y="1056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A8C8CCEB-E8AF-407F-9E76-81BD63E1EB66}"/>
            </a:ext>
          </a:extLst>
        </xdr:cNvPr>
        <xdr:cNvCxnSpPr/>
      </xdr:nvCxnSpPr>
      <xdr:spPr>
        <a:xfrm>
          <a:off x="4020820" y="1055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31F36850-92DA-4012-A76E-BE54AF8896B6}"/>
            </a:ext>
          </a:extLst>
        </xdr:cNvPr>
        <xdr:cNvSpPr txBox="1"/>
      </xdr:nvSpPr>
      <xdr:spPr>
        <a:xfrm>
          <a:off x="4124960" y="9094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92839355-AB2F-417C-A292-73922892A12C}"/>
            </a:ext>
          </a:extLst>
        </xdr:cNvPr>
        <xdr:cNvCxnSpPr/>
      </xdr:nvCxnSpPr>
      <xdr:spPr>
        <a:xfrm>
          <a:off x="4020820" y="931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C1CD6C7E-AEA0-424F-B2B8-1D178F84257E}"/>
            </a:ext>
          </a:extLst>
        </xdr:cNvPr>
        <xdr:cNvSpPr txBox="1"/>
      </xdr:nvSpPr>
      <xdr:spPr>
        <a:xfrm>
          <a:off x="4124960" y="9982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21D6BD26-4C54-46A0-A2F0-1E0AC9F19C92}"/>
            </a:ext>
          </a:extLst>
        </xdr:cNvPr>
        <xdr:cNvSpPr/>
      </xdr:nvSpPr>
      <xdr:spPr>
        <a:xfrm>
          <a:off x="4036060" y="101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14806D8E-E0E4-4549-8EDF-020C65FA1F70}"/>
            </a:ext>
          </a:extLst>
        </xdr:cNvPr>
        <xdr:cNvSpPr/>
      </xdr:nvSpPr>
      <xdr:spPr>
        <a:xfrm>
          <a:off x="3312160" y="10157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1EDEC6E9-2EE8-4C49-8D00-4BC1610F6491}"/>
            </a:ext>
          </a:extLst>
        </xdr:cNvPr>
        <xdr:cNvSpPr/>
      </xdr:nvSpPr>
      <xdr:spPr>
        <a:xfrm>
          <a:off x="2514600" y="10162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BDFBB842-86D1-4E08-9C3A-9682BFE89DDF}"/>
            </a:ext>
          </a:extLst>
        </xdr:cNvPr>
        <xdr:cNvSpPr/>
      </xdr:nvSpPr>
      <xdr:spPr>
        <a:xfrm>
          <a:off x="1739900" y="10138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82" name="フローチャート: 判断 81">
          <a:extLst>
            <a:ext uri="{FF2B5EF4-FFF2-40B4-BE49-F238E27FC236}">
              <a16:creationId xmlns:a16="http://schemas.microsoft.com/office/drawing/2014/main" id="{7262C333-D187-4DB9-A131-304A89C79A2B}"/>
            </a:ext>
          </a:extLst>
        </xdr:cNvPr>
        <xdr:cNvSpPr/>
      </xdr:nvSpPr>
      <xdr:spPr>
        <a:xfrm>
          <a:off x="965200" y="101714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5771E504-0C93-46F4-8179-B802CA593AD4}"/>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62A2F1B9-F2AD-4B38-A4D5-8E7467E8E91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FB4328E4-58C3-48E1-BFB1-2A5D62F1DCC5}"/>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53CE84FB-9EAC-44D8-A0BE-B1E5ABC64D2E}"/>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58B4ABDA-DFB9-40A8-8857-7933C1CF30A5}"/>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130810</xdr:rowOff>
    </xdr:from>
    <xdr:to>
      <xdr:col>24</xdr:col>
      <xdr:colOff>114300</xdr:colOff>
      <xdr:row>61</xdr:row>
      <xdr:rowOff>60960</xdr:rowOff>
    </xdr:to>
    <xdr:sp macro="" textlink="">
      <xdr:nvSpPr>
        <xdr:cNvPr id="88" name="楕円 87">
          <a:extLst>
            <a:ext uri="{FF2B5EF4-FFF2-40B4-BE49-F238E27FC236}">
              <a16:creationId xmlns:a16="http://schemas.microsoft.com/office/drawing/2014/main" id="{FD220865-4D08-4C4A-AFBC-C4313E815B63}"/>
            </a:ext>
          </a:extLst>
        </xdr:cNvPr>
        <xdr:cNvSpPr/>
      </xdr:nvSpPr>
      <xdr:spPr>
        <a:xfrm>
          <a:off x="4036060" y="10189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109237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81FD0F6D-A49F-4AC9-87A1-8C7942E637CE}"/>
            </a:ext>
          </a:extLst>
        </xdr:cNvPr>
        <xdr:cNvSpPr txBox="1"/>
      </xdr:nvSpPr>
      <xdr:spPr>
        <a:xfrm>
          <a:off x="4124960" y="10167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114300</xdr:rowOff>
    </xdr:from>
    <xdr:to>
      <xdr:col>20</xdr:col>
      <xdr:colOff>38100</xdr:colOff>
      <xdr:row>63</xdr:row>
      <xdr:rowOff>44450</xdr:rowOff>
    </xdr:to>
    <xdr:sp macro="" textlink="">
      <xdr:nvSpPr>
        <xdr:cNvPr id="90" name="楕円 89">
          <a:extLst>
            <a:ext uri="{FF2B5EF4-FFF2-40B4-BE49-F238E27FC236}">
              <a16:creationId xmlns:a16="http://schemas.microsoft.com/office/drawing/2014/main" id="{6BAC270C-9D24-4237-8D40-51669188ABC9}"/>
            </a:ext>
          </a:extLst>
        </xdr:cNvPr>
        <xdr:cNvSpPr/>
      </xdr:nvSpPr>
      <xdr:spPr>
        <a:xfrm>
          <a:off x="3312160" y="105079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10160</xdr:rowOff>
    </xdr:from>
    <xdr:to>
      <xdr:col>24</xdr:col>
      <xdr:colOff>63500</xdr:colOff>
      <xdr:row>62</xdr:row>
      <xdr:rowOff>165100</xdr:rowOff>
    </xdr:to>
    <xdr:cxnSp macro="">
      <xdr:nvCxnSpPr>
        <xdr:cNvPr id="91" name="直線コネクタ 90">
          <a:extLst>
            <a:ext uri="{FF2B5EF4-FFF2-40B4-BE49-F238E27FC236}">
              <a16:creationId xmlns:a16="http://schemas.microsoft.com/office/drawing/2014/main" id="{CE3D48AB-3722-4337-A477-3D578D7A328F}"/>
            </a:ext>
          </a:extLst>
        </xdr:cNvPr>
        <xdr:cNvCxnSpPr/>
      </xdr:nvCxnSpPr>
      <xdr:spPr>
        <a:xfrm flipV="1">
          <a:off x="3355340" y="10236200"/>
          <a:ext cx="731520" cy="32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114300</xdr:rowOff>
    </xdr:from>
    <xdr:to>
      <xdr:col>15</xdr:col>
      <xdr:colOff>101600</xdr:colOff>
      <xdr:row>63</xdr:row>
      <xdr:rowOff>44450</xdr:rowOff>
    </xdr:to>
    <xdr:sp macro="" textlink="">
      <xdr:nvSpPr>
        <xdr:cNvPr id="92" name="楕円 91">
          <a:extLst>
            <a:ext uri="{FF2B5EF4-FFF2-40B4-BE49-F238E27FC236}">
              <a16:creationId xmlns:a16="http://schemas.microsoft.com/office/drawing/2014/main" id="{16D4A500-7B9A-4EB0-A9C1-97B739970A85}"/>
            </a:ext>
          </a:extLst>
        </xdr:cNvPr>
        <xdr:cNvSpPr/>
      </xdr:nvSpPr>
      <xdr:spPr>
        <a:xfrm>
          <a:off x="2514600" y="10507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165100</xdr:rowOff>
    </xdr:from>
    <xdr:to>
      <xdr:col>19</xdr:col>
      <xdr:colOff>177800</xdr:colOff>
      <xdr:row>62</xdr:row>
      <xdr:rowOff>165100</xdr:rowOff>
    </xdr:to>
    <xdr:cxnSp macro="">
      <xdr:nvCxnSpPr>
        <xdr:cNvPr id="93" name="直線コネクタ 92">
          <a:extLst>
            <a:ext uri="{FF2B5EF4-FFF2-40B4-BE49-F238E27FC236}">
              <a16:creationId xmlns:a16="http://schemas.microsoft.com/office/drawing/2014/main" id="{D3B0177F-DBBC-4E2E-82F1-330084117E54}"/>
            </a:ext>
          </a:extLst>
        </xdr:cNvPr>
        <xdr:cNvCxnSpPr/>
      </xdr:nvCxnSpPr>
      <xdr:spPr>
        <a:xfrm>
          <a:off x="2565400" y="1055878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114300</xdr:rowOff>
    </xdr:from>
    <xdr:to>
      <xdr:col>10</xdr:col>
      <xdr:colOff>165100</xdr:colOff>
      <xdr:row>63</xdr:row>
      <xdr:rowOff>44450</xdr:rowOff>
    </xdr:to>
    <xdr:sp macro="" textlink="">
      <xdr:nvSpPr>
        <xdr:cNvPr id="94" name="楕円 93">
          <a:extLst>
            <a:ext uri="{FF2B5EF4-FFF2-40B4-BE49-F238E27FC236}">
              <a16:creationId xmlns:a16="http://schemas.microsoft.com/office/drawing/2014/main" id="{8BF85548-2C17-451A-ABA5-F72A5CE3CEBC}"/>
            </a:ext>
          </a:extLst>
        </xdr:cNvPr>
        <xdr:cNvSpPr/>
      </xdr:nvSpPr>
      <xdr:spPr>
        <a:xfrm>
          <a:off x="1739900" y="10507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165100</xdr:rowOff>
    </xdr:from>
    <xdr:to>
      <xdr:col>15</xdr:col>
      <xdr:colOff>50800</xdr:colOff>
      <xdr:row>62</xdr:row>
      <xdr:rowOff>165100</xdr:rowOff>
    </xdr:to>
    <xdr:cxnSp macro="">
      <xdr:nvCxnSpPr>
        <xdr:cNvPr id="95" name="直線コネクタ 94">
          <a:extLst>
            <a:ext uri="{FF2B5EF4-FFF2-40B4-BE49-F238E27FC236}">
              <a16:creationId xmlns:a16="http://schemas.microsoft.com/office/drawing/2014/main" id="{ED23C8B9-FAE2-4D5C-A658-3722955619BD}"/>
            </a:ext>
          </a:extLst>
        </xdr:cNvPr>
        <xdr:cNvCxnSpPr/>
      </xdr:nvCxnSpPr>
      <xdr:spPr>
        <a:xfrm>
          <a:off x="1790700" y="1055878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114300</xdr:rowOff>
    </xdr:from>
    <xdr:to>
      <xdr:col>6</xdr:col>
      <xdr:colOff>38100</xdr:colOff>
      <xdr:row>63</xdr:row>
      <xdr:rowOff>44450</xdr:rowOff>
    </xdr:to>
    <xdr:sp macro="" textlink="">
      <xdr:nvSpPr>
        <xdr:cNvPr id="96" name="楕円 95">
          <a:extLst>
            <a:ext uri="{FF2B5EF4-FFF2-40B4-BE49-F238E27FC236}">
              <a16:creationId xmlns:a16="http://schemas.microsoft.com/office/drawing/2014/main" id="{D1913908-966C-48AE-8876-E49A3AD3C6C7}"/>
            </a:ext>
          </a:extLst>
        </xdr:cNvPr>
        <xdr:cNvSpPr/>
      </xdr:nvSpPr>
      <xdr:spPr>
        <a:xfrm>
          <a:off x="965200" y="105079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165100</xdr:rowOff>
    </xdr:from>
    <xdr:to>
      <xdr:col>10</xdr:col>
      <xdr:colOff>114300</xdr:colOff>
      <xdr:row>62</xdr:row>
      <xdr:rowOff>165100</xdr:rowOff>
    </xdr:to>
    <xdr:cxnSp macro="">
      <xdr:nvCxnSpPr>
        <xdr:cNvPr id="97" name="直線コネクタ 96">
          <a:extLst>
            <a:ext uri="{FF2B5EF4-FFF2-40B4-BE49-F238E27FC236}">
              <a16:creationId xmlns:a16="http://schemas.microsoft.com/office/drawing/2014/main" id="{ACAF58F9-F571-4CA1-94C3-ECB4F1BF6B59}"/>
            </a:ext>
          </a:extLst>
        </xdr:cNvPr>
        <xdr:cNvCxnSpPr/>
      </xdr:nvCxnSpPr>
      <xdr:spPr>
        <a:xfrm>
          <a:off x="1008380" y="1055878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98" name="n_1aveValue【体育館・プール】&#10;有形固定資産減価償却率">
          <a:extLst>
            <a:ext uri="{FF2B5EF4-FFF2-40B4-BE49-F238E27FC236}">
              <a16:creationId xmlns:a16="http://schemas.microsoft.com/office/drawing/2014/main" id="{F9EEB9A9-5B17-40FF-BAEC-B1C76C341C4E}"/>
            </a:ext>
          </a:extLst>
        </xdr:cNvPr>
        <xdr:cNvSpPr txBox="1"/>
      </xdr:nvSpPr>
      <xdr:spPr>
        <a:xfrm>
          <a:off x="3170564" y="993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99" name="n_2aveValue【体育館・プール】&#10;有形固定資産減価償却率">
          <a:extLst>
            <a:ext uri="{FF2B5EF4-FFF2-40B4-BE49-F238E27FC236}">
              <a16:creationId xmlns:a16="http://schemas.microsoft.com/office/drawing/2014/main" id="{7D234307-48E4-4E1F-A7EF-893734504F42}"/>
            </a:ext>
          </a:extLst>
        </xdr:cNvPr>
        <xdr:cNvSpPr txBox="1"/>
      </xdr:nvSpPr>
      <xdr:spPr>
        <a:xfrm>
          <a:off x="2385704" y="9941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00" name="n_3aveValue【体育館・プール】&#10;有形固定資産減価償却率">
          <a:extLst>
            <a:ext uri="{FF2B5EF4-FFF2-40B4-BE49-F238E27FC236}">
              <a16:creationId xmlns:a16="http://schemas.microsoft.com/office/drawing/2014/main" id="{B416A23F-1B7A-4558-98BC-D6BBECCB8BD1}"/>
            </a:ext>
          </a:extLst>
        </xdr:cNvPr>
        <xdr:cNvSpPr txBox="1"/>
      </xdr:nvSpPr>
      <xdr:spPr>
        <a:xfrm>
          <a:off x="1611004" y="991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59707</xdr:rowOff>
    </xdr:from>
    <xdr:ext cx="405111" cy="259045"/>
    <xdr:sp macro="" textlink="">
      <xdr:nvSpPr>
        <xdr:cNvPr id="101" name="n_4aveValue【体育館・プール】&#10;有形固定資産減価償却率">
          <a:extLst>
            <a:ext uri="{FF2B5EF4-FFF2-40B4-BE49-F238E27FC236}">
              <a16:creationId xmlns:a16="http://schemas.microsoft.com/office/drawing/2014/main" id="{23D34202-0228-4B3C-A441-773633E70FB8}"/>
            </a:ext>
          </a:extLst>
        </xdr:cNvPr>
        <xdr:cNvSpPr txBox="1"/>
      </xdr:nvSpPr>
      <xdr:spPr>
        <a:xfrm>
          <a:off x="83630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63</xdr:row>
      <xdr:rowOff>35577</xdr:rowOff>
    </xdr:from>
    <xdr:ext cx="469744" cy="259045"/>
    <xdr:sp macro="" textlink="">
      <xdr:nvSpPr>
        <xdr:cNvPr id="102" name="n_1mainValue【体育館・プール】&#10;有形固定資産減価償却率">
          <a:extLst>
            <a:ext uri="{FF2B5EF4-FFF2-40B4-BE49-F238E27FC236}">
              <a16:creationId xmlns:a16="http://schemas.microsoft.com/office/drawing/2014/main" id="{FCB05FF6-5F6E-4767-848C-AA1DE7E46EE9}"/>
            </a:ext>
          </a:extLst>
        </xdr:cNvPr>
        <xdr:cNvSpPr txBox="1"/>
      </xdr:nvSpPr>
      <xdr:spPr>
        <a:xfrm>
          <a:off x="3138247" y="1059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63</xdr:row>
      <xdr:rowOff>35577</xdr:rowOff>
    </xdr:from>
    <xdr:ext cx="469744" cy="259045"/>
    <xdr:sp macro="" textlink="">
      <xdr:nvSpPr>
        <xdr:cNvPr id="103" name="n_2mainValue【体育館・プール】&#10;有形固定資産減価償却率">
          <a:extLst>
            <a:ext uri="{FF2B5EF4-FFF2-40B4-BE49-F238E27FC236}">
              <a16:creationId xmlns:a16="http://schemas.microsoft.com/office/drawing/2014/main" id="{B3A61F85-7556-42F8-9867-BD0701884B05}"/>
            </a:ext>
          </a:extLst>
        </xdr:cNvPr>
        <xdr:cNvSpPr txBox="1"/>
      </xdr:nvSpPr>
      <xdr:spPr>
        <a:xfrm>
          <a:off x="2353387" y="1059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63</xdr:row>
      <xdr:rowOff>35577</xdr:rowOff>
    </xdr:from>
    <xdr:ext cx="469744" cy="259045"/>
    <xdr:sp macro="" textlink="">
      <xdr:nvSpPr>
        <xdr:cNvPr id="104" name="n_3mainValue【体育館・プール】&#10;有形固定資産減価償却率">
          <a:extLst>
            <a:ext uri="{FF2B5EF4-FFF2-40B4-BE49-F238E27FC236}">
              <a16:creationId xmlns:a16="http://schemas.microsoft.com/office/drawing/2014/main" id="{94CC6094-A95A-4644-A982-64D79F1E14AF}"/>
            </a:ext>
          </a:extLst>
        </xdr:cNvPr>
        <xdr:cNvSpPr txBox="1"/>
      </xdr:nvSpPr>
      <xdr:spPr>
        <a:xfrm>
          <a:off x="1578687" y="1059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63</xdr:row>
      <xdr:rowOff>35577</xdr:rowOff>
    </xdr:from>
    <xdr:ext cx="469744" cy="259045"/>
    <xdr:sp macro="" textlink="">
      <xdr:nvSpPr>
        <xdr:cNvPr id="105" name="n_4mainValue【体育館・プール】&#10;有形固定資産減価償却率">
          <a:extLst>
            <a:ext uri="{FF2B5EF4-FFF2-40B4-BE49-F238E27FC236}">
              <a16:creationId xmlns:a16="http://schemas.microsoft.com/office/drawing/2014/main" id="{54D5B6E4-A510-4918-B3D0-35BD4253B6B1}"/>
            </a:ext>
          </a:extLst>
        </xdr:cNvPr>
        <xdr:cNvSpPr txBox="1"/>
      </xdr:nvSpPr>
      <xdr:spPr>
        <a:xfrm>
          <a:off x="803987" y="1059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85653F2A-50C6-49D3-B335-DC5AC7211E8B}"/>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4EE51A20-AF40-46E0-ADF8-5CF21311B8A8}"/>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C72560FE-7291-4BBB-919B-7620661753A6}"/>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C4F142D0-8F14-4114-A4F2-C15B8A6B87FB}"/>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A61A4CA8-3AE5-49F0-9C09-8C3B8449273D}"/>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B7F18765-3768-4131-8028-B83C0134C51E}"/>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22E4E3F0-D877-4FC0-A124-6636C20E7F6D}"/>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3AB3D44C-E088-4A79-8117-45543139B1E8}"/>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69382002-6CC2-4E33-BE62-A73B5C9D0DFD}"/>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E248124D-5676-4A31-9CA8-A6C970AE2764}"/>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5CFECC8A-298E-4F29-84C4-A7A019D69F0B}"/>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0D4C63A0-AF2D-4FA1-A4FF-63FBB9196EF3}"/>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AB7232CF-BC1A-4DA3-BEB0-0911A8C3A8FA}"/>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A09BB0C6-0884-460A-BBB5-7090896F0ECD}"/>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1BC3115F-D893-4473-9756-E57A77C8EEB2}"/>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DA5407B8-7F53-4AA8-97B1-F87563176C83}"/>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6F58A0EF-323B-4D2C-9339-F84137D24DE0}"/>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E7A4D8A6-4006-45B9-9C64-EE7C36FB5916}"/>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D8082AD3-73CA-4833-B7D4-7F1636FBB6E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B22687DD-B007-4303-9D3A-C6577276C55C}"/>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88AA975A-C304-464D-A15A-D38990D2521F}"/>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E625F75C-CB62-45E3-8789-C856B7597D41}"/>
            </a:ext>
          </a:extLst>
        </xdr:cNvPr>
        <xdr:cNvCxnSpPr/>
      </xdr:nvCxnSpPr>
      <xdr:spPr>
        <a:xfrm flipV="1">
          <a:off x="9219565" y="9254490"/>
          <a:ext cx="0" cy="1366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6EF6DE92-0E65-46CC-B6E6-83A779F8A099}"/>
            </a:ext>
          </a:extLst>
        </xdr:cNvPr>
        <xdr:cNvSpPr txBox="1"/>
      </xdr:nvSpPr>
      <xdr:spPr>
        <a:xfrm>
          <a:off x="9258300" y="1062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E6AA00C5-72BA-489A-B8FE-89D541CD4680}"/>
            </a:ext>
          </a:extLst>
        </xdr:cNvPr>
        <xdr:cNvCxnSpPr/>
      </xdr:nvCxnSpPr>
      <xdr:spPr>
        <a:xfrm>
          <a:off x="9154160" y="106212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25BC89FA-F93F-4824-8762-2672CD932551}"/>
            </a:ext>
          </a:extLst>
        </xdr:cNvPr>
        <xdr:cNvSpPr txBox="1"/>
      </xdr:nvSpPr>
      <xdr:spPr>
        <a:xfrm>
          <a:off x="9258300" y="903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892D2F1B-56F8-4C99-AACA-03C9419EDCC5}"/>
            </a:ext>
          </a:extLst>
        </xdr:cNvPr>
        <xdr:cNvCxnSpPr/>
      </xdr:nvCxnSpPr>
      <xdr:spPr>
        <a:xfrm>
          <a:off x="9154160" y="9254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132" name="【体育館・プール】&#10;一人当たり面積平均値テキスト">
          <a:extLst>
            <a:ext uri="{FF2B5EF4-FFF2-40B4-BE49-F238E27FC236}">
              <a16:creationId xmlns:a16="http://schemas.microsoft.com/office/drawing/2014/main" id="{5DFD87CF-3EAF-442A-9B9B-ACF37FB9B38F}"/>
            </a:ext>
          </a:extLst>
        </xdr:cNvPr>
        <xdr:cNvSpPr txBox="1"/>
      </xdr:nvSpPr>
      <xdr:spPr>
        <a:xfrm>
          <a:off x="9258300" y="9954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5E1DB9AB-8BAE-4BE6-AADA-713F5FB4B293}"/>
            </a:ext>
          </a:extLst>
        </xdr:cNvPr>
        <xdr:cNvSpPr/>
      </xdr:nvSpPr>
      <xdr:spPr>
        <a:xfrm>
          <a:off x="9192260" y="100990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6EB57A43-8A8B-4450-B543-FC6D1FF3D982}"/>
            </a:ext>
          </a:extLst>
        </xdr:cNvPr>
        <xdr:cNvSpPr/>
      </xdr:nvSpPr>
      <xdr:spPr>
        <a:xfrm>
          <a:off x="8445500" y="101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28F49DA3-E301-4612-A210-6CBAD9626BD4}"/>
            </a:ext>
          </a:extLst>
        </xdr:cNvPr>
        <xdr:cNvSpPr/>
      </xdr:nvSpPr>
      <xdr:spPr>
        <a:xfrm>
          <a:off x="7670800" y="101209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07F0DC13-959F-4A91-9BC1-82AB9B000794}"/>
            </a:ext>
          </a:extLst>
        </xdr:cNvPr>
        <xdr:cNvSpPr/>
      </xdr:nvSpPr>
      <xdr:spPr>
        <a:xfrm>
          <a:off x="6873240" y="101511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137" name="フローチャート: 判断 136">
          <a:extLst>
            <a:ext uri="{FF2B5EF4-FFF2-40B4-BE49-F238E27FC236}">
              <a16:creationId xmlns:a16="http://schemas.microsoft.com/office/drawing/2014/main" id="{155253A3-311D-4249-9AA1-3905AD44C1FC}"/>
            </a:ext>
          </a:extLst>
        </xdr:cNvPr>
        <xdr:cNvSpPr/>
      </xdr:nvSpPr>
      <xdr:spPr>
        <a:xfrm>
          <a:off x="6098540" y="1011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ADAFB49B-DF31-4D9B-9D05-322B426C15E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30D41DDF-52D0-4A4A-91F6-D332CA8CB55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2559FAC7-35F0-407C-AF84-BD329FE662D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507CB2A6-4C2F-47E3-BB3A-B173C4A9C774}"/>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289B7339-00E6-492F-BEFE-6A0AB4963208}"/>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143" name="楕円 142">
          <a:extLst>
            <a:ext uri="{FF2B5EF4-FFF2-40B4-BE49-F238E27FC236}">
              <a16:creationId xmlns:a16="http://schemas.microsoft.com/office/drawing/2014/main" id="{6EDDCADB-B3BC-41A7-AAC6-4C7F624703FB}"/>
            </a:ext>
          </a:extLst>
        </xdr:cNvPr>
        <xdr:cNvSpPr/>
      </xdr:nvSpPr>
      <xdr:spPr>
        <a:xfrm>
          <a:off x="9192260" y="105349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56151</xdr:rowOff>
    </xdr:from>
    <xdr:ext cx="469744" cy="259045"/>
    <xdr:sp macro="" textlink="">
      <xdr:nvSpPr>
        <xdr:cNvPr id="144" name="【体育館・プール】&#10;一人当たり面積該当値テキスト">
          <a:extLst>
            <a:ext uri="{FF2B5EF4-FFF2-40B4-BE49-F238E27FC236}">
              <a16:creationId xmlns:a16="http://schemas.microsoft.com/office/drawing/2014/main" id="{7B3AF85E-029C-4B4A-BD52-7771F76DDBCB}"/>
            </a:ext>
          </a:extLst>
        </xdr:cNvPr>
        <xdr:cNvSpPr txBox="1"/>
      </xdr:nvSpPr>
      <xdr:spPr>
        <a:xfrm>
          <a:off x="9258300" y="1044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145796</xdr:rowOff>
    </xdr:from>
    <xdr:to>
      <xdr:col>50</xdr:col>
      <xdr:colOff>165100</xdr:colOff>
      <xdr:row>63</xdr:row>
      <xdr:rowOff>75946</xdr:rowOff>
    </xdr:to>
    <xdr:sp macro="" textlink="">
      <xdr:nvSpPr>
        <xdr:cNvPr id="145" name="楕円 144">
          <a:extLst>
            <a:ext uri="{FF2B5EF4-FFF2-40B4-BE49-F238E27FC236}">
              <a16:creationId xmlns:a16="http://schemas.microsoft.com/office/drawing/2014/main" id="{6129658F-9A96-44C4-BCF3-0BF75C80B795}"/>
            </a:ext>
          </a:extLst>
        </xdr:cNvPr>
        <xdr:cNvSpPr/>
      </xdr:nvSpPr>
      <xdr:spPr>
        <a:xfrm>
          <a:off x="8445500" y="105394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20574</xdr:rowOff>
    </xdr:from>
    <xdr:to>
      <xdr:col>55</xdr:col>
      <xdr:colOff>0</xdr:colOff>
      <xdr:row>63</xdr:row>
      <xdr:rowOff>25146</xdr:rowOff>
    </xdr:to>
    <xdr:cxnSp macro="">
      <xdr:nvCxnSpPr>
        <xdr:cNvPr id="146" name="直線コネクタ 145">
          <a:extLst>
            <a:ext uri="{FF2B5EF4-FFF2-40B4-BE49-F238E27FC236}">
              <a16:creationId xmlns:a16="http://schemas.microsoft.com/office/drawing/2014/main" id="{5FC14B61-BD7E-4C46-BB92-A6E985979F35}"/>
            </a:ext>
          </a:extLst>
        </xdr:cNvPr>
        <xdr:cNvCxnSpPr/>
      </xdr:nvCxnSpPr>
      <xdr:spPr>
        <a:xfrm flipV="1">
          <a:off x="8496300" y="10581894"/>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149454</xdr:rowOff>
    </xdr:from>
    <xdr:to>
      <xdr:col>46</xdr:col>
      <xdr:colOff>38100</xdr:colOff>
      <xdr:row>63</xdr:row>
      <xdr:rowOff>79604</xdr:rowOff>
    </xdr:to>
    <xdr:sp macro="" textlink="">
      <xdr:nvSpPr>
        <xdr:cNvPr id="147" name="楕円 146">
          <a:extLst>
            <a:ext uri="{FF2B5EF4-FFF2-40B4-BE49-F238E27FC236}">
              <a16:creationId xmlns:a16="http://schemas.microsoft.com/office/drawing/2014/main" id="{29D42F42-C8BF-468F-BC47-F785944DDB97}"/>
            </a:ext>
          </a:extLst>
        </xdr:cNvPr>
        <xdr:cNvSpPr/>
      </xdr:nvSpPr>
      <xdr:spPr>
        <a:xfrm>
          <a:off x="7670800" y="105431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25146</xdr:rowOff>
    </xdr:from>
    <xdr:to>
      <xdr:col>50</xdr:col>
      <xdr:colOff>114300</xdr:colOff>
      <xdr:row>63</xdr:row>
      <xdr:rowOff>28804</xdr:rowOff>
    </xdr:to>
    <xdr:cxnSp macro="">
      <xdr:nvCxnSpPr>
        <xdr:cNvPr id="148" name="直線コネクタ 147">
          <a:extLst>
            <a:ext uri="{FF2B5EF4-FFF2-40B4-BE49-F238E27FC236}">
              <a16:creationId xmlns:a16="http://schemas.microsoft.com/office/drawing/2014/main" id="{C3096B8A-DCEC-47C1-BFB5-089506FC6BEF}"/>
            </a:ext>
          </a:extLst>
        </xdr:cNvPr>
        <xdr:cNvCxnSpPr/>
      </xdr:nvCxnSpPr>
      <xdr:spPr>
        <a:xfrm flipV="1">
          <a:off x="7713980" y="10586466"/>
          <a:ext cx="78232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153112</xdr:rowOff>
    </xdr:from>
    <xdr:to>
      <xdr:col>41</xdr:col>
      <xdr:colOff>101600</xdr:colOff>
      <xdr:row>63</xdr:row>
      <xdr:rowOff>83262</xdr:rowOff>
    </xdr:to>
    <xdr:sp macro="" textlink="">
      <xdr:nvSpPr>
        <xdr:cNvPr id="149" name="楕円 148">
          <a:extLst>
            <a:ext uri="{FF2B5EF4-FFF2-40B4-BE49-F238E27FC236}">
              <a16:creationId xmlns:a16="http://schemas.microsoft.com/office/drawing/2014/main" id="{8772935F-739E-41AC-BEFF-59F8DFA43644}"/>
            </a:ext>
          </a:extLst>
        </xdr:cNvPr>
        <xdr:cNvSpPr/>
      </xdr:nvSpPr>
      <xdr:spPr>
        <a:xfrm>
          <a:off x="6873240" y="105467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28804</xdr:rowOff>
    </xdr:from>
    <xdr:to>
      <xdr:col>45</xdr:col>
      <xdr:colOff>177800</xdr:colOff>
      <xdr:row>63</xdr:row>
      <xdr:rowOff>32462</xdr:rowOff>
    </xdr:to>
    <xdr:cxnSp macro="">
      <xdr:nvCxnSpPr>
        <xdr:cNvPr id="150" name="直線コネクタ 149">
          <a:extLst>
            <a:ext uri="{FF2B5EF4-FFF2-40B4-BE49-F238E27FC236}">
              <a16:creationId xmlns:a16="http://schemas.microsoft.com/office/drawing/2014/main" id="{C79E5E02-9317-47FF-9108-270E6C03F081}"/>
            </a:ext>
          </a:extLst>
        </xdr:cNvPr>
        <xdr:cNvCxnSpPr/>
      </xdr:nvCxnSpPr>
      <xdr:spPr>
        <a:xfrm flipV="1">
          <a:off x="6924040" y="10590124"/>
          <a:ext cx="78994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157683</xdr:rowOff>
    </xdr:from>
    <xdr:to>
      <xdr:col>36</xdr:col>
      <xdr:colOff>165100</xdr:colOff>
      <xdr:row>63</xdr:row>
      <xdr:rowOff>87833</xdr:rowOff>
    </xdr:to>
    <xdr:sp macro="" textlink="">
      <xdr:nvSpPr>
        <xdr:cNvPr id="151" name="楕円 150">
          <a:extLst>
            <a:ext uri="{FF2B5EF4-FFF2-40B4-BE49-F238E27FC236}">
              <a16:creationId xmlns:a16="http://schemas.microsoft.com/office/drawing/2014/main" id="{E9FED573-6BA8-414A-84CF-B1CF2C06D574}"/>
            </a:ext>
          </a:extLst>
        </xdr:cNvPr>
        <xdr:cNvSpPr/>
      </xdr:nvSpPr>
      <xdr:spPr>
        <a:xfrm>
          <a:off x="6098540" y="105513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32462</xdr:rowOff>
    </xdr:from>
    <xdr:to>
      <xdr:col>41</xdr:col>
      <xdr:colOff>50800</xdr:colOff>
      <xdr:row>63</xdr:row>
      <xdr:rowOff>37033</xdr:rowOff>
    </xdr:to>
    <xdr:cxnSp macro="">
      <xdr:nvCxnSpPr>
        <xdr:cNvPr id="152" name="直線コネクタ 151">
          <a:extLst>
            <a:ext uri="{FF2B5EF4-FFF2-40B4-BE49-F238E27FC236}">
              <a16:creationId xmlns:a16="http://schemas.microsoft.com/office/drawing/2014/main" id="{6F463E31-3324-432B-BEDB-2691F2074D35}"/>
            </a:ext>
          </a:extLst>
        </xdr:cNvPr>
        <xdr:cNvCxnSpPr/>
      </xdr:nvCxnSpPr>
      <xdr:spPr>
        <a:xfrm flipV="1">
          <a:off x="6149340" y="10593782"/>
          <a:ext cx="7747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153" name="n_1aveValue【体育館・プール】&#10;一人当たり面積">
          <a:extLst>
            <a:ext uri="{FF2B5EF4-FFF2-40B4-BE49-F238E27FC236}">
              <a16:creationId xmlns:a16="http://schemas.microsoft.com/office/drawing/2014/main" id="{9BE8C736-E8EB-4F03-B7E4-38DA7021D03A}"/>
            </a:ext>
          </a:extLst>
        </xdr:cNvPr>
        <xdr:cNvSpPr txBox="1"/>
      </xdr:nvSpPr>
      <xdr:spPr>
        <a:xfrm>
          <a:off x="8271587" y="9898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154" name="n_2aveValue【体育館・プール】&#10;一人当たり面積">
          <a:extLst>
            <a:ext uri="{FF2B5EF4-FFF2-40B4-BE49-F238E27FC236}">
              <a16:creationId xmlns:a16="http://schemas.microsoft.com/office/drawing/2014/main" id="{BD0EB4CD-730F-441E-BA0B-1FE94625A4AC}"/>
            </a:ext>
          </a:extLst>
        </xdr:cNvPr>
        <xdr:cNvSpPr txBox="1"/>
      </xdr:nvSpPr>
      <xdr:spPr>
        <a:xfrm>
          <a:off x="7509587" y="990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155" name="n_3aveValue【体育館・プール】&#10;一人当たり面積">
          <a:extLst>
            <a:ext uri="{FF2B5EF4-FFF2-40B4-BE49-F238E27FC236}">
              <a16:creationId xmlns:a16="http://schemas.microsoft.com/office/drawing/2014/main" id="{3FE697E4-D968-410E-B169-310D9C3823D7}"/>
            </a:ext>
          </a:extLst>
        </xdr:cNvPr>
        <xdr:cNvSpPr txBox="1"/>
      </xdr:nvSpPr>
      <xdr:spPr>
        <a:xfrm>
          <a:off x="6712027" y="9930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156" name="n_4aveValue【体育館・プール】&#10;一人当たり面積">
          <a:extLst>
            <a:ext uri="{FF2B5EF4-FFF2-40B4-BE49-F238E27FC236}">
              <a16:creationId xmlns:a16="http://schemas.microsoft.com/office/drawing/2014/main" id="{E04CF74D-C7F3-4896-858F-09DE277212F2}"/>
            </a:ext>
          </a:extLst>
        </xdr:cNvPr>
        <xdr:cNvSpPr txBox="1"/>
      </xdr:nvSpPr>
      <xdr:spPr>
        <a:xfrm>
          <a:off x="5937327" y="9897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67073</xdr:rowOff>
    </xdr:from>
    <xdr:ext cx="469744" cy="259045"/>
    <xdr:sp macro="" textlink="">
      <xdr:nvSpPr>
        <xdr:cNvPr id="157" name="n_1mainValue【体育館・プール】&#10;一人当たり面積">
          <a:extLst>
            <a:ext uri="{FF2B5EF4-FFF2-40B4-BE49-F238E27FC236}">
              <a16:creationId xmlns:a16="http://schemas.microsoft.com/office/drawing/2014/main" id="{AED1549F-60ED-422F-990D-8B66740827BA}"/>
            </a:ext>
          </a:extLst>
        </xdr:cNvPr>
        <xdr:cNvSpPr txBox="1"/>
      </xdr:nvSpPr>
      <xdr:spPr>
        <a:xfrm>
          <a:off x="8271587" y="10628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70731</xdr:rowOff>
    </xdr:from>
    <xdr:ext cx="469744" cy="259045"/>
    <xdr:sp macro="" textlink="">
      <xdr:nvSpPr>
        <xdr:cNvPr id="158" name="n_2mainValue【体育館・プール】&#10;一人当たり面積">
          <a:extLst>
            <a:ext uri="{FF2B5EF4-FFF2-40B4-BE49-F238E27FC236}">
              <a16:creationId xmlns:a16="http://schemas.microsoft.com/office/drawing/2014/main" id="{A1223451-DC53-4A96-832E-888D69E8A41C}"/>
            </a:ext>
          </a:extLst>
        </xdr:cNvPr>
        <xdr:cNvSpPr txBox="1"/>
      </xdr:nvSpPr>
      <xdr:spPr>
        <a:xfrm>
          <a:off x="7509587" y="1063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74389</xdr:rowOff>
    </xdr:from>
    <xdr:ext cx="469744" cy="259045"/>
    <xdr:sp macro="" textlink="">
      <xdr:nvSpPr>
        <xdr:cNvPr id="159" name="n_3mainValue【体育館・プール】&#10;一人当たり面積">
          <a:extLst>
            <a:ext uri="{FF2B5EF4-FFF2-40B4-BE49-F238E27FC236}">
              <a16:creationId xmlns:a16="http://schemas.microsoft.com/office/drawing/2014/main" id="{3994EE83-49BB-4B56-8285-5CA76C123396}"/>
            </a:ext>
          </a:extLst>
        </xdr:cNvPr>
        <xdr:cNvSpPr txBox="1"/>
      </xdr:nvSpPr>
      <xdr:spPr>
        <a:xfrm>
          <a:off x="6712027" y="10635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78960</xdr:rowOff>
    </xdr:from>
    <xdr:ext cx="469744" cy="259045"/>
    <xdr:sp macro="" textlink="">
      <xdr:nvSpPr>
        <xdr:cNvPr id="160" name="n_4mainValue【体育館・プール】&#10;一人当たり面積">
          <a:extLst>
            <a:ext uri="{FF2B5EF4-FFF2-40B4-BE49-F238E27FC236}">
              <a16:creationId xmlns:a16="http://schemas.microsoft.com/office/drawing/2014/main" id="{FAAAD212-1975-4EF7-B538-139A9A9CC1AF}"/>
            </a:ext>
          </a:extLst>
        </xdr:cNvPr>
        <xdr:cNvSpPr txBox="1"/>
      </xdr:nvSpPr>
      <xdr:spPr>
        <a:xfrm>
          <a:off x="5937327" y="10640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3AE42A91-DF91-4D0E-A891-16A73DA0A96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754DD102-60F2-4BEE-ADB8-EC8F3E805A2E}"/>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007D0D23-5A21-45A0-8079-2592227634F5}"/>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D0B263A9-4C71-473D-AA7A-13EDF877919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927380C8-8686-4E9A-96C5-C99349A059E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16FFE70E-A2A8-4EAB-95AC-FA0956E04CC6}"/>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B31DF913-6578-4B64-935C-D5CF152E0B02}"/>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66895C49-9DA4-40DB-8012-14722301E605}"/>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9" name="テキスト ボックス 168">
          <a:extLst>
            <a:ext uri="{FF2B5EF4-FFF2-40B4-BE49-F238E27FC236}">
              <a16:creationId xmlns:a16="http://schemas.microsoft.com/office/drawing/2014/main" id="{6EC0ADD6-65AB-4208-9E57-89BC1DD02CAA}"/>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0" name="直線コネクタ 169">
          <a:extLst>
            <a:ext uri="{FF2B5EF4-FFF2-40B4-BE49-F238E27FC236}">
              <a16:creationId xmlns:a16="http://schemas.microsoft.com/office/drawing/2014/main" id="{2F87A454-1600-4D93-ABF8-053EB9B8ED9A}"/>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1" name="テキスト ボックス 170">
          <a:extLst>
            <a:ext uri="{FF2B5EF4-FFF2-40B4-BE49-F238E27FC236}">
              <a16:creationId xmlns:a16="http://schemas.microsoft.com/office/drawing/2014/main" id="{B2DBB72E-EDE2-4CB4-B362-E97D32943BD6}"/>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2" name="直線コネクタ 171">
          <a:extLst>
            <a:ext uri="{FF2B5EF4-FFF2-40B4-BE49-F238E27FC236}">
              <a16:creationId xmlns:a16="http://schemas.microsoft.com/office/drawing/2014/main" id="{1F156F49-7060-424F-AE95-E2E789F7D1D5}"/>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3" name="テキスト ボックス 172">
          <a:extLst>
            <a:ext uri="{FF2B5EF4-FFF2-40B4-BE49-F238E27FC236}">
              <a16:creationId xmlns:a16="http://schemas.microsoft.com/office/drawing/2014/main" id="{F1F089C4-6C6B-4475-9413-2C693D5AC264}"/>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4" name="直線コネクタ 173">
          <a:extLst>
            <a:ext uri="{FF2B5EF4-FFF2-40B4-BE49-F238E27FC236}">
              <a16:creationId xmlns:a16="http://schemas.microsoft.com/office/drawing/2014/main" id="{506674BC-2D28-4AC0-AFF5-2D607C8719DD}"/>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5" name="テキスト ボックス 174">
          <a:extLst>
            <a:ext uri="{FF2B5EF4-FFF2-40B4-BE49-F238E27FC236}">
              <a16:creationId xmlns:a16="http://schemas.microsoft.com/office/drawing/2014/main" id="{80406624-5566-4045-80E6-3D7641720820}"/>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6" name="直線コネクタ 175">
          <a:extLst>
            <a:ext uri="{FF2B5EF4-FFF2-40B4-BE49-F238E27FC236}">
              <a16:creationId xmlns:a16="http://schemas.microsoft.com/office/drawing/2014/main" id="{BFC17627-C5FC-4215-9181-7B1CB7D3F9D8}"/>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7" name="テキスト ボックス 176">
          <a:extLst>
            <a:ext uri="{FF2B5EF4-FFF2-40B4-BE49-F238E27FC236}">
              <a16:creationId xmlns:a16="http://schemas.microsoft.com/office/drawing/2014/main" id="{3BA76883-9792-4CA2-9BE4-D0ADC6A347E2}"/>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8" name="直線コネクタ 177">
          <a:extLst>
            <a:ext uri="{FF2B5EF4-FFF2-40B4-BE49-F238E27FC236}">
              <a16:creationId xmlns:a16="http://schemas.microsoft.com/office/drawing/2014/main" id="{F61A1440-2FDC-45D3-855A-1CE6F0A445EB}"/>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79" name="テキスト ボックス 178">
          <a:extLst>
            <a:ext uri="{FF2B5EF4-FFF2-40B4-BE49-F238E27FC236}">
              <a16:creationId xmlns:a16="http://schemas.microsoft.com/office/drawing/2014/main" id="{01AAEE03-13B5-40C5-88F9-482D217680EE}"/>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0" name="直線コネクタ 179">
          <a:extLst>
            <a:ext uri="{FF2B5EF4-FFF2-40B4-BE49-F238E27FC236}">
              <a16:creationId xmlns:a16="http://schemas.microsoft.com/office/drawing/2014/main" id="{D90CD109-739F-460A-B3B5-F1F4BFECF515}"/>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1" name="テキスト ボックス 180">
          <a:extLst>
            <a:ext uri="{FF2B5EF4-FFF2-40B4-BE49-F238E27FC236}">
              <a16:creationId xmlns:a16="http://schemas.microsoft.com/office/drawing/2014/main" id="{DF5FCCA9-33F9-4771-B024-2B6320387AC0}"/>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2" name="直線コネクタ 181">
          <a:extLst>
            <a:ext uri="{FF2B5EF4-FFF2-40B4-BE49-F238E27FC236}">
              <a16:creationId xmlns:a16="http://schemas.microsoft.com/office/drawing/2014/main" id="{C9123262-24AB-4F2B-AC14-E06BB31F2186}"/>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3" name="テキスト ボックス 182">
          <a:extLst>
            <a:ext uri="{FF2B5EF4-FFF2-40B4-BE49-F238E27FC236}">
              <a16:creationId xmlns:a16="http://schemas.microsoft.com/office/drawing/2014/main" id="{D6416608-E00C-4CC3-845F-76486378A411}"/>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4" name="【福祉施設】&#10;有形固定資産減価償却率グラフ枠">
          <a:extLst>
            <a:ext uri="{FF2B5EF4-FFF2-40B4-BE49-F238E27FC236}">
              <a16:creationId xmlns:a16="http://schemas.microsoft.com/office/drawing/2014/main" id="{3F4FB8D2-A831-4EFC-8F58-894D31E0814F}"/>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185" name="直線コネクタ 184">
          <a:extLst>
            <a:ext uri="{FF2B5EF4-FFF2-40B4-BE49-F238E27FC236}">
              <a16:creationId xmlns:a16="http://schemas.microsoft.com/office/drawing/2014/main" id="{C6323423-C33B-4BA9-A8D1-6B0B641AD43B}"/>
            </a:ext>
          </a:extLst>
        </xdr:cNvPr>
        <xdr:cNvCxnSpPr/>
      </xdr:nvCxnSpPr>
      <xdr:spPr>
        <a:xfrm flipV="1">
          <a:off x="4086225" y="13298805"/>
          <a:ext cx="0" cy="123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6" name="【福祉施設】&#10;有形固定資産減価償却率最小値テキスト">
          <a:extLst>
            <a:ext uri="{FF2B5EF4-FFF2-40B4-BE49-F238E27FC236}">
              <a16:creationId xmlns:a16="http://schemas.microsoft.com/office/drawing/2014/main" id="{4C6AFB18-D70A-4956-9F65-A57D5E5E3EB4}"/>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7" name="直線コネクタ 186">
          <a:extLst>
            <a:ext uri="{FF2B5EF4-FFF2-40B4-BE49-F238E27FC236}">
              <a16:creationId xmlns:a16="http://schemas.microsoft.com/office/drawing/2014/main" id="{B5B1F5AC-D562-4CE1-83CA-280C445CCFA4}"/>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188" name="【福祉施設】&#10;有形固定資産減価償却率最大値テキスト">
          <a:extLst>
            <a:ext uri="{FF2B5EF4-FFF2-40B4-BE49-F238E27FC236}">
              <a16:creationId xmlns:a16="http://schemas.microsoft.com/office/drawing/2014/main" id="{D47A421E-F8F7-41D2-970C-42CAFFE2F12E}"/>
            </a:ext>
          </a:extLst>
        </xdr:cNvPr>
        <xdr:cNvSpPr txBox="1"/>
      </xdr:nvSpPr>
      <xdr:spPr>
        <a:xfrm>
          <a:off x="4124960" y="1307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189" name="直線コネクタ 188">
          <a:extLst>
            <a:ext uri="{FF2B5EF4-FFF2-40B4-BE49-F238E27FC236}">
              <a16:creationId xmlns:a16="http://schemas.microsoft.com/office/drawing/2014/main" id="{C764668D-179E-4FB3-9CC9-82EE5004CC6C}"/>
            </a:ext>
          </a:extLst>
        </xdr:cNvPr>
        <xdr:cNvCxnSpPr/>
      </xdr:nvCxnSpPr>
      <xdr:spPr>
        <a:xfrm>
          <a:off x="4020820" y="1329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30497</xdr:rowOff>
    </xdr:from>
    <xdr:ext cx="405111" cy="259045"/>
    <xdr:sp macro="" textlink="">
      <xdr:nvSpPr>
        <xdr:cNvPr id="190" name="【福祉施設】&#10;有形固定資産減価償却率平均値テキスト">
          <a:extLst>
            <a:ext uri="{FF2B5EF4-FFF2-40B4-BE49-F238E27FC236}">
              <a16:creationId xmlns:a16="http://schemas.microsoft.com/office/drawing/2014/main" id="{8E1B6B15-CA3A-4B6D-B7A6-6A9B12BE3E48}"/>
            </a:ext>
          </a:extLst>
        </xdr:cNvPr>
        <xdr:cNvSpPr txBox="1"/>
      </xdr:nvSpPr>
      <xdr:spPr>
        <a:xfrm>
          <a:off x="4124960" y="13776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191" name="フローチャート: 判断 190">
          <a:extLst>
            <a:ext uri="{FF2B5EF4-FFF2-40B4-BE49-F238E27FC236}">
              <a16:creationId xmlns:a16="http://schemas.microsoft.com/office/drawing/2014/main" id="{465A1EAC-98E1-4D9F-BB0B-E5136C493492}"/>
            </a:ext>
          </a:extLst>
        </xdr:cNvPr>
        <xdr:cNvSpPr/>
      </xdr:nvSpPr>
      <xdr:spPr>
        <a:xfrm>
          <a:off x="4036060" y="1379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192" name="フローチャート: 判断 191">
          <a:extLst>
            <a:ext uri="{FF2B5EF4-FFF2-40B4-BE49-F238E27FC236}">
              <a16:creationId xmlns:a16="http://schemas.microsoft.com/office/drawing/2014/main" id="{92E628DB-A047-4568-BCD5-6FF27D21F5E3}"/>
            </a:ext>
          </a:extLst>
        </xdr:cNvPr>
        <xdr:cNvSpPr/>
      </xdr:nvSpPr>
      <xdr:spPr>
        <a:xfrm>
          <a:off x="3312160" y="137718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193" name="フローチャート: 判断 192">
          <a:extLst>
            <a:ext uri="{FF2B5EF4-FFF2-40B4-BE49-F238E27FC236}">
              <a16:creationId xmlns:a16="http://schemas.microsoft.com/office/drawing/2014/main" id="{3AAF639D-75B4-493D-A5F1-3B611DBE9F5B}"/>
            </a:ext>
          </a:extLst>
        </xdr:cNvPr>
        <xdr:cNvSpPr/>
      </xdr:nvSpPr>
      <xdr:spPr>
        <a:xfrm>
          <a:off x="2514600" y="13739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194" name="フローチャート: 判断 193">
          <a:extLst>
            <a:ext uri="{FF2B5EF4-FFF2-40B4-BE49-F238E27FC236}">
              <a16:creationId xmlns:a16="http://schemas.microsoft.com/office/drawing/2014/main" id="{A106C631-125D-450C-BD0A-E54D8FA34A3E}"/>
            </a:ext>
          </a:extLst>
        </xdr:cNvPr>
        <xdr:cNvSpPr/>
      </xdr:nvSpPr>
      <xdr:spPr>
        <a:xfrm>
          <a:off x="1739900" y="136747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195" name="フローチャート: 判断 194">
          <a:extLst>
            <a:ext uri="{FF2B5EF4-FFF2-40B4-BE49-F238E27FC236}">
              <a16:creationId xmlns:a16="http://schemas.microsoft.com/office/drawing/2014/main" id="{6E7A455B-B9B7-4E29-8801-AA95BA1EEFE5}"/>
            </a:ext>
          </a:extLst>
        </xdr:cNvPr>
        <xdr:cNvSpPr/>
      </xdr:nvSpPr>
      <xdr:spPr>
        <a:xfrm>
          <a:off x="965200" y="137166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0097F306-2340-4B5F-B4D9-25575CA0996D}"/>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1E4CD2F4-AC66-42C3-AE13-E373ED101898}"/>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7300C56B-5914-4E29-81C2-257537944DC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19274A9C-EE43-44F9-8158-04CFAE7B2973}"/>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C519AD73-C176-4C13-982D-7C6F183B3D3A}"/>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44450</xdr:rowOff>
    </xdr:from>
    <xdr:to>
      <xdr:col>24</xdr:col>
      <xdr:colOff>114300</xdr:colOff>
      <xdr:row>81</xdr:row>
      <xdr:rowOff>146050</xdr:rowOff>
    </xdr:to>
    <xdr:sp macro="" textlink="">
      <xdr:nvSpPr>
        <xdr:cNvPr id="201" name="楕円 200">
          <a:extLst>
            <a:ext uri="{FF2B5EF4-FFF2-40B4-BE49-F238E27FC236}">
              <a16:creationId xmlns:a16="http://schemas.microsoft.com/office/drawing/2014/main" id="{249D4CAB-A09F-4979-BC36-F50270144514}"/>
            </a:ext>
          </a:extLst>
        </xdr:cNvPr>
        <xdr:cNvSpPr/>
      </xdr:nvSpPr>
      <xdr:spPr>
        <a:xfrm>
          <a:off x="4036060" y="1362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67327</xdr:rowOff>
    </xdr:from>
    <xdr:ext cx="405111" cy="259045"/>
    <xdr:sp macro="" textlink="">
      <xdr:nvSpPr>
        <xdr:cNvPr id="202" name="【福祉施設】&#10;有形固定資産減価償却率該当値テキスト">
          <a:extLst>
            <a:ext uri="{FF2B5EF4-FFF2-40B4-BE49-F238E27FC236}">
              <a16:creationId xmlns:a16="http://schemas.microsoft.com/office/drawing/2014/main" id="{B1C67361-460C-47C4-B214-6753B7FED45F}"/>
            </a:ext>
          </a:extLst>
        </xdr:cNvPr>
        <xdr:cNvSpPr txBox="1"/>
      </xdr:nvSpPr>
      <xdr:spPr>
        <a:xfrm>
          <a:off x="4124960"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13970</xdr:rowOff>
    </xdr:from>
    <xdr:to>
      <xdr:col>20</xdr:col>
      <xdr:colOff>38100</xdr:colOff>
      <xdr:row>81</xdr:row>
      <xdr:rowOff>115570</xdr:rowOff>
    </xdr:to>
    <xdr:sp macro="" textlink="">
      <xdr:nvSpPr>
        <xdr:cNvPr id="203" name="楕円 202">
          <a:extLst>
            <a:ext uri="{FF2B5EF4-FFF2-40B4-BE49-F238E27FC236}">
              <a16:creationId xmlns:a16="http://schemas.microsoft.com/office/drawing/2014/main" id="{ACB6959B-8CC4-45E1-81C5-1EB971E48BC2}"/>
            </a:ext>
          </a:extLst>
        </xdr:cNvPr>
        <xdr:cNvSpPr/>
      </xdr:nvSpPr>
      <xdr:spPr>
        <a:xfrm>
          <a:off x="3312160" y="135928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64770</xdr:rowOff>
    </xdr:from>
    <xdr:to>
      <xdr:col>24</xdr:col>
      <xdr:colOff>63500</xdr:colOff>
      <xdr:row>81</xdr:row>
      <xdr:rowOff>95250</xdr:rowOff>
    </xdr:to>
    <xdr:cxnSp macro="">
      <xdr:nvCxnSpPr>
        <xdr:cNvPr id="204" name="直線コネクタ 203">
          <a:extLst>
            <a:ext uri="{FF2B5EF4-FFF2-40B4-BE49-F238E27FC236}">
              <a16:creationId xmlns:a16="http://schemas.microsoft.com/office/drawing/2014/main" id="{AFDA8B7C-9143-4B4D-AE60-84F7A590728E}"/>
            </a:ext>
          </a:extLst>
        </xdr:cNvPr>
        <xdr:cNvCxnSpPr/>
      </xdr:nvCxnSpPr>
      <xdr:spPr>
        <a:xfrm>
          <a:off x="3355340" y="13643610"/>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105411</xdr:rowOff>
    </xdr:from>
    <xdr:to>
      <xdr:col>15</xdr:col>
      <xdr:colOff>101600</xdr:colOff>
      <xdr:row>82</xdr:row>
      <xdr:rowOff>35561</xdr:rowOff>
    </xdr:to>
    <xdr:sp macro="" textlink="">
      <xdr:nvSpPr>
        <xdr:cNvPr id="205" name="楕円 204">
          <a:extLst>
            <a:ext uri="{FF2B5EF4-FFF2-40B4-BE49-F238E27FC236}">
              <a16:creationId xmlns:a16="http://schemas.microsoft.com/office/drawing/2014/main" id="{235A82FA-65B6-41E0-8FF0-6B8EEB7CD773}"/>
            </a:ext>
          </a:extLst>
        </xdr:cNvPr>
        <xdr:cNvSpPr/>
      </xdr:nvSpPr>
      <xdr:spPr>
        <a:xfrm>
          <a:off x="2514600" y="136842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64770</xdr:rowOff>
    </xdr:from>
    <xdr:to>
      <xdr:col>19</xdr:col>
      <xdr:colOff>177800</xdr:colOff>
      <xdr:row>81</xdr:row>
      <xdr:rowOff>156211</xdr:rowOff>
    </xdr:to>
    <xdr:cxnSp macro="">
      <xdr:nvCxnSpPr>
        <xdr:cNvPr id="206" name="直線コネクタ 205">
          <a:extLst>
            <a:ext uri="{FF2B5EF4-FFF2-40B4-BE49-F238E27FC236}">
              <a16:creationId xmlns:a16="http://schemas.microsoft.com/office/drawing/2014/main" id="{6D66F929-62E0-4ED2-8A58-F69002B92F5F}"/>
            </a:ext>
          </a:extLst>
        </xdr:cNvPr>
        <xdr:cNvCxnSpPr/>
      </xdr:nvCxnSpPr>
      <xdr:spPr>
        <a:xfrm flipV="1">
          <a:off x="2565400" y="13643610"/>
          <a:ext cx="78994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120650</xdr:rowOff>
    </xdr:from>
    <xdr:to>
      <xdr:col>10</xdr:col>
      <xdr:colOff>165100</xdr:colOff>
      <xdr:row>85</xdr:row>
      <xdr:rowOff>50800</xdr:rowOff>
    </xdr:to>
    <xdr:sp macro="" textlink="">
      <xdr:nvSpPr>
        <xdr:cNvPr id="207" name="楕円 206">
          <a:extLst>
            <a:ext uri="{FF2B5EF4-FFF2-40B4-BE49-F238E27FC236}">
              <a16:creationId xmlns:a16="http://schemas.microsoft.com/office/drawing/2014/main" id="{DD9E0A84-7F98-4384-92C9-A30D12C16FBD}"/>
            </a:ext>
          </a:extLst>
        </xdr:cNvPr>
        <xdr:cNvSpPr/>
      </xdr:nvSpPr>
      <xdr:spPr>
        <a:xfrm>
          <a:off x="1739900" y="14202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156211</xdr:rowOff>
    </xdr:from>
    <xdr:to>
      <xdr:col>15</xdr:col>
      <xdr:colOff>50800</xdr:colOff>
      <xdr:row>85</xdr:row>
      <xdr:rowOff>0</xdr:rowOff>
    </xdr:to>
    <xdr:cxnSp macro="">
      <xdr:nvCxnSpPr>
        <xdr:cNvPr id="208" name="直線コネクタ 207">
          <a:extLst>
            <a:ext uri="{FF2B5EF4-FFF2-40B4-BE49-F238E27FC236}">
              <a16:creationId xmlns:a16="http://schemas.microsoft.com/office/drawing/2014/main" id="{828DB71F-35F1-41D0-85CF-6A2F37D1F73B}"/>
            </a:ext>
          </a:extLst>
        </xdr:cNvPr>
        <xdr:cNvCxnSpPr/>
      </xdr:nvCxnSpPr>
      <xdr:spPr>
        <a:xfrm flipV="1">
          <a:off x="1790700" y="13735051"/>
          <a:ext cx="774700" cy="51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107314</xdr:rowOff>
    </xdr:from>
    <xdr:to>
      <xdr:col>6</xdr:col>
      <xdr:colOff>38100</xdr:colOff>
      <xdr:row>85</xdr:row>
      <xdr:rowOff>37464</xdr:rowOff>
    </xdr:to>
    <xdr:sp macro="" textlink="">
      <xdr:nvSpPr>
        <xdr:cNvPr id="209" name="楕円 208">
          <a:extLst>
            <a:ext uri="{FF2B5EF4-FFF2-40B4-BE49-F238E27FC236}">
              <a16:creationId xmlns:a16="http://schemas.microsoft.com/office/drawing/2014/main" id="{A6BD54D8-C062-45F8-9459-847B4D6B6DBD}"/>
            </a:ext>
          </a:extLst>
        </xdr:cNvPr>
        <xdr:cNvSpPr/>
      </xdr:nvSpPr>
      <xdr:spPr>
        <a:xfrm>
          <a:off x="965200" y="141890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158114</xdr:rowOff>
    </xdr:from>
    <xdr:to>
      <xdr:col>10</xdr:col>
      <xdr:colOff>114300</xdr:colOff>
      <xdr:row>85</xdr:row>
      <xdr:rowOff>0</xdr:rowOff>
    </xdr:to>
    <xdr:cxnSp macro="">
      <xdr:nvCxnSpPr>
        <xdr:cNvPr id="210" name="直線コネクタ 209">
          <a:extLst>
            <a:ext uri="{FF2B5EF4-FFF2-40B4-BE49-F238E27FC236}">
              <a16:creationId xmlns:a16="http://schemas.microsoft.com/office/drawing/2014/main" id="{293B0506-591D-44CB-B5C1-F2F025C8C4A4}"/>
            </a:ext>
          </a:extLst>
        </xdr:cNvPr>
        <xdr:cNvCxnSpPr/>
      </xdr:nvCxnSpPr>
      <xdr:spPr>
        <a:xfrm>
          <a:off x="1008380" y="14239874"/>
          <a:ext cx="782320" cy="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118127</xdr:rowOff>
    </xdr:from>
    <xdr:ext cx="405111" cy="259045"/>
    <xdr:sp macro="" textlink="">
      <xdr:nvSpPr>
        <xdr:cNvPr id="211" name="n_1aveValue【福祉施設】&#10;有形固定資産減価償却率">
          <a:extLst>
            <a:ext uri="{FF2B5EF4-FFF2-40B4-BE49-F238E27FC236}">
              <a16:creationId xmlns:a16="http://schemas.microsoft.com/office/drawing/2014/main" id="{10A90994-2FB8-4903-9FB8-942D691917B5}"/>
            </a:ext>
          </a:extLst>
        </xdr:cNvPr>
        <xdr:cNvSpPr txBox="1"/>
      </xdr:nvSpPr>
      <xdr:spPr>
        <a:xfrm>
          <a:off x="3170564" y="1386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81932</xdr:rowOff>
    </xdr:from>
    <xdr:ext cx="405111" cy="259045"/>
    <xdr:sp macro="" textlink="">
      <xdr:nvSpPr>
        <xdr:cNvPr id="212" name="n_2aveValue【福祉施設】&#10;有形固定資産減価償却率">
          <a:extLst>
            <a:ext uri="{FF2B5EF4-FFF2-40B4-BE49-F238E27FC236}">
              <a16:creationId xmlns:a16="http://schemas.microsoft.com/office/drawing/2014/main" id="{0394768F-AF1A-4AF7-A86C-CA4D47753BB9}"/>
            </a:ext>
          </a:extLst>
        </xdr:cNvPr>
        <xdr:cNvSpPr txBox="1"/>
      </xdr:nvSpPr>
      <xdr:spPr>
        <a:xfrm>
          <a:off x="2385704" y="13828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42563</xdr:rowOff>
    </xdr:from>
    <xdr:ext cx="405111" cy="259045"/>
    <xdr:sp macro="" textlink="">
      <xdr:nvSpPr>
        <xdr:cNvPr id="213" name="n_3aveValue【福祉施設】&#10;有形固定資産減価償却率">
          <a:extLst>
            <a:ext uri="{FF2B5EF4-FFF2-40B4-BE49-F238E27FC236}">
              <a16:creationId xmlns:a16="http://schemas.microsoft.com/office/drawing/2014/main" id="{B5636488-A27A-43DF-B8C0-79919821C215}"/>
            </a:ext>
          </a:extLst>
        </xdr:cNvPr>
        <xdr:cNvSpPr txBox="1"/>
      </xdr:nvSpPr>
      <xdr:spPr>
        <a:xfrm>
          <a:off x="1611004" y="1345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84472</xdr:rowOff>
    </xdr:from>
    <xdr:ext cx="405111" cy="259045"/>
    <xdr:sp macro="" textlink="">
      <xdr:nvSpPr>
        <xdr:cNvPr id="214" name="n_4aveValue【福祉施設】&#10;有形固定資産減価償却率">
          <a:extLst>
            <a:ext uri="{FF2B5EF4-FFF2-40B4-BE49-F238E27FC236}">
              <a16:creationId xmlns:a16="http://schemas.microsoft.com/office/drawing/2014/main" id="{B51CAB6F-0054-4713-A13A-673837F4592E}"/>
            </a:ext>
          </a:extLst>
        </xdr:cNvPr>
        <xdr:cNvSpPr txBox="1"/>
      </xdr:nvSpPr>
      <xdr:spPr>
        <a:xfrm>
          <a:off x="836304" y="1349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132097</xdr:rowOff>
    </xdr:from>
    <xdr:ext cx="405111" cy="259045"/>
    <xdr:sp macro="" textlink="">
      <xdr:nvSpPr>
        <xdr:cNvPr id="215" name="n_1mainValue【福祉施設】&#10;有形固定資産減価償却率">
          <a:extLst>
            <a:ext uri="{FF2B5EF4-FFF2-40B4-BE49-F238E27FC236}">
              <a16:creationId xmlns:a16="http://schemas.microsoft.com/office/drawing/2014/main" id="{6864D587-49BB-4A79-AE4A-A16E1C40D80C}"/>
            </a:ext>
          </a:extLst>
        </xdr:cNvPr>
        <xdr:cNvSpPr txBox="1"/>
      </xdr:nvSpPr>
      <xdr:spPr>
        <a:xfrm>
          <a:off x="3170564" y="1337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52088</xdr:rowOff>
    </xdr:from>
    <xdr:ext cx="405111" cy="259045"/>
    <xdr:sp macro="" textlink="">
      <xdr:nvSpPr>
        <xdr:cNvPr id="216" name="n_2mainValue【福祉施設】&#10;有形固定資産減価償却率">
          <a:extLst>
            <a:ext uri="{FF2B5EF4-FFF2-40B4-BE49-F238E27FC236}">
              <a16:creationId xmlns:a16="http://schemas.microsoft.com/office/drawing/2014/main" id="{DB2E5B02-45A4-42BA-AAB6-3DCDBF6A77BC}"/>
            </a:ext>
          </a:extLst>
        </xdr:cNvPr>
        <xdr:cNvSpPr txBox="1"/>
      </xdr:nvSpPr>
      <xdr:spPr>
        <a:xfrm>
          <a:off x="2385704" y="1346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41927</xdr:rowOff>
    </xdr:from>
    <xdr:ext cx="405111" cy="259045"/>
    <xdr:sp macro="" textlink="">
      <xdr:nvSpPr>
        <xdr:cNvPr id="217" name="n_3mainValue【福祉施設】&#10;有形固定資産減価償却率">
          <a:extLst>
            <a:ext uri="{FF2B5EF4-FFF2-40B4-BE49-F238E27FC236}">
              <a16:creationId xmlns:a16="http://schemas.microsoft.com/office/drawing/2014/main" id="{18E58453-4A1F-48C9-985E-68691A1B64E0}"/>
            </a:ext>
          </a:extLst>
        </xdr:cNvPr>
        <xdr:cNvSpPr txBox="1"/>
      </xdr:nvSpPr>
      <xdr:spPr>
        <a:xfrm>
          <a:off x="1611004" y="1429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28591</xdr:rowOff>
    </xdr:from>
    <xdr:ext cx="405111" cy="259045"/>
    <xdr:sp macro="" textlink="">
      <xdr:nvSpPr>
        <xdr:cNvPr id="218" name="n_4mainValue【福祉施設】&#10;有形固定資産減価償却率">
          <a:extLst>
            <a:ext uri="{FF2B5EF4-FFF2-40B4-BE49-F238E27FC236}">
              <a16:creationId xmlns:a16="http://schemas.microsoft.com/office/drawing/2014/main" id="{5CCCA70B-DED0-4DDD-A4CC-3A207DF37C4F}"/>
            </a:ext>
          </a:extLst>
        </xdr:cNvPr>
        <xdr:cNvSpPr txBox="1"/>
      </xdr:nvSpPr>
      <xdr:spPr>
        <a:xfrm>
          <a:off x="83630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9" name="正方形/長方形 218">
          <a:extLst>
            <a:ext uri="{FF2B5EF4-FFF2-40B4-BE49-F238E27FC236}">
              <a16:creationId xmlns:a16="http://schemas.microsoft.com/office/drawing/2014/main" id="{ED973BB1-5671-4AEA-AF3A-6FF5450857C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0" name="正方形/長方形 219">
          <a:extLst>
            <a:ext uri="{FF2B5EF4-FFF2-40B4-BE49-F238E27FC236}">
              <a16:creationId xmlns:a16="http://schemas.microsoft.com/office/drawing/2014/main" id="{2F8777F3-12A7-49AA-AA8B-E89B51C550CB}"/>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1" name="正方形/長方形 220">
          <a:extLst>
            <a:ext uri="{FF2B5EF4-FFF2-40B4-BE49-F238E27FC236}">
              <a16:creationId xmlns:a16="http://schemas.microsoft.com/office/drawing/2014/main" id="{562381B3-31D3-489B-BBC3-DBF41C08C525}"/>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2" name="正方形/長方形 221">
          <a:extLst>
            <a:ext uri="{FF2B5EF4-FFF2-40B4-BE49-F238E27FC236}">
              <a16:creationId xmlns:a16="http://schemas.microsoft.com/office/drawing/2014/main" id="{EA706998-C1CB-4201-8F3E-E8882538C38D}"/>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3" name="正方形/長方形 222">
          <a:extLst>
            <a:ext uri="{FF2B5EF4-FFF2-40B4-BE49-F238E27FC236}">
              <a16:creationId xmlns:a16="http://schemas.microsoft.com/office/drawing/2014/main" id="{C2B88753-4970-42E6-B00E-5505E1D5F389}"/>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4" name="正方形/長方形 223">
          <a:extLst>
            <a:ext uri="{FF2B5EF4-FFF2-40B4-BE49-F238E27FC236}">
              <a16:creationId xmlns:a16="http://schemas.microsoft.com/office/drawing/2014/main" id="{A036DA4E-3965-439C-86A9-55DE675E7557}"/>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5" name="正方形/長方形 224">
          <a:extLst>
            <a:ext uri="{FF2B5EF4-FFF2-40B4-BE49-F238E27FC236}">
              <a16:creationId xmlns:a16="http://schemas.microsoft.com/office/drawing/2014/main" id="{87C45C15-F207-4A11-AFCA-F0B5EDE376BF}"/>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6" name="正方形/長方形 225">
          <a:extLst>
            <a:ext uri="{FF2B5EF4-FFF2-40B4-BE49-F238E27FC236}">
              <a16:creationId xmlns:a16="http://schemas.microsoft.com/office/drawing/2014/main" id="{2FEB907E-7C7B-4D88-8B71-30482D31180E}"/>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7" name="テキスト ボックス 226">
          <a:extLst>
            <a:ext uri="{FF2B5EF4-FFF2-40B4-BE49-F238E27FC236}">
              <a16:creationId xmlns:a16="http://schemas.microsoft.com/office/drawing/2014/main" id="{9783676F-0007-4770-8C56-497A88C9787B}"/>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8" name="直線コネクタ 227">
          <a:extLst>
            <a:ext uri="{FF2B5EF4-FFF2-40B4-BE49-F238E27FC236}">
              <a16:creationId xmlns:a16="http://schemas.microsoft.com/office/drawing/2014/main" id="{EB3563F4-2D70-49B1-880D-831495D4897C}"/>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29" name="直線コネクタ 228">
          <a:extLst>
            <a:ext uri="{FF2B5EF4-FFF2-40B4-BE49-F238E27FC236}">
              <a16:creationId xmlns:a16="http://schemas.microsoft.com/office/drawing/2014/main" id="{50A430E6-CFE9-4FA8-8C5D-769B831383AD}"/>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0" name="テキスト ボックス 229">
          <a:extLst>
            <a:ext uri="{FF2B5EF4-FFF2-40B4-BE49-F238E27FC236}">
              <a16:creationId xmlns:a16="http://schemas.microsoft.com/office/drawing/2014/main" id="{D09EE454-A45C-4A8F-AF89-C7843A6DE6E7}"/>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1" name="直線コネクタ 230">
          <a:extLst>
            <a:ext uri="{FF2B5EF4-FFF2-40B4-BE49-F238E27FC236}">
              <a16:creationId xmlns:a16="http://schemas.microsoft.com/office/drawing/2014/main" id="{D7B5B35D-9F39-4863-A776-E4B7DFCCE8B6}"/>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2" name="テキスト ボックス 231">
          <a:extLst>
            <a:ext uri="{FF2B5EF4-FFF2-40B4-BE49-F238E27FC236}">
              <a16:creationId xmlns:a16="http://schemas.microsoft.com/office/drawing/2014/main" id="{D411463E-A7D9-406D-B457-D1C174789134}"/>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33" name="直線コネクタ 232">
          <a:extLst>
            <a:ext uri="{FF2B5EF4-FFF2-40B4-BE49-F238E27FC236}">
              <a16:creationId xmlns:a16="http://schemas.microsoft.com/office/drawing/2014/main" id="{F6076D3E-ED39-4000-97D3-3D1765FF8D4D}"/>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34" name="テキスト ボックス 233">
          <a:extLst>
            <a:ext uri="{FF2B5EF4-FFF2-40B4-BE49-F238E27FC236}">
              <a16:creationId xmlns:a16="http://schemas.microsoft.com/office/drawing/2014/main" id="{DFEE9FF1-2ED2-4941-9CC3-582447CC80A7}"/>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5" name="直線コネクタ 234">
          <a:extLst>
            <a:ext uri="{FF2B5EF4-FFF2-40B4-BE49-F238E27FC236}">
              <a16:creationId xmlns:a16="http://schemas.microsoft.com/office/drawing/2014/main" id="{28F5026F-9C88-4519-AF55-C30330C669F9}"/>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6" name="テキスト ボックス 235">
          <a:extLst>
            <a:ext uri="{FF2B5EF4-FFF2-40B4-BE49-F238E27FC236}">
              <a16:creationId xmlns:a16="http://schemas.microsoft.com/office/drawing/2014/main" id="{C4C8952F-2A74-4152-8073-C450AA0F32C7}"/>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7" name="【福祉施設】&#10;一人当たり面積グラフ枠">
          <a:extLst>
            <a:ext uri="{FF2B5EF4-FFF2-40B4-BE49-F238E27FC236}">
              <a16:creationId xmlns:a16="http://schemas.microsoft.com/office/drawing/2014/main" id="{46679568-E487-4A08-BDC6-54D08662CD51}"/>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238" name="直線コネクタ 237">
          <a:extLst>
            <a:ext uri="{FF2B5EF4-FFF2-40B4-BE49-F238E27FC236}">
              <a16:creationId xmlns:a16="http://schemas.microsoft.com/office/drawing/2014/main" id="{1684BAB3-6739-4965-BC11-38E62D30A1A9}"/>
            </a:ext>
          </a:extLst>
        </xdr:cNvPr>
        <xdr:cNvCxnSpPr/>
      </xdr:nvCxnSpPr>
      <xdr:spPr>
        <a:xfrm flipV="1">
          <a:off x="9219565" y="13076682"/>
          <a:ext cx="0" cy="1248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239" name="【福祉施設】&#10;一人当たり面積最小値テキスト">
          <a:extLst>
            <a:ext uri="{FF2B5EF4-FFF2-40B4-BE49-F238E27FC236}">
              <a16:creationId xmlns:a16="http://schemas.microsoft.com/office/drawing/2014/main" id="{81D36458-98E3-4FA0-896B-20D7B7FEE1E3}"/>
            </a:ext>
          </a:extLst>
        </xdr:cNvPr>
        <xdr:cNvSpPr txBox="1"/>
      </xdr:nvSpPr>
      <xdr:spPr>
        <a:xfrm>
          <a:off x="9258300" y="1432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240" name="直線コネクタ 239">
          <a:extLst>
            <a:ext uri="{FF2B5EF4-FFF2-40B4-BE49-F238E27FC236}">
              <a16:creationId xmlns:a16="http://schemas.microsoft.com/office/drawing/2014/main" id="{AF30D6DF-06D9-46A5-B57C-90162EBF801E}"/>
            </a:ext>
          </a:extLst>
        </xdr:cNvPr>
        <xdr:cNvCxnSpPr/>
      </xdr:nvCxnSpPr>
      <xdr:spPr>
        <a:xfrm>
          <a:off x="9154160" y="143252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241" name="【福祉施設】&#10;一人当たり面積最大値テキスト">
          <a:extLst>
            <a:ext uri="{FF2B5EF4-FFF2-40B4-BE49-F238E27FC236}">
              <a16:creationId xmlns:a16="http://schemas.microsoft.com/office/drawing/2014/main" id="{6752C561-F322-496B-8955-3E00AC3AD454}"/>
            </a:ext>
          </a:extLst>
        </xdr:cNvPr>
        <xdr:cNvSpPr txBox="1"/>
      </xdr:nvSpPr>
      <xdr:spPr>
        <a:xfrm>
          <a:off x="9258300" y="12855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242" name="直線コネクタ 241">
          <a:extLst>
            <a:ext uri="{FF2B5EF4-FFF2-40B4-BE49-F238E27FC236}">
              <a16:creationId xmlns:a16="http://schemas.microsoft.com/office/drawing/2014/main" id="{0BE73F99-B515-4B52-BBB3-4AEDF7F397E8}"/>
            </a:ext>
          </a:extLst>
        </xdr:cNvPr>
        <xdr:cNvCxnSpPr/>
      </xdr:nvCxnSpPr>
      <xdr:spPr>
        <a:xfrm>
          <a:off x="9154160" y="130766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22750</xdr:rowOff>
    </xdr:from>
    <xdr:ext cx="469744" cy="259045"/>
    <xdr:sp macro="" textlink="">
      <xdr:nvSpPr>
        <xdr:cNvPr id="243" name="【福祉施設】&#10;一人当たり面積平均値テキスト">
          <a:extLst>
            <a:ext uri="{FF2B5EF4-FFF2-40B4-BE49-F238E27FC236}">
              <a16:creationId xmlns:a16="http://schemas.microsoft.com/office/drawing/2014/main" id="{6B494972-5435-43CD-9C42-08D4AE9A1308}"/>
            </a:ext>
          </a:extLst>
        </xdr:cNvPr>
        <xdr:cNvSpPr txBox="1"/>
      </xdr:nvSpPr>
      <xdr:spPr>
        <a:xfrm>
          <a:off x="9258300" y="13936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244" name="フローチャート: 判断 243">
          <a:extLst>
            <a:ext uri="{FF2B5EF4-FFF2-40B4-BE49-F238E27FC236}">
              <a16:creationId xmlns:a16="http://schemas.microsoft.com/office/drawing/2014/main" id="{0B0A98DE-A0FB-467A-B019-41BCA1F7E6FC}"/>
            </a:ext>
          </a:extLst>
        </xdr:cNvPr>
        <xdr:cNvSpPr/>
      </xdr:nvSpPr>
      <xdr:spPr>
        <a:xfrm>
          <a:off x="9192260" y="140854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245" name="フローチャート: 判断 244">
          <a:extLst>
            <a:ext uri="{FF2B5EF4-FFF2-40B4-BE49-F238E27FC236}">
              <a16:creationId xmlns:a16="http://schemas.microsoft.com/office/drawing/2014/main" id="{3EFF76AB-0606-4D03-A4AE-B46F15754DFC}"/>
            </a:ext>
          </a:extLst>
        </xdr:cNvPr>
        <xdr:cNvSpPr/>
      </xdr:nvSpPr>
      <xdr:spPr>
        <a:xfrm>
          <a:off x="8445500" y="14059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246" name="フローチャート: 判断 245">
          <a:extLst>
            <a:ext uri="{FF2B5EF4-FFF2-40B4-BE49-F238E27FC236}">
              <a16:creationId xmlns:a16="http://schemas.microsoft.com/office/drawing/2014/main" id="{1C5EDF0C-1A6D-4193-A4DF-97C012242210}"/>
            </a:ext>
          </a:extLst>
        </xdr:cNvPr>
        <xdr:cNvSpPr/>
      </xdr:nvSpPr>
      <xdr:spPr>
        <a:xfrm>
          <a:off x="7670800" y="140648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247" name="フローチャート: 判断 246">
          <a:extLst>
            <a:ext uri="{FF2B5EF4-FFF2-40B4-BE49-F238E27FC236}">
              <a16:creationId xmlns:a16="http://schemas.microsoft.com/office/drawing/2014/main" id="{E434BFA7-9630-4731-8781-BD7B6B0B1CAC}"/>
            </a:ext>
          </a:extLst>
        </xdr:cNvPr>
        <xdr:cNvSpPr/>
      </xdr:nvSpPr>
      <xdr:spPr>
        <a:xfrm>
          <a:off x="6873240" y="1408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248" name="フローチャート: 判断 247">
          <a:extLst>
            <a:ext uri="{FF2B5EF4-FFF2-40B4-BE49-F238E27FC236}">
              <a16:creationId xmlns:a16="http://schemas.microsoft.com/office/drawing/2014/main" id="{29C52644-9195-4BFF-A268-26D31C0B5C91}"/>
            </a:ext>
          </a:extLst>
        </xdr:cNvPr>
        <xdr:cNvSpPr/>
      </xdr:nvSpPr>
      <xdr:spPr>
        <a:xfrm>
          <a:off x="6098540" y="14055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B3AF2B3C-6F16-4058-96A8-F64657614047}"/>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4A05292B-D364-41FE-94A8-C74CE625CF0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F3A724CF-98D8-49C1-872B-39F261461841}"/>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FFB8129B-E275-4AA5-A9B6-44A010A2D169}"/>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37E293D9-6401-4BBA-A5DF-30A28EEBEEBD}"/>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81598</xdr:rowOff>
    </xdr:from>
    <xdr:to>
      <xdr:col>55</xdr:col>
      <xdr:colOff>50800</xdr:colOff>
      <xdr:row>85</xdr:row>
      <xdr:rowOff>11748</xdr:rowOff>
    </xdr:to>
    <xdr:sp macro="" textlink="">
      <xdr:nvSpPr>
        <xdr:cNvPr id="254" name="楕円 253">
          <a:extLst>
            <a:ext uri="{FF2B5EF4-FFF2-40B4-BE49-F238E27FC236}">
              <a16:creationId xmlns:a16="http://schemas.microsoft.com/office/drawing/2014/main" id="{1399A804-03AA-41D6-911B-D95B6847FC24}"/>
            </a:ext>
          </a:extLst>
        </xdr:cNvPr>
        <xdr:cNvSpPr/>
      </xdr:nvSpPr>
      <xdr:spPr>
        <a:xfrm>
          <a:off x="9192260" y="141633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167975</xdr:rowOff>
    </xdr:from>
    <xdr:ext cx="469744" cy="259045"/>
    <xdr:sp macro="" textlink="">
      <xdr:nvSpPr>
        <xdr:cNvPr id="255" name="【福祉施設】&#10;一人当たり面積該当値テキスト">
          <a:extLst>
            <a:ext uri="{FF2B5EF4-FFF2-40B4-BE49-F238E27FC236}">
              <a16:creationId xmlns:a16="http://schemas.microsoft.com/office/drawing/2014/main" id="{04B09A28-5A5E-443D-8E57-2CD5E5DF0DEA}"/>
            </a:ext>
          </a:extLst>
        </xdr:cNvPr>
        <xdr:cNvSpPr txBox="1"/>
      </xdr:nvSpPr>
      <xdr:spPr>
        <a:xfrm>
          <a:off x="9258300" y="14082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85598</xdr:rowOff>
    </xdr:from>
    <xdr:to>
      <xdr:col>50</xdr:col>
      <xdr:colOff>165100</xdr:colOff>
      <xdr:row>85</xdr:row>
      <xdr:rowOff>15748</xdr:rowOff>
    </xdr:to>
    <xdr:sp macro="" textlink="">
      <xdr:nvSpPr>
        <xdr:cNvPr id="256" name="楕円 255">
          <a:extLst>
            <a:ext uri="{FF2B5EF4-FFF2-40B4-BE49-F238E27FC236}">
              <a16:creationId xmlns:a16="http://schemas.microsoft.com/office/drawing/2014/main" id="{8EE43092-B36E-42B3-80FC-B4FCECAA959D}"/>
            </a:ext>
          </a:extLst>
        </xdr:cNvPr>
        <xdr:cNvSpPr/>
      </xdr:nvSpPr>
      <xdr:spPr>
        <a:xfrm>
          <a:off x="8445500" y="141673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132398</xdr:rowOff>
    </xdr:from>
    <xdr:to>
      <xdr:col>55</xdr:col>
      <xdr:colOff>0</xdr:colOff>
      <xdr:row>84</xdr:row>
      <xdr:rowOff>136398</xdr:rowOff>
    </xdr:to>
    <xdr:cxnSp macro="">
      <xdr:nvCxnSpPr>
        <xdr:cNvPr id="257" name="直線コネクタ 256">
          <a:extLst>
            <a:ext uri="{FF2B5EF4-FFF2-40B4-BE49-F238E27FC236}">
              <a16:creationId xmlns:a16="http://schemas.microsoft.com/office/drawing/2014/main" id="{6561ABAB-F92C-45DA-8CD1-5453C1DD7830}"/>
            </a:ext>
          </a:extLst>
        </xdr:cNvPr>
        <xdr:cNvCxnSpPr/>
      </xdr:nvCxnSpPr>
      <xdr:spPr>
        <a:xfrm flipV="1">
          <a:off x="8496300" y="14214158"/>
          <a:ext cx="7239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77025</xdr:rowOff>
    </xdr:from>
    <xdr:to>
      <xdr:col>46</xdr:col>
      <xdr:colOff>38100</xdr:colOff>
      <xdr:row>85</xdr:row>
      <xdr:rowOff>7175</xdr:rowOff>
    </xdr:to>
    <xdr:sp macro="" textlink="">
      <xdr:nvSpPr>
        <xdr:cNvPr id="258" name="楕円 257">
          <a:extLst>
            <a:ext uri="{FF2B5EF4-FFF2-40B4-BE49-F238E27FC236}">
              <a16:creationId xmlns:a16="http://schemas.microsoft.com/office/drawing/2014/main" id="{5C757AA9-9252-46D4-99EB-434F7395450F}"/>
            </a:ext>
          </a:extLst>
        </xdr:cNvPr>
        <xdr:cNvSpPr/>
      </xdr:nvSpPr>
      <xdr:spPr>
        <a:xfrm>
          <a:off x="7670800" y="141587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127825</xdr:rowOff>
    </xdr:from>
    <xdr:to>
      <xdr:col>50</xdr:col>
      <xdr:colOff>114300</xdr:colOff>
      <xdr:row>84</xdr:row>
      <xdr:rowOff>136398</xdr:rowOff>
    </xdr:to>
    <xdr:cxnSp macro="">
      <xdr:nvCxnSpPr>
        <xdr:cNvPr id="259" name="直線コネクタ 258">
          <a:extLst>
            <a:ext uri="{FF2B5EF4-FFF2-40B4-BE49-F238E27FC236}">
              <a16:creationId xmlns:a16="http://schemas.microsoft.com/office/drawing/2014/main" id="{45B94CF9-D858-4AF6-B3AB-C1109F5A57FE}"/>
            </a:ext>
          </a:extLst>
        </xdr:cNvPr>
        <xdr:cNvCxnSpPr/>
      </xdr:nvCxnSpPr>
      <xdr:spPr>
        <a:xfrm>
          <a:off x="7713980" y="14209585"/>
          <a:ext cx="78232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80454</xdr:rowOff>
    </xdr:from>
    <xdr:to>
      <xdr:col>41</xdr:col>
      <xdr:colOff>101600</xdr:colOff>
      <xdr:row>85</xdr:row>
      <xdr:rowOff>10604</xdr:rowOff>
    </xdr:to>
    <xdr:sp macro="" textlink="">
      <xdr:nvSpPr>
        <xdr:cNvPr id="260" name="楕円 259">
          <a:extLst>
            <a:ext uri="{FF2B5EF4-FFF2-40B4-BE49-F238E27FC236}">
              <a16:creationId xmlns:a16="http://schemas.microsoft.com/office/drawing/2014/main" id="{AA096C6A-FB91-48B2-B714-A4C4A06281FF}"/>
            </a:ext>
          </a:extLst>
        </xdr:cNvPr>
        <xdr:cNvSpPr/>
      </xdr:nvSpPr>
      <xdr:spPr>
        <a:xfrm>
          <a:off x="6873240" y="141622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127825</xdr:rowOff>
    </xdr:from>
    <xdr:to>
      <xdr:col>45</xdr:col>
      <xdr:colOff>177800</xdr:colOff>
      <xdr:row>84</xdr:row>
      <xdr:rowOff>131254</xdr:rowOff>
    </xdr:to>
    <xdr:cxnSp macro="">
      <xdr:nvCxnSpPr>
        <xdr:cNvPr id="261" name="直線コネクタ 260">
          <a:extLst>
            <a:ext uri="{FF2B5EF4-FFF2-40B4-BE49-F238E27FC236}">
              <a16:creationId xmlns:a16="http://schemas.microsoft.com/office/drawing/2014/main" id="{298E5160-A697-405E-9B76-B6392B1FD73D}"/>
            </a:ext>
          </a:extLst>
        </xdr:cNvPr>
        <xdr:cNvCxnSpPr/>
      </xdr:nvCxnSpPr>
      <xdr:spPr>
        <a:xfrm flipV="1">
          <a:off x="6924040" y="14209585"/>
          <a:ext cx="78994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84455</xdr:rowOff>
    </xdr:from>
    <xdr:to>
      <xdr:col>36</xdr:col>
      <xdr:colOff>165100</xdr:colOff>
      <xdr:row>85</xdr:row>
      <xdr:rowOff>14605</xdr:rowOff>
    </xdr:to>
    <xdr:sp macro="" textlink="">
      <xdr:nvSpPr>
        <xdr:cNvPr id="262" name="楕円 261">
          <a:extLst>
            <a:ext uri="{FF2B5EF4-FFF2-40B4-BE49-F238E27FC236}">
              <a16:creationId xmlns:a16="http://schemas.microsoft.com/office/drawing/2014/main" id="{79B77318-0E3B-44F4-8F91-D83639624BC7}"/>
            </a:ext>
          </a:extLst>
        </xdr:cNvPr>
        <xdr:cNvSpPr/>
      </xdr:nvSpPr>
      <xdr:spPr>
        <a:xfrm>
          <a:off x="6098540" y="14166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131254</xdr:rowOff>
    </xdr:from>
    <xdr:to>
      <xdr:col>41</xdr:col>
      <xdr:colOff>50800</xdr:colOff>
      <xdr:row>84</xdr:row>
      <xdr:rowOff>135255</xdr:rowOff>
    </xdr:to>
    <xdr:cxnSp macro="">
      <xdr:nvCxnSpPr>
        <xdr:cNvPr id="263" name="直線コネクタ 262">
          <a:extLst>
            <a:ext uri="{FF2B5EF4-FFF2-40B4-BE49-F238E27FC236}">
              <a16:creationId xmlns:a16="http://schemas.microsoft.com/office/drawing/2014/main" id="{CF104FDA-A5BE-4806-A877-CAFC4BBDB681}"/>
            </a:ext>
          </a:extLst>
        </xdr:cNvPr>
        <xdr:cNvCxnSpPr/>
      </xdr:nvCxnSpPr>
      <xdr:spPr>
        <a:xfrm flipV="1">
          <a:off x="6149340" y="14213014"/>
          <a:ext cx="7747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264" name="n_1aveValue【福祉施設】&#10;一人当たり面積">
          <a:extLst>
            <a:ext uri="{FF2B5EF4-FFF2-40B4-BE49-F238E27FC236}">
              <a16:creationId xmlns:a16="http://schemas.microsoft.com/office/drawing/2014/main" id="{4AF54A15-A352-49DB-8581-47D784AE4C0F}"/>
            </a:ext>
          </a:extLst>
        </xdr:cNvPr>
        <xdr:cNvSpPr txBox="1"/>
      </xdr:nvSpPr>
      <xdr:spPr>
        <a:xfrm>
          <a:off x="8271587" y="1383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265" name="n_2aveValue【福祉施設】&#10;一人当たり面積">
          <a:extLst>
            <a:ext uri="{FF2B5EF4-FFF2-40B4-BE49-F238E27FC236}">
              <a16:creationId xmlns:a16="http://schemas.microsoft.com/office/drawing/2014/main" id="{E3850B77-E1B7-409B-ABF0-CB961B095506}"/>
            </a:ext>
          </a:extLst>
        </xdr:cNvPr>
        <xdr:cNvSpPr txBox="1"/>
      </xdr:nvSpPr>
      <xdr:spPr>
        <a:xfrm>
          <a:off x="7509587" y="1384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macro="" textlink="">
      <xdr:nvSpPr>
        <xdr:cNvPr id="266" name="n_3aveValue【福祉施設】&#10;一人当たり面積">
          <a:extLst>
            <a:ext uri="{FF2B5EF4-FFF2-40B4-BE49-F238E27FC236}">
              <a16:creationId xmlns:a16="http://schemas.microsoft.com/office/drawing/2014/main" id="{73041213-2710-4F8D-B260-759DC4C43B84}"/>
            </a:ext>
          </a:extLst>
        </xdr:cNvPr>
        <xdr:cNvSpPr txBox="1"/>
      </xdr:nvSpPr>
      <xdr:spPr>
        <a:xfrm>
          <a:off x="6712027" y="1386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88282</xdr:rowOff>
    </xdr:from>
    <xdr:ext cx="469744" cy="259045"/>
    <xdr:sp macro="" textlink="">
      <xdr:nvSpPr>
        <xdr:cNvPr id="267" name="n_4aveValue【福祉施設】&#10;一人当たり面積">
          <a:extLst>
            <a:ext uri="{FF2B5EF4-FFF2-40B4-BE49-F238E27FC236}">
              <a16:creationId xmlns:a16="http://schemas.microsoft.com/office/drawing/2014/main" id="{140C2024-91FD-4AC4-B2A3-592A6332AD9E}"/>
            </a:ext>
          </a:extLst>
        </xdr:cNvPr>
        <xdr:cNvSpPr txBox="1"/>
      </xdr:nvSpPr>
      <xdr:spPr>
        <a:xfrm>
          <a:off x="5937327" y="13834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6875</xdr:rowOff>
    </xdr:from>
    <xdr:ext cx="469744" cy="259045"/>
    <xdr:sp macro="" textlink="">
      <xdr:nvSpPr>
        <xdr:cNvPr id="268" name="n_1mainValue【福祉施設】&#10;一人当たり面積">
          <a:extLst>
            <a:ext uri="{FF2B5EF4-FFF2-40B4-BE49-F238E27FC236}">
              <a16:creationId xmlns:a16="http://schemas.microsoft.com/office/drawing/2014/main" id="{F7953236-2734-4150-A693-4B31F3A4733B}"/>
            </a:ext>
          </a:extLst>
        </xdr:cNvPr>
        <xdr:cNvSpPr txBox="1"/>
      </xdr:nvSpPr>
      <xdr:spPr>
        <a:xfrm>
          <a:off x="8271587" y="14256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169752</xdr:rowOff>
    </xdr:from>
    <xdr:ext cx="469744" cy="259045"/>
    <xdr:sp macro="" textlink="">
      <xdr:nvSpPr>
        <xdr:cNvPr id="269" name="n_2mainValue【福祉施設】&#10;一人当たり面積">
          <a:extLst>
            <a:ext uri="{FF2B5EF4-FFF2-40B4-BE49-F238E27FC236}">
              <a16:creationId xmlns:a16="http://schemas.microsoft.com/office/drawing/2014/main" id="{0F9514AA-6E2E-44A1-89A7-DD4AC218EE12}"/>
            </a:ext>
          </a:extLst>
        </xdr:cNvPr>
        <xdr:cNvSpPr txBox="1"/>
      </xdr:nvSpPr>
      <xdr:spPr>
        <a:xfrm>
          <a:off x="7509587" y="14251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1731</xdr:rowOff>
    </xdr:from>
    <xdr:ext cx="469744" cy="259045"/>
    <xdr:sp macro="" textlink="">
      <xdr:nvSpPr>
        <xdr:cNvPr id="270" name="n_3mainValue【福祉施設】&#10;一人当たり面積">
          <a:extLst>
            <a:ext uri="{FF2B5EF4-FFF2-40B4-BE49-F238E27FC236}">
              <a16:creationId xmlns:a16="http://schemas.microsoft.com/office/drawing/2014/main" id="{08DCDECD-0195-4854-A54E-089D8E940FF0}"/>
            </a:ext>
          </a:extLst>
        </xdr:cNvPr>
        <xdr:cNvSpPr txBox="1"/>
      </xdr:nvSpPr>
      <xdr:spPr>
        <a:xfrm>
          <a:off x="6712027" y="14251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5732</xdr:rowOff>
    </xdr:from>
    <xdr:ext cx="469744" cy="259045"/>
    <xdr:sp macro="" textlink="">
      <xdr:nvSpPr>
        <xdr:cNvPr id="271" name="n_4mainValue【福祉施設】&#10;一人当たり面積">
          <a:extLst>
            <a:ext uri="{FF2B5EF4-FFF2-40B4-BE49-F238E27FC236}">
              <a16:creationId xmlns:a16="http://schemas.microsoft.com/office/drawing/2014/main" id="{653283B6-8E62-43CA-8F99-C333F21C2985}"/>
            </a:ext>
          </a:extLst>
        </xdr:cNvPr>
        <xdr:cNvSpPr txBox="1"/>
      </xdr:nvSpPr>
      <xdr:spPr>
        <a:xfrm>
          <a:off x="5937327" y="14255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2" name="正方形/長方形 271">
          <a:extLst>
            <a:ext uri="{FF2B5EF4-FFF2-40B4-BE49-F238E27FC236}">
              <a16:creationId xmlns:a16="http://schemas.microsoft.com/office/drawing/2014/main" id="{5F978264-EB6C-4540-BC83-3167B487F5EF}"/>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3" name="正方形/長方形 272">
          <a:extLst>
            <a:ext uri="{FF2B5EF4-FFF2-40B4-BE49-F238E27FC236}">
              <a16:creationId xmlns:a16="http://schemas.microsoft.com/office/drawing/2014/main" id="{DF605D00-CB44-445B-BE47-78E37DD6F01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4" name="正方形/長方形 273">
          <a:extLst>
            <a:ext uri="{FF2B5EF4-FFF2-40B4-BE49-F238E27FC236}">
              <a16:creationId xmlns:a16="http://schemas.microsoft.com/office/drawing/2014/main" id="{EBD2DA14-9E01-4195-8FDE-FBC3BF54BD9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5" name="正方形/長方形 274">
          <a:extLst>
            <a:ext uri="{FF2B5EF4-FFF2-40B4-BE49-F238E27FC236}">
              <a16:creationId xmlns:a16="http://schemas.microsoft.com/office/drawing/2014/main" id="{C25EE980-09B6-4F84-BD6A-991B58397DCA}"/>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6" name="正方形/長方形 275">
          <a:extLst>
            <a:ext uri="{FF2B5EF4-FFF2-40B4-BE49-F238E27FC236}">
              <a16:creationId xmlns:a16="http://schemas.microsoft.com/office/drawing/2014/main" id="{FA9DF0D3-BC95-4243-97C5-DDD53B478EC9}"/>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7" name="正方形/長方形 276">
          <a:extLst>
            <a:ext uri="{FF2B5EF4-FFF2-40B4-BE49-F238E27FC236}">
              <a16:creationId xmlns:a16="http://schemas.microsoft.com/office/drawing/2014/main" id="{ACF4875E-FF55-47F4-A376-3E2795C047FD}"/>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8" name="正方形/長方形 277">
          <a:extLst>
            <a:ext uri="{FF2B5EF4-FFF2-40B4-BE49-F238E27FC236}">
              <a16:creationId xmlns:a16="http://schemas.microsoft.com/office/drawing/2014/main" id="{5C9AD340-63EC-4AAD-A74D-1C49CAE40CB6}"/>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9" name="正方形/長方形 278">
          <a:extLst>
            <a:ext uri="{FF2B5EF4-FFF2-40B4-BE49-F238E27FC236}">
              <a16:creationId xmlns:a16="http://schemas.microsoft.com/office/drawing/2014/main" id="{59D80CBF-C8A6-4CB3-BD9B-6E3298D6B97E}"/>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0" name="テキスト ボックス 279">
          <a:extLst>
            <a:ext uri="{FF2B5EF4-FFF2-40B4-BE49-F238E27FC236}">
              <a16:creationId xmlns:a16="http://schemas.microsoft.com/office/drawing/2014/main" id="{03855911-07AC-4FBC-9F33-4BDDBBEBC9F9}"/>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1" name="直線コネクタ 280">
          <a:extLst>
            <a:ext uri="{FF2B5EF4-FFF2-40B4-BE49-F238E27FC236}">
              <a16:creationId xmlns:a16="http://schemas.microsoft.com/office/drawing/2014/main" id="{16A2A354-3F30-4CDA-902E-55DD5AFFDCDB}"/>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2" name="テキスト ボックス 281">
          <a:extLst>
            <a:ext uri="{FF2B5EF4-FFF2-40B4-BE49-F238E27FC236}">
              <a16:creationId xmlns:a16="http://schemas.microsoft.com/office/drawing/2014/main" id="{8B54F6D9-BC9F-4FDE-AC98-1FE9F1A046E8}"/>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3" name="直線コネクタ 282">
          <a:extLst>
            <a:ext uri="{FF2B5EF4-FFF2-40B4-BE49-F238E27FC236}">
              <a16:creationId xmlns:a16="http://schemas.microsoft.com/office/drawing/2014/main" id="{CD71D679-5EC7-4922-87AD-3B56A4669151}"/>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4" name="テキスト ボックス 283">
          <a:extLst>
            <a:ext uri="{FF2B5EF4-FFF2-40B4-BE49-F238E27FC236}">
              <a16:creationId xmlns:a16="http://schemas.microsoft.com/office/drawing/2014/main" id="{1C0AB0E6-B484-4A7A-9034-73D9839995F0}"/>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85" name="直線コネクタ 284">
          <a:extLst>
            <a:ext uri="{FF2B5EF4-FFF2-40B4-BE49-F238E27FC236}">
              <a16:creationId xmlns:a16="http://schemas.microsoft.com/office/drawing/2014/main" id="{C2B8BC7A-0485-49B0-B47E-59FEFEA58A0E}"/>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86" name="テキスト ボックス 285">
          <a:extLst>
            <a:ext uri="{FF2B5EF4-FFF2-40B4-BE49-F238E27FC236}">
              <a16:creationId xmlns:a16="http://schemas.microsoft.com/office/drawing/2014/main" id="{4ADE551B-22DE-439D-91CD-4A6D0994FA46}"/>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87" name="直線コネクタ 286">
          <a:extLst>
            <a:ext uri="{FF2B5EF4-FFF2-40B4-BE49-F238E27FC236}">
              <a16:creationId xmlns:a16="http://schemas.microsoft.com/office/drawing/2014/main" id="{EE5462D7-6ECB-4FEC-AC2B-882D68DD3C03}"/>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88" name="テキスト ボックス 287">
          <a:extLst>
            <a:ext uri="{FF2B5EF4-FFF2-40B4-BE49-F238E27FC236}">
              <a16:creationId xmlns:a16="http://schemas.microsoft.com/office/drawing/2014/main" id="{09208101-8D1D-4220-B981-80BAC20EBB83}"/>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89" name="直線コネクタ 288">
          <a:extLst>
            <a:ext uri="{FF2B5EF4-FFF2-40B4-BE49-F238E27FC236}">
              <a16:creationId xmlns:a16="http://schemas.microsoft.com/office/drawing/2014/main" id="{7B49762D-4CEE-40DF-80D0-847B400B87E1}"/>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0" name="テキスト ボックス 289">
          <a:extLst>
            <a:ext uri="{FF2B5EF4-FFF2-40B4-BE49-F238E27FC236}">
              <a16:creationId xmlns:a16="http://schemas.microsoft.com/office/drawing/2014/main" id="{EE4B0A8A-D1BB-4EFE-9630-E26AD8AA6156}"/>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1" name="直線コネクタ 290">
          <a:extLst>
            <a:ext uri="{FF2B5EF4-FFF2-40B4-BE49-F238E27FC236}">
              <a16:creationId xmlns:a16="http://schemas.microsoft.com/office/drawing/2014/main" id="{562820C9-6607-4B90-A45C-4D8BD411945B}"/>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2" name="テキスト ボックス 291">
          <a:extLst>
            <a:ext uri="{FF2B5EF4-FFF2-40B4-BE49-F238E27FC236}">
              <a16:creationId xmlns:a16="http://schemas.microsoft.com/office/drawing/2014/main" id="{A3CF872B-B273-46AC-9142-DB0D49319D2F}"/>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3" name="直線コネクタ 292">
          <a:extLst>
            <a:ext uri="{FF2B5EF4-FFF2-40B4-BE49-F238E27FC236}">
              <a16:creationId xmlns:a16="http://schemas.microsoft.com/office/drawing/2014/main" id="{D4345BD7-AC32-4A4B-B486-8CAFB97A56F7}"/>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4" name="テキスト ボックス 293">
          <a:extLst>
            <a:ext uri="{FF2B5EF4-FFF2-40B4-BE49-F238E27FC236}">
              <a16:creationId xmlns:a16="http://schemas.microsoft.com/office/drawing/2014/main" id="{1F0F9CBF-345A-4235-BB28-6CBF79641E59}"/>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5" name="直線コネクタ 294">
          <a:extLst>
            <a:ext uri="{FF2B5EF4-FFF2-40B4-BE49-F238E27FC236}">
              <a16:creationId xmlns:a16="http://schemas.microsoft.com/office/drawing/2014/main" id="{6CEEBE93-CEC3-4E3D-9498-5B42F0F178C4}"/>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96" name="【市民会館】&#10;有形固定資産減価償却率グラフ枠">
          <a:extLst>
            <a:ext uri="{FF2B5EF4-FFF2-40B4-BE49-F238E27FC236}">
              <a16:creationId xmlns:a16="http://schemas.microsoft.com/office/drawing/2014/main" id="{61AB8008-3121-4203-8C93-F9B16E097A0F}"/>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125186</xdr:rowOff>
    </xdr:from>
    <xdr:to>
      <xdr:col>24</xdr:col>
      <xdr:colOff>62865</xdr:colOff>
      <xdr:row>109</xdr:row>
      <xdr:rowOff>35379</xdr:rowOff>
    </xdr:to>
    <xdr:cxnSp macro="">
      <xdr:nvCxnSpPr>
        <xdr:cNvPr id="297" name="直線コネクタ 296">
          <a:extLst>
            <a:ext uri="{FF2B5EF4-FFF2-40B4-BE49-F238E27FC236}">
              <a16:creationId xmlns:a16="http://schemas.microsoft.com/office/drawing/2014/main" id="{1DF89EB6-FB5F-4DC3-BFC4-B3B8B998AA29}"/>
            </a:ext>
          </a:extLst>
        </xdr:cNvPr>
        <xdr:cNvCxnSpPr/>
      </xdr:nvCxnSpPr>
      <xdr:spPr>
        <a:xfrm flipV="1">
          <a:off x="4086225" y="16889186"/>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98" name="【市民会館】&#10;有形固定資産減価償却率最小値テキスト">
          <a:extLst>
            <a:ext uri="{FF2B5EF4-FFF2-40B4-BE49-F238E27FC236}">
              <a16:creationId xmlns:a16="http://schemas.microsoft.com/office/drawing/2014/main" id="{EA96C6BD-CA6F-4846-8DDF-E76252207172}"/>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99" name="直線コネクタ 298">
          <a:extLst>
            <a:ext uri="{FF2B5EF4-FFF2-40B4-BE49-F238E27FC236}">
              <a16:creationId xmlns:a16="http://schemas.microsoft.com/office/drawing/2014/main" id="{5E4C8DA7-83AF-43F4-B958-D3988B8BD6FB}"/>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71863</xdr:rowOff>
    </xdr:from>
    <xdr:ext cx="405111" cy="259045"/>
    <xdr:sp macro="" textlink="">
      <xdr:nvSpPr>
        <xdr:cNvPr id="300" name="【市民会館】&#10;有形固定資産減価償却率最大値テキスト">
          <a:extLst>
            <a:ext uri="{FF2B5EF4-FFF2-40B4-BE49-F238E27FC236}">
              <a16:creationId xmlns:a16="http://schemas.microsoft.com/office/drawing/2014/main" id="{B0BB6691-E772-4BC9-9EAF-078C18D0A0D7}"/>
            </a:ext>
          </a:extLst>
        </xdr:cNvPr>
        <xdr:cNvSpPr txBox="1"/>
      </xdr:nvSpPr>
      <xdr:spPr>
        <a:xfrm>
          <a:off x="4124960" y="16668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125186</xdr:rowOff>
    </xdr:from>
    <xdr:to>
      <xdr:col>24</xdr:col>
      <xdr:colOff>152400</xdr:colOff>
      <xdr:row>100</xdr:row>
      <xdr:rowOff>125186</xdr:rowOff>
    </xdr:to>
    <xdr:cxnSp macro="">
      <xdr:nvCxnSpPr>
        <xdr:cNvPr id="301" name="直線コネクタ 300">
          <a:extLst>
            <a:ext uri="{FF2B5EF4-FFF2-40B4-BE49-F238E27FC236}">
              <a16:creationId xmlns:a16="http://schemas.microsoft.com/office/drawing/2014/main" id="{CD43622D-7345-44D8-9FD1-A2F1793CDD7D}"/>
            </a:ext>
          </a:extLst>
        </xdr:cNvPr>
        <xdr:cNvCxnSpPr/>
      </xdr:nvCxnSpPr>
      <xdr:spPr>
        <a:xfrm>
          <a:off x="4020820" y="1688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31948</xdr:rowOff>
    </xdr:from>
    <xdr:ext cx="405111" cy="259045"/>
    <xdr:sp macro="" textlink="">
      <xdr:nvSpPr>
        <xdr:cNvPr id="302" name="【市民会館】&#10;有形固定資産減価償却率平均値テキスト">
          <a:extLst>
            <a:ext uri="{FF2B5EF4-FFF2-40B4-BE49-F238E27FC236}">
              <a16:creationId xmlns:a16="http://schemas.microsoft.com/office/drawing/2014/main" id="{B4A6F806-3601-455D-BA40-C00B24D6A880}"/>
            </a:ext>
          </a:extLst>
        </xdr:cNvPr>
        <xdr:cNvSpPr txBox="1"/>
      </xdr:nvSpPr>
      <xdr:spPr>
        <a:xfrm>
          <a:off x="4124960" y="174665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9071</xdr:rowOff>
    </xdr:from>
    <xdr:to>
      <xdr:col>24</xdr:col>
      <xdr:colOff>114300</xdr:colOff>
      <xdr:row>105</xdr:row>
      <xdr:rowOff>110671</xdr:rowOff>
    </xdr:to>
    <xdr:sp macro="" textlink="">
      <xdr:nvSpPr>
        <xdr:cNvPr id="303" name="フローチャート: 判断 302">
          <a:extLst>
            <a:ext uri="{FF2B5EF4-FFF2-40B4-BE49-F238E27FC236}">
              <a16:creationId xmlns:a16="http://schemas.microsoft.com/office/drawing/2014/main" id="{0B22F699-F04B-435E-8469-878B090F6FBE}"/>
            </a:ext>
          </a:extLst>
        </xdr:cNvPr>
        <xdr:cNvSpPr/>
      </xdr:nvSpPr>
      <xdr:spPr>
        <a:xfrm>
          <a:off x="4036060" y="1761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9071</xdr:rowOff>
    </xdr:from>
    <xdr:to>
      <xdr:col>20</xdr:col>
      <xdr:colOff>38100</xdr:colOff>
      <xdr:row>105</xdr:row>
      <xdr:rowOff>110671</xdr:rowOff>
    </xdr:to>
    <xdr:sp macro="" textlink="">
      <xdr:nvSpPr>
        <xdr:cNvPr id="304" name="フローチャート: 判断 303">
          <a:extLst>
            <a:ext uri="{FF2B5EF4-FFF2-40B4-BE49-F238E27FC236}">
              <a16:creationId xmlns:a16="http://schemas.microsoft.com/office/drawing/2014/main" id="{F7F6EBCE-ED95-44A8-AB1C-462F141E968B}"/>
            </a:ext>
          </a:extLst>
        </xdr:cNvPr>
        <xdr:cNvSpPr/>
      </xdr:nvSpPr>
      <xdr:spPr>
        <a:xfrm>
          <a:off x="3312160" y="1761127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152763</xdr:rowOff>
    </xdr:from>
    <xdr:to>
      <xdr:col>15</xdr:col>
      <xdr:colOff>101600</xdr:colOff>
      <xdr:row>105</xdr:row>
      <xdr:rowOff>82913</xdr:rowOff>
    </xdr:to>
    <xdr:sp macro="" textlink="">
      <xdr:nvSpPr>
        <xdr:cNvPr id="305" name="フローチャート: 判断 304">
          <a:extLst>
            <a:ext uri="{FF2B5EF4-FFF2-40B4-BE49-F238E27FC236}">
              <a16:creationId xmlns:a16="http://schemas.microsoft.com/office/drawing/2014/main" id="{0636F7DB-133E-428E-A9C7-2333DC868C52}"/>
            </a:ext>
          </a:extLst>
        </xdr:cNvPr>
        <xdr:cNvSpPr/>
      </xdr:nvSpPr>
      <xdr:spPr>
        <a:xfrm>
          <a:off x="2514600" y="175873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156029</xdr:rowOff>
    </xdr:from>
    <xdr:to>
      <xdr:col>10</xdr:col>
      <xdr:colOff>165100</xdr:colOff>
      <xdr:row>105</xdr:row>
      <xdr:rowOff>86179</xdr:rowOff>
    </xdr:to>
    <xdr:sp macro="" textlink="">
      <xdr:nvSpPr>
        <xdr:cNvPr id="306" name="フローチャート: 判断 305">
          <a:extLst>
            <a:ext uri="{FF2B5EF4-FFF2-40B4-BE49-F238E27FC236}">
              <a16:creationId xmlns:a16="http://schemas.microsoft.com/office/drawing/2014/main" id="{2B1C09D7-533E-4E18-9CA5-6E3AFA5C3FB5}"/>
            </a:ext>
          </a:extLst>
        </xdr:cNvPr>
        <xdr:cNvSpPr/>
      </xdr:nvSpPr>
      <xdr:spPr>
        <a:xfrm>
          <a:off x="1739900" y="175905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110308</xdr:rowOff>
    </xdr:from>
    <xdr:to>
      <xdr:col>6</xdr:col>
      <xdr:colOff>38100</xdr:colOff>
      <xdr:row>105</xdr:row>
      <xdr:rowOff>40458</xdr:rowOff>
    </xdr:to>
    <xdr:sp macro="" textlink="">
      <xdr:nvSpPr>
        <xdr:cNvPr id="307" name="フローチャート: 判断 306">
          <a:extLst>
            <a:ext uri="{FF2B5EF4-FFF2-40B4-BE49-F238E27FC236}">
              <a16:creationId xmlns:a16="http://schemas.microsoft.com/office/drawing/2014/main" id="{34885E21-3CCA-414B-BE2E-C33D63797A12}"/>
            </a:ext>
          </a:extLst>
        </xdr:cNvPr>
        <xdr:cNvSpPr/>
      </xdr:nvSpPr>
      <xdr:spPr>
        <a:xfrm>
          <a:off x="965200" y="175448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08" name="テキスト ボックス 307">
          <a:extLst>
            <a:ext uri="{FF2B5EF4-FFF2-40B4-BE49-F238E27FC236}">
              <a16:creationId xmlns:a16="http://schemas.microsoft.com/office/drawing/2014/main" id="{211CFDF1-171A-4BC4-AAEF-8C65F1CD3356}"/>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09" name="テキスト ボックス 308">
          <a:extLst>
            <a:ext uri="{FF2B5EF4-FFF2-40B4-BE49-F238E27FC236}">
              <a16:creationId xmlns:a16="http://schemas.microsoft.com/office/drawing/2014/main" id="{78A1F7A9-A12C-4090-A305-8D04FC58576A}"/>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0" name="テキスト ボックス 309">
          <a:extLst>
            <a:ext uri="{FF2B5EF4-FFF2-40B4-BE49-F238E27FC236}">
              <a16:creationId xmlns:a16="http://schemas.microsoft.com/office/drawing/2014/main" id="{62E591EC-25D7-4BE7-A1A7-DC26E7829212}"/>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535C1F1D-04B6-4C1E-BC12-63643F44A5E4}"/>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C8EEDE75-999D-4C2F-892E-9AFE6B0C8B3B}"/>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156029</xdr:rowOff>
    </xdr:from>
    <xdr:to>
      <xdr:col>24</xdr:col>
      <xdr:colOff>114300</xdr:colOff>
      <xdr:row>109</xdr:row>
      <xdr:rowOff>86179</xdr:rowOff>
    </xdr:to>
    <xdr:sp macro="" textlink="">
      <xdr:nvSpPr>
        <xdr:cNvPr id="313" name="楕円 312">
          <a:extLst>
            <a:ext uri="{FF2B5EF4-FFF2-40B4-BE49-F238E27FC236}">
              <a16:creationId xmlns:a16="http://schemas.microsoft.com/office/drawing/2014/main" id="{9827D01A-D436-485D-B27C-AAA021746678}"/>
            </a:ext>
          </a:extLst>
        </xdr:cNvPr>
        <xdr:cNvSpPr/>
      </xdr:nvSpPr>
      <xdr:spPr>
        <a:xfrm>
          <a:off x="4036060" y="182611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70956</xdr:rowOff>
    </xdr:from>
    <xdr:ext cx="469744" cy="259045"/>
    <xdr:sp macro="" textlink="">
      <xdr:nvSpPr>
        <xdr:cNvPr id="314" name="【市民会館】&#10;有形固定資産減価償却率該当値テキスト">
          <a:extLst>
            <a:ext uri="{FF2B5EF4-FFF2-40B4-BE49-F238E27FC236}">
              <a16:creationId xmlns:a16="http://schemas.microsoft.com/office/drawing/2014/main" id="{B348B6EA-B02B-4890-A95B-5E69D8637809}"/>
            </a:ext>
          </a:extLst>
        </xdr:cNvPr>
        <xdr:cNvSpPr txBox="1"/>
      </xdr:nvSpPr>
      <xdr:spPr>
        <a:xfrm>
          <a:off x="4124960" y="18176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156029</xdr:rowOff>
    </xdr:from>
    <xdr:to>
      <xdr:col>20</xdr:col>
      <xdr:colOff>38100</xdr:colOff>
      <xdr:row>109</xdr:row>
      <xdr:rowOff>86179</xdr:rowOff>
    </xdr:to>
    <xdr:sp macro="" textlink="">
      <xdr:nvSpPr>
        <xdr:cNvPr id="315" name="楕円 314">
          <a:extLst>
            <a:ext uri="{FF2B5EF4-FFF2-40B4-BE49-F238E27FC236}">
              <a16:creationId xmlns:a16="http://schemas.microsoft.com/office/drawing/2014/main" id="{F703BEE5-5948-4365-8C34-CE8313D475B8}"/>
            </a:ext>
          </a:extLst>
        </xdr:cNvPr>
        <xdr:cNvSpPr/>
      </xdr:nvSpPr>
      <xdr:spPr>
        <a:xfrm>
          <a:off x="3312160" y="182611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35379</xdr:rowOff>
    </xdr:from>
    <xdr:to>
      <xdr:col>24</xdr:col>
      <xdr:colOff>63500</xdr:colOff>
      <xdr:row>109</xdr:row>
      <xdr:rowOff>35379</xdr:rowOff>
    </xdr:to>
    <xdr:cxnSp macro="">
      <xdr:nvCxnSpPr>
        <xdr:cNvPr id="316" name="直線コネクタ 315">
          <a:extLst>
            <a:ext uri="{FF2B5EF4-FFF2-40B4-BE49-F238E27FC236}">
              <a16:creationId xmlns:a16="http://schemas.microsoft.com/office/drawing/2014/main" id="{72974EC3-3266-4741-B457-A727FF64D00D}"/>
            </a:ext>
          </a:extLst>
        </xdr:cNvPr>
        <xdr:cNvCxnSpPr/>
      </xdr:nvCxnSpPr>
      <xdr:spPr>
        <a:xfrm>
          <a:off x="3355340" y="1830813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156029</xdr:rowOff>
    </xdr:from>
    <xdr:to>
      <xdr:col>15</xdr:col>
      <xdr:colOff>101600</xdr:colOff>
      <xdr:row>109</xdr:row>
      <xdr:rowOff>86179</xdr:rowOff>
    </xdr:to>
    <xdr:sp macro="" textlink="">
      <xdr:nvSpPr>
        <xdr:cNvPr id="317" name="楕円 316">
          <a:extLst>
            <a:ext uri="{FF2B5EF4-FFF2-40B4-BE49-F238E27FC236}">
              <a16:creationId xmlns:a16="http://schemas.microsoft.com/office/drawing/2014/main" id="{DE3DD0B0-9DBB-48B5-8C90-83BA4DF0F1C9}"/>
            </a:ext>
          </a:extLst>
        </xdr:cNvPr>
        <xdr:cNvSpPr/>
      </xdr:nvSpPr>
      <xdr:spPr>
        <a:xfrm>
          <a:off x="2514600" y="182611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35379</xdr:rowOff>
    </xdr:from>
    <xdr:to>
      <xdr:col>19</xdr:col>
      <xdr:colOff>177800</xdr:colOff>
      <xdr:row>109</xdr:row>
      <xdr:rowOff>35379</xdr:rowOff>
    </xdr:to>
    <xdr:cxnSp macro="">
      <xdr:nvCxnSpPr>
        <xdr:cNvPr id="318" name="直線コネクタ 317">
          <a:extLst>
            <a:ext uri="{FF2B5EF4-FFF2-40B4-BE49-F238E27FC236}">
              <a16:creationId xmlns:a16="http://schemas.microsoft.com/office/drawing/2014/main" id="{34233816-B543-4EA7-9AC5-3B68794BE0A8}"/>
            </a:ext>
          </a:extLst>
        </xdr:cNvPr>
        <xdr:cNvCxnSpPr/>
      </xdr:nvCxnSpPr>
      <xdr:spPr>
        <a:xfrm>
          <a:off x="2565400" y="1830813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156029</xdr:rowOff>
    </xdr:from>
    <xdr:to>
      <xdr:col>10</xdr:col>
      <xdr:colOff>165100</xdr:colOff>
      <xdr:row>109</xdr:row>
      <xdr:rowOff>86179</xdr:rowOff>
    </xdr:to>
    <xdr:sp macro="" textlink="">
      <xdr:nvSpPr>
        <xdr:cNvPr id="319" name="楕円 318">
          <a:extLst>
            <a:ext uri="{FF2B5EF4-FFF2-40B4-BE49-F238E27FC236}">
              <a16:creationId xmlns:a16="http://schemas.microsoft.com/office/drawing/2014/main" id="{5FACBAE1-9907-4A99-9BDC-A1BBBE35A202}"/>
            </a:ext>
          </a:extLst>
        </xdr:cNvPr>
        <xdr:cNvSpPr/>
      </xdr:nvSpPr>
      <xdr:spPr>
        <a:xfrm>
          <a:off x="1739900" y="182611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109</xdr:row>
      <xdr:rowOff>35379</xdr:rowOff>
    </xdr:from>
    <xdr:to>
      <xdr:col>15</xdr:col>
      <xdr:colOff>50800</xdr:colOff>
      <xdr:row>109</xdr:row>
      <xdr:rowOff>35379</xdr:rowOff>
    </xdr:to>
    <xdr:cxnSp macro="">
      <xdr:nvCxnSpPr>
        <xdr:cNvPr id="320" name="直線コネクタ 319">
          <a:extLst>
            <a:ext uri="{FF2B5EF4-FFF2-40B4-BE49-F238E27FC236}">
              <a16:creationId xmlns:a16="http://schemas.microsoft.com/office/drawing/2014/main" id="{869DF413-A6A1-4E9E-92E2-49C3C24D84FA}"/>
            </a:ext>
          </a:extLst>
        </xdr:cNvPr>
        <xdr:cNvCxnSpPr/>
      </xdr:nvCxnSpPr>
      <xdr:spPr>
        <a:xfrm>
          <a:off x="1790700" y="1830813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85816</xdr:rowOff>
    </xdr:from>
    <xdr:to>
      <xdr:col>6</xdr:col>
      <xdr:colOff>38100</xdr:colOff>
      <xdr:row>108</xdr:row>
      <xdr:rowOff>15966</xdr:rowOff>
    </xdr:to>
    <xdr:sp macro="" textlink="">
      <xdr:nvSpPr>
        <xdr:cNvPr id="321" name="楕円 320">
          <a:extLst>
            <a:ext uri="{FF2B5EF4-FFF2-40B4-BE49-F238E27FC236}">
              <a16:creationId xmlns:a16="http://schemas.microsoft.com/office/drawing/2014/main" id="{9ECAD7BE-4F46-4301-A775-ECCA41AAACD1}"/>
            </a:ext>
          </a:extLst>
        </xdr:cNvPr>
        <xdr:cNvSpPr/>
      </xdr:nvSpPr>
      <xdr:spPr>
        <a:xfrm>
          <a:off x="965200" y="180232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136616</xdr:rowOff>
    </xdr:from>
    <xdr:to>
      <xdr:col>10</xdr:col>
      <xdr:colOff>114300</xdr:colOff>
      <xdr:row>109</xdr:row>
      <xdr:rowOff>35379</xdr:rowOff>
    </xdr:to>
    <xdr:cxnSp macro="">
      <xdr:nvCxnSpPr>
        <xdr:cNvPr id="322" name="直線コネクタ 321">
          <a:extLst>
            <a:ext uri="{FF2B5EF4-FFF2-40B4-BE49-F238E27FC236}">
              <a16:creationId xmlns:a16="http://schemas.microsoft.com/office/drawing/2014/main" id="{0AD30932-D7BA-4C1D-BA42-C1B98AF093A7}"/>
            </a:ext>
          </a:extLst>
        </xdr:cNvPr>
        <xdr:cNvCxnSpPr/>
      </xdr:nvCxnSpPr>
      <xdr:spPr>
        <a:xfrm>
          <a:off x="1008380" y="18074096"/>
          <a:ext cx="782320" cy="23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127198</xdr:rowOff>
    </xdr:from>
    <xdr:ext cx="405111" cy="259045"/>
    <xdr:sp macro="" textlink="">
      <xdr:nvSpPr>
        <xdr:cNvPr id="323" name="n_1aveValue【市民会館】&#10;有形固定資産減価償却率">
          <a:extLst>
            <a:ext uri="{FF2B5EF4-FFF2-40B4-BE49-F238E27FC236}">
              <a16:creationId xmlns:a16="http://schemas.microsoft.com/office/drawing/2014/main" id="{A980B64A-CD87-494D-BE0E-DE71EEA543D4}"/>
            </a:ext>
          </a:extLst>
        </xdr:cNvPr>
        <xdr:cNvSpPr txBox="1"/>
      </xdr:nvSpPr>
      <xdr:spPr>
        <a:xfrm>
          <a:off x="3170564" y="1739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99440</xdr:rowOff>
    </xdr:from>
    <xdr:ext cx="405111" cy="259045"/>
    <xdr:sp macro="" textlink="">
      <xdr:nvSpPr>
        <xdr:cNvPr id="324" name="n_2aveValue【市民会館】&#10;有形固定資産減価償却率">
          <a:extLst>
            <a:ext uri="{FF2B5EF4-FFF2-40B4-BE49-F238E27FC236}">
              <a16:creationId xmlns:a16="http://schemas.microsoft.com/office/drawing/2014/main" id="{12C75DF6-44AE-42C6-B611-BC9F8DDC1238}"/>
            </a:ext>
          </a:extLst>
        </xdr:cNvPr>
        <xdr:cNvSpPr txBox="1"/>
      </xdr:nvSpPr>
      <xdr:spPr>
        <a:xfrm>
          <a:off x="2385704" y="17366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102706</xdr:rowOff>
    </xdr:from>
    <xdr:ext cx="405111" cy="259045"/>
    <xdr:sp macro="" textlink="">
      <xdr:nvSpPr>
        <xdr:cNvPr id="325" name="n_3aveValue【市民会館】&#10;有形固定資産減価償却率">
          <a:extLst>
            <a:ext uri="{FF2B5EF4-FFF2-40B4-BE49-F238E27FC236}">
              <a16:creationId xmlns:a16="http://schemas.microsoft.com/office/drawing/2014/main" id="{F316BF4B-080D-4543-8425-5D6645D61F71}"/>
            </a:ext>
          </a:extLst>
        </xdr:cNvPr>
        <xdr:cNvSpPr txBox="1"/>
      </xdr:nvSpPr>
      <xdr:spPr>
        <a:xfrm>
          <a:off x="1611004" y="17369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56985</xdr:rowOff>
    </xdr:from>
    <xdr:ext cx="405111" cy="259045"/>
    <xdr:sp macro="" textlink="">
      <xdr:nvSpPr>
        <xdr:cNvPr id="326" name="n_4aveValue【市民会館】&#10;有形固定資産減価償却率">
          <a:extLst>
            <a:ext uri="{FF2B5EF4-FFF2-40B4-BE49-F238E27FC236}">
              <a16:creationId xmlns:a16="http://schemas.microsoft.com/office/drawing/2014/main" id="{020FDA47-441D-4339-BECC-BD9E063624EA}"/>
            </a:ext>
          </a:extLst>
        </xdr:cNvPr>
        <xdr:cNvSpPr txBox="1"/>
      </xdr:nvSpPr>
      <xdr:spPr>
        <a:xfrm>
          <a:off x="836304" y="17323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109</xdr:row>
      <xdr:rowOff>77306</xdr:rowOff>
    </xdr:from>
    <xdr:ext cx="469744" cy="259045"/>
    <xdr:sp macro="" textlink="">
      <xdr:nvSpPr>
        <xdr:cNvPr id="327" name="n_1mainValue【市民会館】&#10;有形固定資産減価償却率">
          <a:extLst>
            <a:ext uri="{FF2B5EF4-FFF2-40B4-BE49-F238E27FC236}">
              <a16:creationId xmlns:a16="http://schemas.microsoft.com/office/drawing/2014/main" id="{FD903893-2D0A-4080-86E2-BAE16861E5FD}"/>
            </a:ext>
          </a:extLst>
        </xdr:cNvPr>
        <xdr:cNvSpPr txBox="1"/>
      </xdr:nvSpPr>
      <xdr:spPr>
        <a:xfrm>
          <a:off x="3138247" y="1835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109</xdr:row>
      <xdr:rowOff>77306</xdr:rowOff>
    </xdr:from>
    <xdr:ext cx="469744" cy="259045"/>
    <xdr:sp macro="" textlink="">
      <xdr:nvSpPr>
        <xdr:cNvPr id="328" name="n_2mainValue【市民会館】&#10;有形固定資産減価償却率">
          <a:extLst>
            <a:ext uri="{FF2B5EF4-FFF2-40B4-BE49-F238E27FC236}">
              <a16:creationId xmlns:a16="http://schemas.microsoft.com/office/drawing/2014/main" id="{623DE4C5-791D-4064-8DFC-FA55E1E44EE9}"/>
            </a:ext>
          </a:extLst>
        </xdr:cNvPr>
        <xdr:cNvSpPr txBox="1"/>
      </xdr:nvSpPr>
      <xdr:spPr>
        <a:xfrm>
          <a:off x="2353387" y="1835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109</xdr:row>
      <xdr:rowOff>77306</xdr:rowOff>
    </xdr:from>
    <xdr:ext cx="469744" cy="259045"/>
    <xdr:sp macro="" textlink="">
      <xdr:nvSpPr>
        <xdr:cNvPr id="329" name="n_3mainValue【市民会館】&#10;有形固定資産減価償却率">
          <a:extLst>
            <a:ext uri="{FF2B5EF4-FFF2-40B4-BE49-F238E27FC236}">
              <a16:creationId xmlns:a16="http://schemas.microsoft.com/office/drawing/2014/main" id="{5EADA9CE-F58A-46FC-A17D-0F851912DF1B}"/>
            </a:ext>
          </a:extLst>
        </xdr:cNvPr>
        <xdr:cNvSpPr txBox="1"/>
      </xdr:nvSpPr>
      <xdr:spPr>
        <a:xfrm>
          <a:off x="1578687" y="1835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7093</xdr:rowOff>
    </xdr:from>
    <xdr:ext cx="405111" cy="259045"/>
    <xdr:sp macro="" textlink="">
      <xdr:nvSpPr>
        <xdr:cNvPr id="330" name="n_4mainValue【市民会館】&#10;有形固定資産減価償却率">
          <a:extLst>
            <a:ext uri="{FF2B5EF4-FFF2-40B4-BE49-F238E27FC236}">
              <a16:creationId xmlns:a16="http://schemas.microsoft.com/office/drawing/2014/main" id="{86B8F556-C677-4371-9427-D784B448E2E0}"/>
            </a:ext>
          </a:extLst>
        </xdr:cNvPr>
        <xdr:cNvSpPr txBox="1"/>
      </xdr:nvSpPr>
      <xdr:spPr>
        <a:xfrm>
          <a:off x="83630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1" name="正方形/長方形 330">
          <a:extLst>
            <a:ext uri="{FF2B5EF4-FFF2-40B4-BE49-F238E27FC236}">
              <a16:creationId xmlns:a16="http://schemas.microsoft.com/office/drawing/2014/main" id="{BCFF30CF-E6A5-44DB-8092-232494257A8D}"/>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2" name="正方形/長方形 331">
          <a:extLst>
            <a:ext uri="{FF2B5EF4-FFF2-40B4-BE49-F238E27FC236}">
              <a16:creationId xmlns:a16="http://schemas.microsoft.com/office/drawing/2014/main" id="{9603A824-775E-4507-B085-B59FA2856897}"/>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3" name="正方形/長方形 332">
          <a:extLst>
            <a:ext uri="{FF2B5EF4-FFF2-40B4-BE49-F238E27FC236}">
              <a16:creationId xmlns:a16="http://schemas.microsoft.com/office/drawing/2014/main" id="{91BCE9BB-846F-4924-97A6-96865C053976}"/>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4" name="正方形/長方形 333">
          <a:extLst>
            <a:ext uri="{FF2B5EF4-FFF2-40B4-BE49-F238E27FC236}">
              <a16:creationId xmlns:a16="http://schemas.microsoft.com/office/drawing/2014/main" id="{63E33E0D-D5CA-48AD-9B1F-450174901D64}"/>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5" name="正方形/長方形 334">
          <a:extLst>
            <a:ext uri="{FF2B5EF4-FFF2-40B4-BE49-F238E27FC236}">
              <a16:creationId xmlns:a16="http://schemas.microsoft.com/office/drawing/2014/main" id="{A39CEF1C-B6FC-4DF3-B27B-827686E3147E}"/>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6" name="正方形/長方形 335">
          <a:extLst>
            <a:ext uri="{FF2B5EF4-FFF2-40B4-BE49-F238E27FC236}">
              <a16:creationId xmlns:a16="http://schemas.microsoft.com/office/drawing/2014/main" id="{7A266E07-1613-4731-9DF6-0B50318E0FC1}"/>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7" name="正方形/長方形 336">
          <a:extLst>
            <a:ext uri="{FF2B5EF4-FFF2-40B4-BE49-F238E27FC236}">
              <a16:creationId xmlns:a16="http://schemas.microsoft.com/office/drawing/2014/main" id="{8C96487B-07D5-4BB0-B03B-BF5541BF6928}"/>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8" name="正方形/長方形 337">
          <a:extLst>
            <a:ext uri="{FF2B5EF4-FFF2-40B4-BE49-F238E27FC236}">
              <a16:creationId xmlns:a16="http://schemas.microsoft.com/office/drawing/2014/main" id="{8FD999AA-5B08-4150-BE59-39812167106C}"/>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39" name="テキスト ボックス 338">
          <a:extLst>
            <a:ext uri="{FF2B5EF4-FFF2-40B4-BE49-F238E27FC236}">
              <a16:creationId xmlns:a16="http://schemas.microsoft.com/office/drawing/2014/main" id="{CA17D05D-C33C-4A2B-98A8-DE84E9EEEB84}"/>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0" name="直線コネクタ 339">
          <a:extLst>
            <a:ext uri="{FF2B5EF4-FFF2-40B4-BE49-F238E27FC236}">
              <a16:creationId xmlns:a16="http://schemas.microsoft.com/office/drawing/2014/main" id="{28BAB8B5-F89D-415A-BFC6-78B099D27205}"/>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1" name="直線コネクタ 340">
          <a:extLst>
            <a:ext uri="{FF2B5EF4-FFF2-40B4-BE49-F238E27FC236}">
              <a16:creationId xmlns:a16="http://schemas.microsoft.com/office/drawing/2014/main" id="{14128A0B-2CD7-42EB-B935-1D83CE787118}"/>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2" name="テキスト ボックス 341">
          <a:extLst>
            <a:ext uri="{FF2B5EF4-FFF2-40B4-BE49-F238E27FC236}">
              <a16:creationId xmlns:a16="http://schemas.microsoft.com/office/drawing/2014/main" id="{5001D17B-E424-4633-B735-DE1E32614302}"/>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3" name="直線コネクタ 342">
          <a:extLst>
            <a:ext uri="{FF2B5EF4-FFF2-40B4-BE49-F238E27FC236}">
              <a16:creationId xmlns:a16="http://schemas.microsoft.com/office/drawing/2014/main" id="{2DE7E1EC-22FE-4A38-83D0-A9B0202B9F48}"/>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4" name="テキスト ボックス 343">
          <a:extLst>
            <a:ext uri="{FF2B5EF4-FFF2-40B4-BE49-F238E27FC236}">
              <a16:creationId xmlns:a16="http://schemas.microsoft.com/office/drawing/2014/main" id="{18A8671A-9B42-431C-9C7A-E4D189DA6764}"/>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5" name="直線コネクタ 344">
          <a:extLst>
            <a:ext uri="{FF2B5EF4-FFF2-40B4-BE49-F238E27FC236}">
              <a16:creationId xmlns:a16="http://schemas.microsoft.com/office/drawing/2014/main" id="{71ACC025-7B0E-4CA2-B19D-4AA70E33DB8C}"/>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6" name="テキスト ボックス 345">
          <a:extLst>
            <a:ext uri="{FF2B5EF4-FFF2-40B4-BE49-F238E27FC236}">
              <a16:creationId xmlns:a16="http://schemas.microsoft.com/office/drawing/2014/main" id="{87452420-591A-4A43-AE1F-F70AAAFFBE11}"/>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47" name="直線コネクタ 346">
          <a:extLst>
            <a:ext uri="{FF2B5EF4-FFF2-40B4-BE49-F238E27FC236}">
              <a16:creationId xmlns:a16="http://schemas.microsoft.com/office/drawing/2014/main" id="{D19C65D0-F340-4655-881E-9A82908A2E33}"/>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48" name="テキスト ボックス 347">
          <a:extLst>
            <a:ext uri="{FF2B5EF4-FFF2-40B4-BE49-F238E27FC236}">
              <a16:creationId xmlns:a16="http://schemas.microsoft.com/office/drawing/2014/main" id="{DA1BAFB3-94FC-4AFE-ACE5-BCDC25541547}"/>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49" name="直線コネクタ 348">
          <a:extLst>
            <a:ext uri="{FF2B5EF4-FFF2-40B4-BE49-F238E27FC236}">
              <a16:creationId xmlns:a16="http://schemas.microsoft.com/office/drawing/2014/main" id="{A36ED186-5F8D-4F25-9EA6-A98E8BE37995}"/>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0" name="テキスト ボックス 349">
          <a:extLst>
            <a:ext uri="{FF2B5EF4-FFF2-40B4-BE49-F238E27FC236}">
              <a16:creationId xmlns:a16="http://schemas.microsoft.com/office/drawing/2014/main" id="{065CD6B7-7D65-4F41-A0BE-E7A27FFE16DF}"/>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1" name="直線コネクタ 350">
          <a:extLst>
            <a:ext uri="{FF2B5EF4-FFF2-40B4-BE49-F238E27FC236}">
              <a16:creationId xmlns:a16="http://schemas.microsoft.com/office/drawing/2014/main" id="{A042DCE4-97A1-4793-B11A-90DB4200EBD2}"/>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2" name="テキスト ボックス 351">
          <a:extLst>
            <a:ext uri="{FF2B5EF4-FFF2-40B4-BE49-F238E27FC236}">
              <a16:creationId xmlns:a16="http://schemas.microsoft.com/office/drawing/2014/main" id="{8D49E35D-1383-42C3-870A-1A49F5136747}"/>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3" name="【市民会館】&#10;一人当たり面積グラフ枠">
          <a:extLst>
            <a:ext uri="{FF2B5EF4-FFF2-40B4-BE49-F238E27FC236}">
              <a16:creationId xmlns:a16="http://schemas.microsoft.com/office/drawing/2014/main" id="{A1C9D445-BF19-44F3-81F5-F734BFB1F3B5}"/>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65532</xdr:rowOff>
    </xdr:from>
    <xdr:to>
      <xdr:col>54</xdr:col>
      <xdr:colOff>189865</xdr:colOff>
      <xdr:row>108</xdr:row>
      <xdr:rowOff>141732</xdr:rowOff>
    </xdr:to>
    <xdr:cxnSp macro="">
      <xdr:nvCxnSpPr>
        <xdr:cNvPr id="354" name="直線コネクタ 353">
          <a:extLst>
            <a:ext uri="{FF2B5EF4-FFF2-40B4-BE49-F238E27FC236}">
              <a16:creationId xmlns:a16="http://schemas.microsoft.com/office/drawing/2014/main" id="{97567640-865C-4583-9955-540ABB03E27C}"/>
            </a:ext>
          </a:extLst>
        </xdr:cNvPr>
        <xdr:cNvCxnSpPr/>
      </xdr:nvCxnSpPr>
      <xdr:spPr>
        <a:xfrm flipV="1">
          <a:off x="9219565" y="1682953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355" name="【市民会館】&#10;一人当たり面積最小値テキスト">
          <a:extLst>
            <a:ext uri="{FF2B5EF4-FFF2-40B4-BE49-F238E27FC236}">
              <a16:creationId xmlns:a16="http://schemas.microsoft.com/office/drawing/2014/main" id="{561B10C1-1CC3-4C92-B663-02426B6029BC}"/>
            </a:ext>
          </a:extLst>
        </xdr:cNvPr>
        <xdr:cNvSpPr txBox="1"/>
      </xdr:nvSpPr>
      <xdr:spPr>
        <a:xfrm>
          <a:off x="9258300" y="1825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356" name="直線コネクタ 355">
          <a:extLst>
            <a:ext uri="{FF2B5EF4-FFF2-40B4-BE49-F238E27FC236}">
              <a16:creationId xmlns:a16="http://schemas.microsoft.com/office/drawing/2014/main" id="{8578CB30-6308-4D37-BD6F-05385D4B4F73}"/>
            </a:ext>
          </a:extLst>
        </xdr:cNvPr>
        <xdr:cNvCxnSpPr/>
      </xdr:nvCxnSpPr>
      <xdr:spPr>
        <a:xfrm>
          <a:off x="9154160" y="182468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12209</xdr:rowOff>
    </xdr:from>
    <xdr:ext cx="469744" cy="259045"/>
    <xdr:sp macro="" textlink="">
      <xdr:nvSpPr>
        <xdr:cNvPr id="357" name="【市民会館】&#10;一人当たり面積最大値テキスト">
          <a:extLst>
            <a:ext uri="{FF2B5EF4-FFF2-40B4-BE49-F238E27FC236}">
              <a16:creationId xmlns:a16="http://schemas.microsoft.com/office/drawing/2014/main" id="{0BBA04A9-A58D-4BA3-AE00-0608635BDF43}"/>
            </a:ext>
          </a:extLst>
        </xdr:cNvPr>
        <xdr:cNvSpPr txBox="1"/>
      </xdr:nvSpPr>
      <xdr:spPr>
        <a:xfrm>
          <a:off x="9258300" y="1660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65532</xdr:rowOff>
    </xdr:from>
    <xdr:to>
      <xdr:col>55</xdr:col>
      <xdr:colOff>88900</xdr:colOff>
      <xdr:row>100</xdr:row>
      <xdr:rowOff>65532</xdr:rowOff>
    </xdr:to>
    <xdr:cxnSp macro="">
      <xdr:nvCxnSpPr>
        <xdr:cNvPr id="358" name="直線コネクタ 357">
          <a:extLst>
            <a:ext uri="{FF2B5EF4-FFF2-40B4-BE49-F238E27FC236}">
              <a16:creationId xmlns:a16="http://schemas.microsoft.com/office/drawing/2014/main" id="{65472382-0E40-4AC2-BE16-0178EE27F9F2}"/>
            </a:ext>
          </a:extLst>
        </xdr:cNvPr>
        <xdr:cNvCxnSpPr/>
      </xdr:nvCxnSpPr>
      <xdr:spPr>
        <a:xfrm>
          <a:off x="9154160" y="168295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148862</xdr:rowOff>
    </xdr:from>
    <xdr:ext cx="469744" cy="259045"/>
    <xdr:sp macro="" textlink="">
      <xdr:nvSpPr>
        <xdr:cNvPr id="359" name="【市民会館】&#10;一人当たり面積平均値テキスト">
          <a:extLst>
            <a:ext uri="{FF2B5EF4-FFF2-40B4-BE49-F238E27FC236}">
              <a16:creationId xmlns:a16="http://schemas.microsoft.com/office/drawing/2014/main" id="{63311928-6EE7-4F87-B2C5-27DFDA4908CE}"/>
            </a:ext>
          </a:extLst>
        </xdr:cNvPr>
        <xdr:cNvSpPr txBox="1"/>
      </xdr:nvSpPr>
      <xdr:spPr>
        <a:xfrm>
          <a:off x="9258300" y="177510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125985</xdr:rowOff>
    </xdr:from>
    <xdr:to>
      <xdr:col>55</xdr:col>
      <xdr:colOff>50800</xdr:colOff>
      <xdr:row>107</xdr:row>
      <xdr:rowOff>56135</xdr:rowOff>
    </xdr:to>
    <xdr:sp macro="" textlink="">
      <xdr:nvSpPr>
        <xdr:cNvPr id="360" name="フローチャート: 判断 359">
          <a:extLst>
            <a:ext uri="{FF2B5EF4-FFF2-40B4-BE49-F238E27FC236}">
              <a16:creationId xmlns:a16="http://schemas.microsoft.com/office/drawing/2014/main" id="{4A505405-3E86-420F-BD0C-F517545E0FC0}"/>
            </a:ext>
          </a:extLst>
        </xdr:cNvPr>
        <xdr:cNvSpPr/>
      </xdr:nvSpPr>
      <xdr:spPr>
        <a:xfrm>
          <a:off x="9192260" y="178958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136652</xdr:rowOff>
    </xdr:from>
    <xdr:to>
      <xdr:col>50</xdr:col>
      <xdr:colOff>165100</xdr:colOff>
      <xdr:row>107</xdr:row>
      <xdr:rowOff>66802</xdr:rowOff>
    </xdr:to>
    <xdr:sp macro="" textlink="">
      <xdr:nvSpPr>
        <xdr:cNvPr id="361" name="フローチャート: 判断 360">
          <a:extLst>
            <a:ext uri="{FF2B5EF4-FFF2-40B4-BE49-F238E27FC236}">
              <a16:creationId xmlns:a16="http://schemas.microsoft.com/office/drawing/2014/main" id="{E658DA8C-26AB-4C78-A6ED-934A7B50BE9E}"/>
            </a:ext>
          </a:extLst>
        </xdr:cNvPr>
        <xdr:cNvSpPr/>
      </xdr:nvSpPr>
      <xdr:spPr>
        <a:xfrm>
          <a:off x="8445500" y="179064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135889</xdr:rowOff>
    </xdr:from>
    <xdr:to>
      <xdr:col>46</xdr:col>
      <xdr:colOff>38100</xdr:colOff>
      <xdr:row>107</xdr:row>
      <xdr:rowOff>66039</xdr:rowOff>
    </xdr:to>
    <xdr:sp macro="" textlink="">
      <xdr:nvSpPr>
        <xdr:cNvPr id="362" name="フローチャート: 判断 361">
          <a:extLst>
            <a:ext uri="{FF2B5EF4-FFF2-40B4-BE49-F238E27FC236}">
              <a16:creationId xmlns:a16="http://schemas.microsoft.com/office/drawing/2014/main" id="{A413A074-FED1-45BE-B488-21180C431E7E}"/>
            </a:ext>
          </a:extLst>
        </xdr:cNvPr>
        <xdr:cNvSpPr/>
      </xdr:nvSpPr>
      <xdr:spPr>
        <a:xfrm>
          <a:off x="7670800" y="179057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142748</xdr:rowOff>
    </xdr:from>
    <xdr:to>
      <xdr:col>41</xdr:col>
      <xdr:colOff>101600</xdr:colOff>
      <xdr:row>107</xdr:row>
      <xdr:rowOff>72898</xdr:rowOff>
    </xdr:to>
    <xdr:sp macro="" textlink="">
      <xdr:nvSpPr>
        <xdr:cNvPr id="363" name="フローチャート: 判断 362">
          <a:extLst>
            <a:ext uri="{FF2B5EF4-FFF2-40B4-BE49-F238E27FC236}">
              <a16:creationId xmlns:a16="http://schemas.microsoft.com/office/drawing/2014/main" id="{85855B31-B312-471D-8587-5D9E5600B6EB}"/>
            </a:ext>
          </a:extLst>
        </xdr:cNvPr>
        <xdr:cNvSpPr/>
      </xdr:nvSpPr>
      <xdr:spPr>
        <a:xfrm>
          <a:off x="6873240" y="179125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148844</xdr:rowOff>
    </xdr:from>
    <xdr:to>
      <xdr:col>36</xdr:col>
      <xdr:colOff>165100</xdr:colOff>
      <xdr:row>107</xdr:row>
      <xdr:rowOff>78994</xdr:rowOff>
    </xdr:to>
    <xdr:sp macro="" textlink="">
      <xdr:nvSpPr>
        <xdr:cNvPr id="364" name="フローチャート: 判断 363">
          <a:extLst>
            <a:ext uri="{FF2B5EF4-FFF2-40B4-BE49-F238E27FC236}">
              <a16:creationId xmlns:a16="http://schemas.microsoft.com/office/drawing/2014/main" id="{0E3754A4-774B-4B26-A927-273761A5BCA3}"/>
            </a:ext>
          </a:extLst>
        </xdr:cNvPr>
        <xdr:cNvSpPr/>
      </xdr:nvSpPr>
      <xdr:spPr>
        <a:xfrm>
          <a:off x="6098540" y="179186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5" name="テキスト ボックス 364">
          <a:extLst>
            <a:ext uri="{FF2B5EF4-FFF2-40B4-BE49-F238E27FC236}">
              <a16:creationId xmlns:a16="http://schemas.microsoft.com/office/drawing/2014/main" id="{C10A9449-B9B1-4F7A-B97B-1DEC784026A1}"/>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6" name="テキスト ボックス 365">
          <a:extLst>
            <a:ext uri="{FF2B5EF4-FFF2-40B4-BE49-F238E27FC236}">
              <a16:creationId xmlns:a16="http://schemas.microsoft.com/office/drawing/2014/main" id="{F48C1645-1276-4B6F-8090-586A09520FE3}"/>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DC7BF431-4995-4C7A-8BBE-173A18D0AFB0}"/>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2D093197-A839-4163-826E-B18372D2129E}"/>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0515F5E9-D199-4E76-B6F3-102069FC1F6E}"/>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52070</xdr:rowOff>
    </xdr:from>
    <xdr:to>
      <xdr:col>55</xdr:col>
      <xdr:colOff>50800</xdr:colOff>
      <xdr:row>108</xdr:row>
      <xdr:rowOff>153670</xdr:rowOff>
    </xdr:to>
    <xdr:sp macro="" textlink="">
      <xdr:nvSpPr>
        <xdr:cNvPr id="370" name="楕円 369">
          <a:extLst>
            <a:ext uri="{FF2B5EF4-FFF2-40B4-BE49-F238E27FC236}">
              <a16:creationId xmlns:a16="http://schemas.microsoft.com/office/drawing/2014/main" id="{254EC51F-ADF6-4F39-AE21-105926882011}"/>
            </a:ext>
          </a:extLst>
        </xdr:cNvPr>
        <xdr:cNvSpPr/>
      </xdr:nvSpPr>
      <xdr:spPr>
        <a:xfrm>
          <a:off x="9192260" y="181571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138447</xdr:rowOff>
    </xdr:from>
    <xdr:ext cx="469744" cy="259045"/>
    <xdr:sp macro="" textlink="">
      <xdr:nvSpPr>
        <xdr:cNvPr id="371" name="【市民会館】&#10;一人当たり面積該当値テキスト">
          <a:extLst>
            <a:ext uri="{FF2B5EF4-FFF2-40B4-BE49-F238E27FC236}">
              <a16:creationId xmlns:a16="http://schemas.microsoft.com/office/drawing/2014/main" id="{98EE01B1-4B90-4FDE-8E67-D6C910C54FC2}"/>
            </a:ext>
          </a:extLst>
        </xdr:cNvPr>
        <xdr:cNvSpPr txBox="1"/>
      </xdr:nvSpPr>
      <xdr:spPr>
        <a:xfrm>
          <a:off x="9258300" y="1807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53594</xdr:rowOff>
    </xdr:from>
    <xdr:to>
      <xdr:col>50</xdr:col>
      <xdr:colOff>165100</xdr:colOff>
      <xdr:row>108</xdr:row>
      <xdr:rowOff>155194</xdr:rowOff>
    </xdr:to>
    <xdr:sp macro="" textlink="">
      <xdr:nvSpPr>
        <xdr:cNvPr id="372" name="楕円 371">
          <a:extLst>
            <a:ext uri="{FF2B5EF4-FFF2-40B4-BE49-F238E27FC236}">
              <a16:creationId xmlns:a16="http://schemas.microsoft.com/office/drawing/2014/main" id="{F0272F98-E43D-4C07-8AA9-BB154E4C2A38}"/>
            </a:ext>
          </a:extLst>
        </xdr:cNvPr>
        <xdr:cNvSpPr/>
      </xdr:nvSpPr>
      <xdr:spPr>
        <a:xfrm>
          <a:off x="8445500" y="1815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102870</xdr:rowOff>
    </xdr:from>
    <xdr:to>
      <xdr:col>55</xdr:col>
      <xdr:colOff>0</xdr:colOff>
      <xdr:row>108</xdr:row>
      <xdr:rowOff>104394</xdr:rowOff>
    </xdr:to>
    <xdr:cxnSp macro="">
      <xdr:nvCxnSpPr>
        <xdr:cNvPr id="373" name="直線コネクタ 372">
          <a:extLst>
            <a:ext uri="{FF2B5EF4-FFF2-40B4-BE49-F238E27FC236}">
              <a16:creationId xmlns:a16="http://schemas.microsoft.com/office/drawing/2014/main" id="{086B5E47-A0F2-4384-AAE8-7FA457733C96}"/>
            </a:ext>
          </a:extLst>
        </xdr:cNvPr>
        <xdr:cNvCxnSpPr/>
      </xdr:nvCxnSpPr>
      <xdr:spPr>
        <a:xfrm flipV="1">
          <a:off x="8496300" y="18207990"/>
          <a:ext cx="7239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55118</xdr:rowOff>
    </xdr:from>
    <xdr:to>
      <xdr:col>46</xdr:col>
      <xdr:colOff>38100</xdr:colOff>
      <xdr:row>108</xdr:row>
      <xdr:rowOff>156718</xdr:rowOff>
    </xdr:to>
    <xdr:sp macro="" textlink="">
      <xdr:nvSpPr>
        <xdr:cNvPr id="374" name="楕円 373">
          <a:extLst>
            <a:ext uri="{FF2B5EF4-FFF2-40B4-BE49-F238E27FC236}">
              <a16:creationId xmlns:a16="http://schemas.microsoft.com/office/drawing/2014/main" id="{D5D1FEBF-84B0-49AC-843F-F009F9EB476F}"/>
            </a:ext>
          </a:extLst>
        </xdr:cNvPr>
        <xdr:cNvSpPr/>
      </xdr:nvSpPr>
      <xdr:spPr>
        <a:xfrm>
          <a:off x="7670800" y="181602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104394</xdr:rowOff>
    </xdr:from>
    <xdr:to>
      <xdr:col>50</xdr:col>
      <xdr:colOff>114300</xdr:colOff>
      <xdr:row>108</xdr:row>
      <xdr:rowOff>105918</xdr:rowOff>
    </xdr:to>
    <xdr:cxnSp macro="">
      <xdr:nvCxnSpPr>
        <xdr:cNvPr id="375" name="直線コネクタ 374">
          <a:extLst>
            <a:ext uri="{FF2B5EF4-FFF2-40B4-BE49-F238E27FC236}">
              <a16:creationId xmlns:a16="http://schemas.microsoft.com/office/drawing/2014/main" id="{07C7B7E1-27E2-4A86-A70E-0C6E22E8AFE9}"/>
            </a:ext>
          </a:extLst>
        </xdr:cNvPr>
        <xdr:cNvCxnSpPr/>
      </xdr:nvCxnSpPr>
      <xdr:spPr>
        <a:xfrm flipV="1">
          <a:off x="7713980" y="18209514"/>
          <a:ext cx="78232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55880</xdr:rowOff>
    </xdr:from>
    <xdr:to>
      <xdr:col>41</xdr:col>
      <xdr:colOff>101600</xdr:colOff>
      <xdr:row>108</xdr:row>
      <xdr:rowOff>157480</xdr:rowOff>
    </xdr:to>
    <xdr:sp macro="" textlink="">
      <xdr:nvSpPr>
        <xdr:cNvPr id="376" name="楕円 375">
          <a:extLst>
            <a:ext uri="{FF2B5EF4-FFF2-40B4-BE49-F238E27FC236}">
              <a16:creationId xmlns:a16="http://schemas.microsoft.com/office/drawing/2014/main" id="{7A4F5E55-1D1E-47A0-8338-C8F02A57FD74}"/>
            </a:ext>
          </a:extLst>
        </xdr:cNvPr>
        <xdr:cNvSpPr/>
      </xdr:nvSpPr>
      <xdr:spPr>
        <a:xfrm>
          <a:off x="687324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105918</xdr:rowOff>
    </xdr:from>
    <xdr:to>
      <xdr:col>45</xdr:col>
      <xdr:colOff>177800</xdr:colOff>
      <xdr:row>108</xdr:row>
      <xdr:rowOff>106680</xdr:rowOff>
    </xdr:to>
    <xdr:cxnSp macro="">
      <xdr:nvCxnSpPr>
        <xdr:cNvPr id="377" name="直線コネクタ 376">
          <a:extLst>
            <a:ext uri="{FF2B5EF4-FFF2-40B4-BE49-F238E27FC236}">
              <a16:creationId xmlns:a16="http://schemas.microsoft.com/office/drawing/2014/main" id="{B77C8A33-AF85-4AE5-BD38-488A8BC8608E}"/>
            </a:ext>
          </a:extLst>
        </xdr:cNvPr>
        <xdr:cNvCxnSpPr/>
      </xdr:nvCxnSpPr>
      <xdr:spPr>
        <a:xfrm flipV="1">
          <a:off x="6924040" y="18211038"/>
          <a:ext cx="78994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57404</xdr:rowOff>
    </xdr:from>
    <xdr:to>
      <xdr:col>36</xdr:col>
      <xdr:colOff>165100</xdr:colOff>
      <xdr:row>108</xdr:row>
      <xdr:rowOff>159004</xdr:rowOff>
    </xdr:to>
    <xdr:sp macro="" textlink="">
      <xdr:nvSpPr>
        <xdr:cNvPr id="378" name="楕円 377">
          <a:extLst>
            <a:ext uri="{FF2B5EF4-FFF2-40B4-BE49-F238E27FC236}">
              <a16:creationId xmlns:a16="http://schemas.microsoft.com/office/drawing/2014/main" id="{257CBE52-3A9B-41FA-BA98-83980B2987FF}"/>
            </a:ext>
          </a:extLst>
        </xdr:cNvPr>
        <xdr:cNvSpPr/>
      </xdr:nvSpPr>
      <xdr:spPr>
        <a:xfrm>
          <a:off x="6098540" y="1816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106680</xdr:rowOff>
    </xdr:from>
    <xdr:to>
      <xdr:col>41</xdr:col>
      <xdr:colOff>50800</xdr:colOff>
      <xdr:row>108</xdr:row>
      <xdr:rowOff>108204</xdr:rowOff>
    </xdr:to>
    <xdr:cxnSp macro="">
      <xdr:nvCxnSpPr>
        <xdr:cNvPr id="379" name="直線コネクタ 378">
          <a:extLst>
            <a:ext uri="{FF2B5EF4-FFF2-40B4-BE49-F238E27FC236}">
              <a16:creationId xmlns:a16="http://schemas.microsoft.com/office/drawing/2014/main" id="{3D37036C-DFD0-41CD-B5D5-32603E0DFC60}"/>
            </a:ext>
          </a:extLst>
        </xdr:cNvPr>
        <xdr:cNvCxnSpPr/>
      </xdr:nvCxnSpPr>
      <xdr:spPr>
        <a:xfrm flipV="1">
          <a:off x="6149340" y="18211800"/>
          <a:ext cx="7747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83329</xdr:rowOff>
    </xdr:from>
    <xdr:ext cx="469744" cy="259045"/>
    <xdr:sp macro="" textlink="">
      <xdr:nvSpPr>
        <xdr:cNvPr id="380" name="n_1aveValue【市民会館】&#10;一人当たり面積">
          <a:extLst>
            <a:ext uri="{FF2B5EF4-FFF2-40B4-BE49-F238E27FC236}">
              <a16:creationId xmlns:a16="http://schemas.microsoft.com/office/drawing/2014/main" id="{433304A4-0244-4992-9D85-29C1C08A6137}"/>
            </a:ext>
          </a:extLst>
        </xdr:cNvPr>
        <xdr:cNvSpPr txBox="1"/>
      </xdr:nvSpPr>
      <xdr:spPr>
        <a:xfrm>
          <a:off x="8271587" y="17685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82566</xdr:rowOff>
    </xdr:from>
    <xdr:ext cx="469744" cy="259045"/>
    <xdr:sp macro="" textlink="">
      <xdr:nvSpPr>
        <xdr:cNvPr id="381" name="n_2aveValue【市民会館】&#10;一人当たり面積">
          <a:extLst>
            <a:ext uri="{FF2B5EF4-FFF2-40B4-BE49-F238E27FC236}">
              <a16:creationId xmlns:a16="http://schemas.microsoft.com/office/drawing/2014/main" id="{3D947F2B-65BE-44C4-82AD-D9832A39F5AE}"/>
            </a:ext>
          </a:extLst>
        </xdr:cNvPr>
        <xdr:cNvSpPr txBox="1"/>
      </xdr:nvSpPr>
      <xdr:spPr>
        <a:xfrm>
          <a:off x="7509587" y="1768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89425</xdr:rowOff>
    </xdr:from>
    <xdr:ext cx="469744" cy="259045"/>
    <xdr:sp macro="" textlink="">
      <xdr:nvSpPr>
        <xdr:cNvPr id="382" name="n_3aveValue【市民会館】&#10;一人当たり面積">
          <a:extLst>
            <a:ext uri="{FF2B5EF4-FFF2-40B4-BE49-F238E27FC236}">
              <a16:creationId xmlns:a16="http://schemas.microsoft.com/office/drawing/2014/main" id="{0FCF5AD8-F482-4F7C-A9FE-FA3D70F700A1}"/>
            </a:ext>
          </a:extLst>
        </xdr:cNvPr>
        <xdr:cNvSpPr txBox="1"/>
      </xdr:nvSpPr>
      <xdr:spPr>
        <a:xfrm>
          <a:off x="6712027" y="1769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95521</xdr:rowOff>
    </xdr:from>
    <xdr:ext cx="469744" cy="259045"/>
    <xdr:sp macro="" textlink="">
      <xdr:nvSpPr>
        <xdr:cNvPr id="383" name="n_4aveValue【市民会館】&#10;一人当たり面積">
          <a:extLst>
            <a:ext uri="{FF2B5EF4-FFF2-40B4-BE49-F238E27FC236}">
              <a16:creationId xmlns:a16="http://schemas.microsoft.com/office/drawing/2014/main" id="{53214055-BE49-4242-88EA-972C1E3EBB5E}"/>
            </a:ext>
          </a:extLst>
        </xdr:cNvPr>
        <xdr:cNvSpPr txBox="1"/>
      </xdr:nvSpPr>
      <xdr:spPr>
        <a:xfrm>
          <a:off x="5937327" y="1769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146321</xdr:rowOff>
    </xdr:from>
    <xdr:ext cx="469744" cy="259045"/>
    <xdr:sp macro="" textlink="">
      <xdr:nvSpPr>
        <xdr:cNvPr id="384" name="n_1mainValue【市民会館】&#10;一人当たり面積">
          <a:extLst>
            <a:ext uri="{FF2B5EF4-FFF2-40B4-BE49-F238E27FC236}">
              <a16:creationId xmlns:a16="http://schemas.microsoft.com/office/drawing/2014/main" id="{6C529087-D926-49D2-902A-54EE0D5135CE}"/>
            </a:ext>
          </a:extLst>
        </xdr:cNvPr>
        <xdr:cNvSpPr txBox="1"/>
      </xdr:nvSpPr>
      <xdr:spPr>
        <a:xfrm>
          <a:off x="8271587" y="1825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147845</xdr:rowOff>
    </xdr:from>
    <xdr:ext cx="469744" cy="259045"/>
    <xdr:sp macro="" textlink="">
      <xdr:nvSpPr>
        <xdr:cNvPr id="385" name="n_2mainValue【市民会館】&#10;一人当たり面積">
          <a:extLst>
            <a:ext uri="{FF2B5EF4-FFF2-40B4-BE49-F238E27FC236}">
              <a16:creationId xmlns:a16="http://schemas.microsoft.com/office/drawing/2014/main" id="{F3E457D3-2C9C-4057-9F7B-77A3B4BE6EE6}"/>
            </a:ext>
          </a:extLst>
        </xdr:cNvPr>
        <xdr:cNvSpPr txBox="1"/>
      </xdr:nvSpPr>
      <xdr:spPr>
        <a:xfrm>
          <a:off x="7509587" y="1825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148607</xdr:rowOff>
    </xdr:from>
    <xdr:ext cx="469744" cy="259045"/>
    <xdr:sp macro="" textlink="">
      <xdr:nvSpPr>
        <xdr:cNvPr id="386" name="n_3mainValue【市民会館】&#10;一人当たり面積">
          <a:extLst>
            <a:ext uri="{FF2B5EF4-FFF2-40B4-BE49-F238E27FC236}">
              <a16:creationId xmlns:a16="http://schemas.microsoft.com/office/drawing/2014/main" id="{391F52E9-F249-44B0-AB93-5C14A3E32287}"/>
            </a:ext>
          </a:extLst>
        </xdr:cNvPr>
        <xdr:cNvSpPr txBox="1"/>
      </xdr:nvSpPr>
      <xdr:spPr>
        <a:xfrm>
          <a:off x="6712027"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150131</xdr:rowOff>
    </xdr:from>
    <xdr:ext cx="469744" cy="259045"/>
    <xdr:sp macro="" textlink="">
      <xdr:nvSpPr>
        <xdr:cNvPr id="387" name="n_4mainValue【市民会館】&#10;一人当たり面積">
          <a:extLst>
            <a:ext uri="{FF2B5EF4-FFF2-40B4-BE49-F238E27FC236}">
              <a16:creationId xmlns:a16="http://schemas.microsoft.com/office/drawing/2014/main" id="{515A032C-D59B-43EA-AB8F-C9C9CE04DCDF}"/>
            </a:ext>
          </a:extLst>
        </xdr:cNvPr>
        <xdr:cNvSpPr txBox="1"/>
      </xdr:nvSpPr>
      <xdr:spPr>
        <a:xfrm>
          <a:off x="5937327" y="1825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8" name="正方形/長方形 387">
          <a:extLst>
            <a:ext uri="{FF2B5EF4-FFF2-40B4-BE49-F238E27FC236}">
              <a16:creationId xmlns:a16="http://schemas.microsoft.com/office/drawing/2014/main" id="{BA800B62-7BC0-4CCD-9461-D04C04C9CA16}"/>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9" name="正方形/長方形 388">
          <a:extLst>
            <a:ext uri="{FF2B5EF4-FFF2-40B4-BE49-F238E27FC236}">
              <a16:creationId xmlns:a16="http://schemas.microsoft.com/office/drawing/2014/main" id="{E2452890-5323-4BA3-A8C8-223EB228F3B6}"/>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0" name="正方形/長方形 389">
          <a:extLst>
            <a:ext uri="{FF2B5EF4-FFF2-40B4-BE49-F238E27FC236}">
              <a16:creationId xmlns:a16="http://schemas.microsoft.com/office/drawing/2014/main" id="{926522C8-13FA-434F-BB69-5DE6DD2C59DD}"/>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1" name="正方形/長方形 390">
          <a:extLst>
            <a:ext uri="{FF2B5EF4-FFF2-40B4-BE49-F238E27FC236}">
              <a16:creationId xmlns:a16="http://schemas.microsoft.com/office/drawing/2014/main" id="{3636DEF0-E24B-4E3B-9AB2-4AA5E8F9565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2" name="正方形/長方形 391">
          <a:extLst>
            <a:ext uri="{FF2B5EF4-FFF2-40B4-BE49-F238E27FC236}">
              <a16:creationId xmlns:a16="http://schemas.microsoft.com/office/drawing/2014/main" id="{C7EBA291-C4A6-457F-9138-9A1A79BF6403}"/>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3" name="正方形/長方形 392">
          <a:extLst>
            <a:ext uri="{FF2B5EF4-FFF2-40B4-BE49-F238E27FC236}">
              <a16:creationId xmlns:a16="http://schemas.microsoft.com/office/drawing/2014/main" id="{FCBF5C28-13D7-4495-803B-19ED21727E11}"/>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4" name="正方形/長方形 393">
          <a:extLst>
            <a:ext uri="{FF2B5EF4-FFF2-40B4-BE49-F238E27FC236}">
              <a16:creationId xmlns:a16="http://schemas.microsoft.com/office/drawing/2014/main" id="{223FC024-2677-4F74-AB65-C5F8C923AA4E}"/>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5" name="正方形/長方形 394">
          <a:extLst>
            <a:ext uri="{FF2B5EF4-FFF2-40B4-BE49-F238E27FC236}">
              <a16:creationId xmlns:a16="http://schemas.microsoft.com/office/drawing/2014/main" id="{58C0D365-849D-437B-9BC9-F7F90CF474C1}"/>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96" name="正方形/長方形 395">
          <a:extLst>
            <a:ext uri="{FF2B5EF4-FFF2-40B4-BE49-F238E27FC236}">
              <a16:creationId xmlns:a16="http://schemas.microsoft.com/office/drawing/2014/main" id="{C103E307-547A-4B5C-9BFC-8F85AEC5A73D}"/>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7" name="正方形/長方形 396">
          <a:extLst>
            <a:ext uri="{FF2B5EF4-FFF2-40B4-BE49-F238E27FC236}">
              <a16:creationId xmlns:a16="http://schemas.microsoft.com/office/drawing/2014/main" id="{49795DEB-5319-4ED9-9849-E3BE5C30462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8" name="正方形/長方形 397">
          <a:extLst>
            <a:ext uri="{FF2B5EF4-FFF2-40B4-BE49-F238E27FC236}">
              <a16:creationId xmlns:a16="http://schemas.microsoft.com/office/drawing/2014/main" id="{A9575EC3-4126-445C-8F34-5521A2C0BFF7}"/>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9" name="正方形/長方形 398">
          <a:extLst>
            <a:ext uri="{FF2B5EF4-FFF2-40B4-BE49-F238E27FC236}">
              <a16:creationId xmlns:a16="http://schemas.microsoft.com/office/drawing/2014/main" id="{CC17E4AA-7E63-4C99-A41A-E75F12371C67}"/>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0" name="正方形/長方形 399">
          <a:extLst>
            <a:ext uri="{FF2B5EF4-FFF2-40B4-BE49-F238E27FC236}">
              <a16:creationId xmlns:a16="http://schemas.microsoft.com/office/drawing/2014/main" id="{61B2001E-7F04-442B-82FF-B31977CD3A1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1" name="正方形/長方形 400">
          <a:extLst>
            <a:ext uri="{FF2B5EF4-FFF2-40B4-BE49-F238E27FC236}">
              <a16:creationId xmlns:a16="http://schemas.microsoft.com/office/drawing/2014/main" id="{DBB91CA6-3600-4F7B-A97D-9D6C97CE9D0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2" name="正方形/長方形 401">
          <a:extLst>
            <a:ext uri="{FF2B5EF4-FFF2-40B4-BE49-F238E27FC236}">
              <a16:creationId xmlns:a16="http://schemas.microsoft.com/office/drawing/2014/main" id="{62FFC211-6C11-482D-B2B0-4ECB8976C1EC}"/>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3" name="正方形/長方形 402">
          <a:extLst>
            <a:ext uri="{FF2B5EF4-FFF2-40B4-BE49-F238E27FC236}">
              <a16:creationId xmlns:a16="http://schemas.microsoft.com/office/drawing/2014/main" id="{51715A72-C0EC-4BCA-9CE7-4CDA618ECFD4}"/>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4" name="正方形/長方形 403">
          <a:extLst>
            <a:ext uri="{FF2B5EF4-FFF2-40B4-BE49-F238E27FC236}">
              <a16:creationId xmlns:a16="http://schemas.microsoft.com/office/drawing/2014/main" id="{0E4E8231-45E4-476E-ABEC-678472F160C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5" name="正方形/長方形 404">
          <a:extLst>
            <a:ext uri="{FF2B5EF4-FFF2-40B4-BE49-F238E27FC236}">
              <a16:creationId xmlns:a16="http://schemas.microsoft.com/office/drawing/2014/main" id="{11543A81-29B3-428D-AA94-7FD4FC65572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6" name="正方形/長方形 405">
          <a:extLst>
            <a:ext uri="{FF2B5EF4-FFF2-40B4-BE49-F238E27FC236}">
              <a16:creationId xmlns:a16="http://schemas.microsoft.com/office/drawing/2014/main" id="{0E9C95D4-E105-430C-BDBE-487587A51646}"/>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7" name="正方形/長方形 406">
          <a:extLst>
            <a:ext uri="{FF2B5EF4-FFF2-40B4-BE49-F238E27FC236}">
              <a16:creationId xmlns:a16="http://schemas.microsoft.com/office/drawing/2014/main" id="{DEC5F909-3BEC-4643-9259-1B864BBC37E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8" name="正方形/長方形 407">
          <a:extLst>
            <a:ext uri="{FF2B5EF4-FFF2-40B4-BE49-F238E27FC236}">
              <a16:creationId xmlns:a16="http://schemas.microsoft.com/office/drawing/2014/main" id="{5404D61C-4010-498A-B7AD-34F7FF1ACD43}"/>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9" name="正方形/長方形 408">
          <a:extLst>
            <a:ext uri="{FF2B5EF4-FFF2-40B4-BE49-F238E27FC236}">
              <a16:creationId xmlns:a16="http://schemas.microsoft.com/office/drawing/2014/main" id="{CE82388D-AD8E-4C2B-9018-0A3921251A08}"/>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0" name="正方形/長方形 409">
          <a:extLst>
            <a:ext uri="{FF2B5EF4-FFF2-40B4-BE49-F238E27FC236}">
              <a16:creationId xmlns:a16="http://schemas.microsoft.com/office/drawing/2014/main" id="{2C210589-3DE0-4762-93A1-5CCE052E291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1" name="正方形/長方形 410">
          <a:extLst>
            <a:ext uri="{FF2B5EF4-FFF2-40B4-BE49-F238E27FC236}">
              <a16:creationId xmlns:a16="http://schemas.microsoft.com/office/drawing/2014/main" id="{3256CA68-8619-4FB8-A03D-4244BA5576F0}"/>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2" name="正方形/長方形 411">
          <a:extLst>
            <a:ext uri="{FF2B5EF4-FFF2-40B4-BE49-F238E27FC236}">
              <a16:creationId xmlns:a16="http://schemas.microsoft.com/office/drawing/2014/main" id="{A8DE6D65-0FD2-48E6-B0F1-24D0EF27BE1C}"/>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3" name="正方形/長方形 412">
          <a:extLst>
            <a:ext uri="{FF2B5EF4-FFF2-40B4-BE49-F238E27FC236}">
              <a16:creationId xmlns:a16="http://schemas.microsoft.com/office/drawing/2014/main" id="{173AC8E1-1135-4D67-8708-15C9038F89AD}"/>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4" name="正方形/長方形 413">
          <a:extLst>
            <a:ext uri="{FF2B5EF4-FFF2-40B4-BE49-F238E27FC236}">
              <a16:creationId xmlns:a16="http://schemas.microsoft.com/office/drawing/2014/main" id="{395CD32F-6231-4FD0-9305-2EEF6271D7A8}"/>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5" name="正方形/長方形 414">
          <a:extLst>
            <a:ext uri="{FF2B5EF4-FFF2-40B4-BE49-F238E27FC236}">
              <a16:creationId xmlns:a16="http://schemas.microsoft.com/office/drawing/2014/main" id="{C26466B0-3ADB-4C52-8D68-5DC1D12BC703}"/>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6" name="正方形/長方形 415">
          <a:extLst>
            <a:ext uri="{FF2B5EF4-FFF2-40B4-BE49-F238E27FC236}">
              <a16:creationId xmlns:a16="http://schemas.microsoft.com/office/drawing/2014/main" id="{EF4D2E9D-C25C-4DF0-BE02-850D0F754B2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17" name="正方形/長方形 416">
          <a:extLst>
            <a:ext uri="{FF2B5EF4-FFF2-40B4-BE49-F238E27FC236}">
              <a16:creationId xmlns:a16="http://schemas.microsoft.com/office/drawing/2014/main" id="{013D5593-4237-478C-B211-1B1C89FDD358}"/>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18" name="正方形/長方形 417">
          <a:extLst>
            <a:ext uri="{FF2B5EF4-FFF2-40B4-BE49-F238E27FC236}">
              <a16:creationId xmlns:a16="http://schemas.microsoft.com/office/drawing/2014/main" id="{05AA33F0-F477-4E65-9A37-BB70E04B9562}"/>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19" name="正方形/長方形 418">
          <a:extLst>
            <a:ext uri="{FF2B5EF4-FFF2-40B4-BE49-F238E27FC236}">
              <a16:creationId xmlns:a16="http://schemas.microsoft.com/office/drawing/2014/main" id="{47F15660-C072-495C-A1F6-9B9432FED0F3}"/>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0" name="正方形/長方形 419">
          <a:extLst>
            <a:ext uri="{FF2B5EF4-FFF2-40B4-BE49-F238E27FC236}">
              <a16:creationId xmlns:a16="http://schemas.microsoft.com/office/drawing/2014/main" id="{A3553E2E-8A2A-4FCA-ABF9-AEFD5556DDE8}"/>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1" name="正方形/長方形 420">
          <a:extLst>
            <a:ext uri="{FF2B5EF4-FFF2-40B4-BE49-F238E27FC236}">
              <a16:creationId xmlns:a16="http://schemas.microsoft.com/office/drawing/2014/main" id="{01F89B75-69F5-4DB4-95B0-AB2809ACC73B}"/>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2" name="正方形/長方形 421">
          <a:extLst>
            <a:ext uri="{FF2B5EF4-FFF2-40B4-BE49-F238E27FC236}">
              <a16:creationId xmlns:a16="http://schemas.microsoft.com/office/drawing/2014/main" id="{1E9F569D-707F-40EA-9E2E-E9EF9D423786}"/>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3" name="正方形/長方形 422">
          <a:extLst>
            <a:ext uri="{FF2B5EF4-FFF2-40B4-BE49-F238E27FC236}">
              <a16:creationId xmlns:a16="http://schemas.microsoft.com/office/drawing/2014/main" id="{D89AE460-76D8-41BD-B472-CDB093A1BE8D}"/>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4" name="正方形/長方形 423">
          <a:extLst>
            <a:ext uri="{FF2B5EF4-FFF2-40B4-BE49-F238E27FC236}">
              <a16:creationId xmlns:a16="http://schemas.microsoft.com/office/drawing/2014/main" id="{C059DC73-9664-490B-AB23-B73AA3829D17}"/>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5" name="正方形/長方形 424">
          <a:extLst>
            <a:ext uri="{FF2B5EF4-FFF2-40B4-BE49-F238E27FC236}">
              <a16:creationId xmlns:a16="http://schemas.microsoft.com/office/drawing/2014/main" id="{1A0B5C5B-775D-4099-949F-2733B4AA1B14}"/>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6" name="正方形/長方形 425">
          <a:extLst>
            <a:ext uri="{FF2B5EF4-FFF2-40B4-BE49-F238E27FC236}">
              <a16:creationId xmlns:a16="http://schemas.microsoft.com/office/drawing/2014/main" id="{2E5DB05C-9532-43D4-8496-12CA9E929A35}"/>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7" name="正方形/長方形 426">
          <a:extLst>
            <a:ext uri="{FF2B5EF4-FFF2-40B4-BE49-F238E27FC236}">
              <a16:creationId xmlns:a16="http://schemas.microsoft.com/office/drawing/2014/main" id="{AED9D0CD-1F53-4432-A655-40F0D34EB777}"/>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28" name="テキスト ボックス 427">
          <a:extLst>
            <a:ext uri="{FF2B5EF4-FFF2-40B4-BE49-F238E27FC236}">
              <a16:creationId xmlns:a16="http://schemas.microsoft.com/office/drawing/2014/main" id="{51732A96-D022-424D-8C5B-F4BCC1052E83}"/>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29" name="直線コネクタ 428">
          <a:extLst>
            <a:ext uri="{FF2B5EF4-FFF2-40B4-BE49-F238E27FC236}">
              <a16:creationId xmlns:a16="http://schemas.microsoft.com/office/drawing/2014/main" id="{E2956343-F18F-4DA7-A496-530DB2C35563}"/>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0" name="テキスト ボックス 429">
          <a:extLst>
            <a:ext uri="{FF2B5EF4-FFF2-40B4-BE49-F238E27FC236}">
              <a16:creationId xmlns:a16="http://schemas.microsoft.com/office/drawing/2014/main" id="{244EDD5E-FEAE-4862-A4D9-EA28A8F7D40E}"/>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1" name="直線コネクタ 430">
          <a:extLst>
            <a:ext uri="{FF2B5EF4-FFF2-40B4-BE49-F238E27FC236}">
              <a16:creationId xmlns:a16="http://schemas.microsoft.com/office/drawing/2014/main" id="{E75022D8-1629-425A-B6C2-2137D6A0606A}"/>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2" name="テキスト ボックス 431">
          <a:extLst>
            <a:ext uri="{FF2B5EF4-FFF2-40B4-BE49-F238E27FC236}">
              <a16:creationId xmlns:a16="http://schemas.microsoft.com/office/drawing/2014/main" id="{B9E42EAC-3DE5-443D-9344-A2C0403A7084}"/>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3" name="直線コネクタ 432">
          <a:extLst>
            <a:ext uri="{FF2B5EF4-FFF2-40B4-BE49-F238E27FC236}">
              <a16:creationId xmlns:a16="http://schemas.microsoft.com/office/drawing/2014/main" id="{8CBFE5F4-A100-4623-B714-403153D7920F}"/>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4" name="テキスト ボックス 433">
          <a:extLst>
            <a:ext uri="{FF2B5EF4-FFF2-40B4-BE49-F238E27FC236}">
              <a16:creationId xmlns:a16="http://schemas.microsoft.com/office/drawing/2014/main" id="{2938F12C-1C0B-4233-AC60-F47D26EE572A}"/>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5" name="直線コネクタ 434">
          <a:extLst>
            <a:ext uri="{FF2B5EF4-FFF2-40B4-BE49-F238E27FC236}">
              <a16:creationId xmlns:a16="http://schemas.microsoft.com/office/drawing/2014/main" id="{C62EE98D-C06E-4225-992D-5A0BA6F802E1}"/>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36" name="テキスト ボックス 435">
          <a:extLst>
            <a:ext uri="{FF2B5EF4-FFF2-40B4-BE49-F238E27FC236}">
              <a16:creationId xmlns:a16="http://schemas.microsoft.com/office/drawing/2014/main" id="{962D9FF8-6BEA-4DFC-839C-17F25541E770}"/>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37" name="直線コネクタ 436">
          <a:extLst>
            <a:ext uri="{FF2B5EF4-FFF2-40B4-BE49-F238E27FC236}">
              <a16:creationId xmlns:a16="http://schemas.microsoft.com/office/drawing/2014/main" id="{5600B001-2D8B-44B0-A66E-BE64F70A64C1}"/>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38" name="テキスト ボックス 437">
          <a:extLst>
            <a:ext uri="{FF2B5EF4-FFF2-40B4-BE49-F238E27FC236}">
              <a16:creationId xmlns:a16="http://schemas.microsoft.com/office/drawing/2014/main" id="{FFF0E0E6-7DD8-4237-91B0-77DC0F72EAA1}"/>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39" name="直線コネクタ 438">
          <a:extLst>
            <a:ext uri="{FF2B5EF4-FFF2-40B4-BE49-F238E27FC236}">
              <a16:creationId xmlns:a16="http://schemas.microsoft.com/office/drawing/2014/main" id="{8626F0D2-88D2-4F65-BAFB-399E80AEA91B}"/>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0" name="テキスト ボックス 439">
          <a:extLst>
            <a:ext uri="{FF2B5EF4-FFF2-40B4-BE49-F238E27FC236}">
              <a16:creationId xmlns:a16="http://schemas.microsoft.com/office/drawing/2014/main" id="{68A3CF33-B985-4911-892B-6973C2DC82D7}"/>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1" name="直線コネクタ 440">
          <a:extLst>
            <a:ext uri="{FF2B5EF4-FFF2-40B4-BE49-F238E27FC236}">
              <a16:creationId xmlns:a16="http://schemas.microsoft.com/office/drawing/2014/main" id="{0173EE44-FD18-4EE5-8F1B-B7C14890E41C}"/>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2" name="テキスト ボックス 441">
          <a:extLst>
            <a:ext uri="{FF2B5EF4-FFF2-40B4-BE49-F238E27FC236}">
              <a16:creationId xmlns:a16="http://schemas.microsoft.com/office/drawing/2014/main" id="{46D973FA-E52E-442E-8C6D-17458FB0CAD6}"/>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3" name="【消防施設】&#10;有形固定資産減価償却率グラフ枠">
          <a:extLst>
            <a:ext uri="{FF2B5EF4-FFF2-40B4-BE49-F238E27FC236}">
              <a16:creationId xmlns:a16="http://schemas.microsoft.com/office/drawing/2014/main" id="{A656CFE3-8AF5-4DDA-9697-32ED25F2A882}"/>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444" name="直線コネクタ 443">
          <a:extLst>
            <a:ext uri="{FF2B5EF4-FFF2-40B4-BE49-F238E27FC236}">
              <a16:creationId xmlns:a16="http://schemas.microsoft.com/office/drawing/2014/main" id="{31541AD3-2CC8-476D-9D90-54769238CD5B}"/>
            </a:ext>
          </a:extLst>
        </xdr:cNvPr>
        <xdr:cNvCxnSpPr/>
      </xdr:nvCxnSpPr>
      <xdr:spPr>
        <a:xfrm flipV="1">
          <a:off x="14375764" y="1292923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445" name="【消防施設】&#10;有形固定資産減価償却率最小値テキスト">
          <a:extLst>
            <a:ext uri="{FF2B5EF4-FFF2-40B4-BE49-F238E27FC236}">
              <a16:creationId xmlns:a16="http://schemas.microsoft.com/office/drawing/2014/main" id="{18B509B4-5FB5-4C1E-BCFF-C7B5D46E0287}"/>
            </a:ext>
          </a:extLst>
        </xdr:cNvPr>
        <xdr:cNvSpPr txBox="1"/>
      </xdr:nvSpPr>
      <xdr:spPr>
        <a:xfrm>
          <a:off x="14414500" y="1448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446" name="直線コネクタ 445">
          <a:extLst>
            <a:ext uri="{FF2B5EF4-FFF2-40B4-BE49-F238E27FC236}">
              <a16:creationId xmlns:a16="http://schemas.microsoft.com/office/drawing/2014/main" id="{8FD7D85B-CE52-4313-99AB-04E89EFB86B1}"/>
            </a:ext>
          </a:extLst>
        </xdr:cNvPr>
        <xdr:cNvCxnSpPr/>
      </xdr:nvCxnSpPr>
      <xdr:spPr>
        <a:xfrm>
          <a:off x="14287500" y="1448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447" name="【消防施設】&#10;有形固定資産減価償却率最大値テキスト">
          <a:extLst>
            <a:ext uri="{FF2B5EF4-FFF2-40B4-BE49-F238E27FC236}">
              <a16:creationId xmlns:a16="http://schemas.microsoft.com/office/drawing/2014/main" id="{16B1DAB1-1E2E-42F7-B752-8D939E2F8BEE}"/>
            </a:ext>
          </a:extLst>
        </xdr:cNvPr>
        <xdr:cNvSpPr txBox="1"/>
      </xdr:nvSpPr>
      <xdr:spPr>
        <a:xfrm>
          <a:off x="14414500" y="12712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448" name="直線コネクタ 447">
          <a:extLst>
            <a:ext uri="{FF2B5EF4-FFF2-40B4-BE49-F238E27FC236}">
              <a16:creationId xmlns:a16="http://schemas.microsoft.com/office/drawing/2014/main" id="{BCA20AEE-3662-422A-B444-51134C63B921}"/>
            </a:ext>
          </a:extLst>
        </xdr:cNvPr>
        <xdr:cNvCxnSpPr/>
      </xdr:nvCxnSpPr>
      <xdr:spPr>
        <a:xfrm>
          <a:off x="14287500" y="12929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9541</xdr:rowOff>
    </xdr:from>
    <xdr:ext cx="405111" cy="259045"/>
    <xdr:sp macro="" textlink="">
      <xdr:nvSpPr>
        <xdr:cNvPr id="449" name="【消防施設】&#10;有形固定資産減価償却率平均値テキスト">
          <a:extLst>
            <a:ext uri="{FF2B5EF4-FFF2-40B4-BE49-F238E27FC236}">
              <a16:creationId xmlns:a16="http://schemas.microsoft.com/office/drawing/2014/main" id="{EF0F660E-5B98-4FBE-A697-550738E1E581}"/>
            </a:ext>
          </a:extLst>
        </xdr:cNvPr>
        <xdr:cNvSpPr txBox="1"/>
      </xdr:nvSpPr>
      <xdr:spPr>
        <a:xfrm>
          <a:off x="14414500" y="137560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450" name="フローチャート: 判断 449">
          <a:extLst>
            <a:ext uri="{FF2B5EF4-FFF2-40B4-BE49-F238E27FC236}">
              <a16:creationId xmlns:a16="http://schemas.microsoft.com/office/drawing/2014/main" id="{5BB6DA28-24D3-4052-AE2C-1CE72F191B05}"/>
            </a:ext>
          </a:extLst>
        </xdr:cNvPr>
        <xdr:cNvSpPr/>
      </xdr:nvSpPr>
      <xdr:spPr>
        <a:xfrm>
          <a:off x="14325600" y="1377759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451" name="フローチャート: 判断 450">
          <a:extLst>
            <a:ext uri="{FF2B5EF4-FFF2-40B4-BE49-F238E27FC236}">
              <a16:creationId xmlns:a16="http://schemas.microsoft.com/office/drawing/2014/main" id="{AFAE1DFD-8E7F-47D5-8CE0-7B585D9FEB7B}"/>
            </a:ext>
          </a:extLst>
        </xdr:cNvPr>
        <xdr:cNvSpPr/>
      </xdr:nvSpPr>
      <xdr:spPr>
        <a:xfrm>
          <a:off x="13578840" y="138423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452" name="フローチャート: 判断 451">
          <a:extLst>
            <a:ext uri="{FF2B5EF4-FFF2-40B4-BE49-F238E27FC236}">
              <a16:creationId xmlns:a16="http://schemas.microsoft.com/office/drawing/2014/main" id="{CC019773-88CD-4978-BB43-CAE41253555F}"/>
            </a:ext>
          </a:extLst>
        </xdr:cNvPr>
        <xdr:cNvSpPr/>
      </xdr:nvSpPr>
      <xdr:spPr>
        <a:xfrm>
          <a:off x="12804140" y="13825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453" name="フローチャート: 判断 452">
          <a:extLst>
            <a:ext uri="{FF2B5EF4-FFF2-40B4-BE49-F238E27FC236}">
              <a16:creationId xmlns:a16="http://schemas.microsoft.com/office/drawing/2014/main" id="{37936ACF-6AB4-4F23-B4D1-91AD54C0C24C}"/>
            </a:ext>
          </a:extLst>
        </xdr:cNvPr>
        <xdr:cNvSpPr/>
      </xdr:nvSpPr>
      <xdr:spPr>
        <a:xfrm>
          <a:off x="12029440" y="138023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454" name="フローチャート: 判断 453">
          <a:extLst>
            <a:ext uri="{FF2B5EF4-FFF2-40B4-BE49-F238E27FC236}">
              <a16:creationId xmlns:a16="http://schemas.microsoft.com/office/drawing/2014/main" id="{84B106FB-02FA-44B1-954F-87ABF8BA3AA7}"/>
            </a:ext>
          </a:extLst>
        </xdr:cNvPr>
        <xdr:cNvSpPr/>
      </xdr:nvSpPr>
      <xdr:spPr>
        <a:xfrm>
          <a:off x="11231880" y="1376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5" name="テキスト ボックス 454">
          <a:extLst>
            <a:ext uri="{FF2B5EF4-FFF2-40B4-BE49-F238E27FC236}">
              <a16:creationId xmlns:a16="http://schemas.microsoft.com/office/drawing/2014/main" id="{452C64A2-751C-40BC-8C30-EFC05C3A9AC7}"/>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6" name="テキスト ボックス 455">
          <a:extLst>
            <a:ext uri="{FF2B5EF4-FFF2-40B4-BE49-F238E27FC236}">
              <a16:creationId xmlns:a16="http://schemas.microsoft.com/office/drawing/2014/main" id="{0294C135-081E-4929-88B1-D7216B091016}"/>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57" name="テキスト ボックス 456">
          <a:extLst>
            <a:ext uri="{FF2B5EF4-FFF2-40B4-BE49-F238E27FC236}">
              <a16:creationId xmlns:a16="http://schemas.microsoft.com/office/drawing/2014/main" id="{F486BC1D-CFE6-4AF7-845B-81657A0B22CB}"/>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58" name="テキスト ボックス 457">
          <a:extLst>
            <a:ext uri="{FF2B5EF4-FFF2-40B4-BE49-F238E27FC236}">
              <a16:creationId xmlns:a16="http://schemas.microsoft.com/office/drawing/2014/main" id="{A7B8473C-FE8A-42D3-B265-55B36FB52F6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97444642-475A-498D-BCE2-5EB098EA9EED}"/>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86</xdr:row>
      <xdr:rowOff>19686</xdr:rowOff>
    </xdr:from>
    <xdr:to>
      <xdr:col>76</xdr:col>
      <xdr:colOff>165100</xdr:colOff>
      <xdr:row>86</xdr:row>
      <xdr:rowOff>121286</xdr:rowOff>
    </xdr:to>
    <xdr:sp macro="" textlink="">
      <xdr:nvSpPr>
        <xdr:cNvPr id="460" name="楕円 459">
          <a:extLst>
            <a:ext uri="{FF2B5EF4-FFF2-40B4-BE49-F238E27FC236}">
              <a16:creationId xmlns:a16="http://schemas.microsoft.com/office/drawing/2014/main" id="{711330FB-124A-4FB9-BA1A-4FBEC2B36B04}"/>
            </a:ext>
          </a:extLst>
        </xdr:cNvPr>
        <xdr:cNvSpPr/>
      </xdr:nvSpPr>
      <xdr:spPr>
        <a:xfrm>
          <a:off x="12804140" y="14436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86</xdr:row>
      <xdr:rowOff>13970</xdr:rowOff>
    </xdr:from>
    <xdr:to>
      <xdr:col>72</xdr:col>
      <xdr:colOff>38100</xdr:colOff>
      <xdr:row>86</xdr:row>
      <xdr:rowOff>115570</xdr:rowOff>
    </xdr:to>
    <xdr:sp macro="" textlink="">
      <xdr:nvSpPr>
        <xdr:cNvPr id="461" name="楕円 460">
          <a:extLst>
            <a:ext uri="{FF2B5EF4-FFF2-40B4-BE49-F238E27FC236}">
              <a16:creationId xmlns:a16="http://schemas.microsoft.com/office/drawing/2014/main" id="{B93ACD43-44B2-47EA-9CA3-3E0DF98D38FA}"/>
            </a:ext>
          </a:extLst>
        </xdr:cNvPr>
        <xdr:cNvSpPr/>
      </xdr:nvSpPr>
      <xdr:spPr>
        <a:xfrm>
          <a:off x="12029440" y="144310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64770</xdr:rowOff>
    </xdr:from>
    <xdr:to>
      <xdr:col>76</xdr:col>
      <xdr:colOff>114300</xdr:colOff>
      <xdr:row>86</xdr:row>
      <xdr:rowOff>70486</xdr:rowOff>
    </xdr:to>
    <xdr:cxnSp macro="">
      <xdr:nvCxnSpPr>
        <xdr:cNvPr id="462" name="直線コネクタ 461">
          <a:extLst>
            <a:ext uri="{FF2B5EF4-FFF2-40B4-BE49-F238E27FC236}">
              <a16:creationId xmlns:a16="http://schemas.microsoft.com/office/drawing/2014/main" id="{6E767732-66E3-4552-BBBF-7D24385EE8A2}"/>
            </a:ext>
          </a:extLst>
        </xdr:cNvPr>
        <xdr:cNvCxnSpPr/>
      </xdr:nvCxnSpPr>
      <xdr:spPr>
        <a:xfrm>
          <a:off x="12072620" y="14481810"/>
          <a:ext cx="78232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4445</xdr:rowOff>
    </xdr:from>
    <xdr:to>
      <xdr:col>67</xdr:col>
      <xdr:colOff>101600</xdr:colOff>
      <xdr:row>86</xdr:row>
      <xdr:rowOff>106045</xdr:rowOff>
    </xdr:to>
    <xdr:sp macro="" textlink="">
      <xdr:nvSpPr>
        <xdr:cNvPr id="463" name="楕円 462">
          <a:extLst>
            <a:ext uri="{FF2B5EF4-FFF2-40B4-BE49-F238E27FC236}">
              <a16:creationId xmlns:a16="http://schemas.microsoft.com/office/drawing/2014/main" id="{EFDFCF52-44D4-4958-BA8E-76A8DC127DB6}"/>
            </a:ext>
          </a:extLst>
        </xdr:cNvPr>
        <xdr:cNvSpPr/>
      </xdr:nvSpPr>
      <xdr:spPr>
        <a:xfrm>
          <a:off x="11231880" y="1442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55245</xdr:rowOff>
    </xdr:from>
    <xdr:to>
      <xdr:col>71</xdr:col>
      <xdr:colOff>177800</xdr:colOff>
      <xdr:row>86</xdr:row>
      <xdr:rowOff>64770</xdr:rowOff>
    </xdr:to>
    <xdr:cxnSp macro="">
      <xdr:nvCxnSpPr>
        <xdr:cNvPr id="464" name="直線コネクタ 463">
          <a:extLst>
            <a:ext uri="{FF2B5EF4-FFF2-40B4-BE49-F238E27FC236}">
              <a16:creationId xmlns:a16="http://schemas.microsoft.com/office/drawing/2014/main" id="{D3C3C8E8-7F4E-460D-B0D8-59CB4EAF5B7C}"/>
            </a:ext>
          </a:extLst>
        </xdr:cNvPr>
        <xdr:cNvCxnSpPr/>
      </xdr:nvCxnSpPr>
      <xdr:spPr>
        <a:xfrm>
          <a:off x="11282680" y="14472285"/>
          <a:ext cx="78994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42563</xdr:rowOff>
    </xdr:from>
    <xdr:ext cx="405111" cy="259045"/>
    <xdr:sp macro="" textlink="">
      <xdr:nvSpPr>
        <xdr:cNvPr id="465" name="n_1aveValue【消防施設】&#10;有形固定資産減価償却率">
          <a:extLst>
            <a:ext uri="{FF2B5EF4-FFF2-40B4-BE49-F238E27FC236}">
              <a16:creationId xmlns:a16="http://schemas.microsoft.com/office/drawing/2014/main" id="{3471F1DF-EE4D-4AE2-97EC-4EF2FF18D691}"/>
            </a:ext>
          </a:extLst>
        </xdr:cNvPr>
        <xdr:cNvSpPr txBox="1"/>
      </xdr:nvSpPr>
      <xdr:spPr>
        <a:xfrm>
          <a:off x="13437244" y="13621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25416</xdr:rowOff>
    </xdr:from>
    <xdr:ext cx="405111" cy="259045"/>
    <xdr:sp macro="" textlink="">
      <xdr:nvSpPr>
        <xdr:cNvPr id="466" name="n_2aveValue【消防施設】&#10;有形固定資産減価償却率">
          <a:extLst>
            <a:ext uri="{FF2B5EF4-FFF2-40B4-BE49-F238E27FC236}">
              <a16:creationId xmlns:a16="http://schemas.microsoft.com/office/drawing/2014/main" id="{AB4805F7-B10E-46F9-86F9-E2B9D087E870}"/>
            </a:ext>
          </a:extLst>
        </xdr:cNvPr>
        <xdr:cNvSpPr txBox="1"/>
      </xdr:nvSpPr>
      <xdr:spPr>
        <a:xfrm>
          <a:off x="12675244" y="13604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467" name="n_3aveValue【消防施設】&#10;有形固定資産減価償却率">
          <a:extLst>
            <a:ext uri="{FF2B5EF4-FFF2-40B4-BE49-F238E27FC236}">
              <a16:creationId xmlns:a16="http://schemas.microsoft.com/office/drawing/2014/main" id="{6A3D9953-5B4D-4B60-A029-D73E7FF36E3D}"/>
            </a:ext>
          </a:extLst>
        </xdr:cNvPr>
        <xdr:cNvSpPr txBox="1"/>
      </xdr:nvSpPr>
      <xdr:spPr>
        <a:xfrm>
          <a:off x="11900544"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468" name="n_4aveValue【消防施設】&#10;有形固定資産減価償却率">
          <a:extLst>
            <a:ext uri="{FF2B5EF4-FFF2-40B4-BE49-F238E27FC236}">
              <a16:creationId xmlns:a16="http://schemas.microsoft.com/office/drawing/2014/main" id="{69D73A42-AAF8-4914-9597-B82AA5872C41}"/>
            </a:ext>
          </a:extLst>
        </xdr:cNvPr>
        <xdr:cNvSpPr txBox="1"/>
      </xdr:nvSpPr>
      <xdr:spPr>
        <a:xfrm>
          <a:off x="11102984" y="1354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112413</xdr:rowOff>
    </xdr:from>
    <xdr:ext cx="405111" cy="259045"/>
    <xdr:sp macro="" textlink="">
      <xdr:nvSpPr>
        <xdr:cNvPr id="469" name="n_2mainValue【消防施設】&#10;有形固定資産減価償却率">
          <a:extLst>
            <a:ext uri="{FF2B5EF4-FFF2-40B4-BE49-F238E27FC236}">
              <a16:creationId xmlns:a16="http://schemas.microsoft.com/office/drawing/2014/main" id="{0E7C74E5-06F3-429E-8A76-9AF3297844D3}"/>
            </a:ext>
          </a:extLst>
        </xdr:cNvPr>
        <xdr:cNvSpPr txBox="1"/>
      </xdr:nvSpPr>
      <xdr:spPr>
        <a:xfrm>
          <a:off x="12675244" y="14529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106697</xdr:rowOff>
    </xdr:from>
    <xdr:ext cx="405111" cy="259045"/>
    <xdr:sp macro="" textlink="">
      <xdr:nvSpPr>
        <xdr:cNvPr id="470" name="n_3mainValue【消防施設】&#10;有形固定資産減価償却率">
          <a:extLst>
            <a:ext uri="{FF2B5EF4-FFF2-40B4-BE49-F238E27FC236}">
              <a16:creationId xmlns:a16="http://schemas.microsoft.com/office/drawing/2014/main" id="{A75AAFDB-12B2-489A-984D-494341CE92BE}"/>
            </a:ext>
          </a:extLst>
        </xdr:cNvPr>
        <xdr:cNvSpPr txBox="1"/>
      </xdr:nvSpPr>
      <xdr:spPr>
        <a:xfrm>
          <a:off x="11900544" y="1452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97172</xdr:rowOff>
    </xdr:from>
    <xdr:ext cx="405111" cy="259045"/>
    <xdr:sp macro="" textlink="">
      <xdr:nvSpPr>
        <xdr:cNvPr id="471" name="n_4mainValue【消防施設】&#10;有形固定資産減価償却率">
          <a:extLst>
            <a:ext uri="{FF2B5EF4-FFF2-40B4-BE49-F238E27FC236}">
              <a16:creationId xmlns:a16="http://schemas.microsoft.com/office/drawing/2014/main" id="{855C188C-73FE-40A7-B0CB-B615B3F40047}"/>
            </a:ext>
          </a:extLst>
        </xdr:cNvPr>
        <xdr:cNvSpPr txBox="1"/>
      </xdr:nvSpPr>
      <xdr:spPr>
        <a:xfrm>
          <a:off x="11102984" y="1451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2" name="正方形/長方形 471">
          <a:extLst>
            <a:ext uri="{FF2B5EF4-FFF2-40B4-BE49-F238E27FC236}">
              <a16:creationId xmlns:a16="http://schemas.microsoft.com/office/drawing/2014/main" id="{BB6A03AA-8C24-4624-AB79-486EF4D68E86}"/>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73" name="正方形/長方形 472">
          <a:extLst>
            <a:ext uri="{FF2B5EF4-FFF2-40B4-BE49-F238E27FC236}">
              <a16:creationId xmlns:a16="http://schemas.microsoft.com/office/drawing/2014/main" id="{AC9E3F01-C027-419D-AB19-7BCCF165DA08}"/>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74" name="正方形/長方形 473">
          <a:extLst>
            <a:ext uri="{FF2B5EF4-FFF2-40B4-BE49-F238E27FC236}">
              <a16:creationId xmlns:a16="http://schemas.microsoft.com/office/drawing/2014/main" id="{9C4FFF0C-2E75-4CFE-A102-4D8AF3F5B0E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75" name="正方形/長方形 474">
          <a:extLst>
            <a:ext uri="{FF2B5EF4-FFF2-40B4-BE49-F238E27FC236}">
              <a16:creationId xmlns:a16="http://schemas.microsoft.com/office/drawing/2014/main" id="{DE19B031-260C-4969-9194-D6C60EA9531D}"/>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76" name="正方形/長方形 475">
          <a:extLst>
            <a:ext uri="{FF2B5EF4-FFF2-40B4-BE49-F238E27FC236}">
              <a16:creationId xmlns:a16="http://schemas.microsoft.com/office/drawing/2014/main" id="{1FA522B7-2A50-4610-8DE8-64422092D84F}"/>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77" name="正方形/長方形 476">
          <a:extLst>
            <a:ext uri="{FF2B5EF4-FFF2-40B4-BE49-F238E27FC236}">
              <a16:creationId xmlns:a16="http://schemas.microsoft.com/office/drawing/2014/main" id="{C95D704C-565B-43C3-9075-26C25A531BA9}"/>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78" name="正方形/長方形 477">
          <a:extLst>
            <a:ext uri="{FF2B5EF4-FFF2-40B4-BE49-F238E27FC236}">
              <a16:creationId xmlns:a16="http://schemas.microsoft.com/office/drawing/2014/main" id="{C9BAA21D-0910-4FA7-97E7-A6D523F268D4}"/>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79" name="正方形/長方形 478">
          <a:extLst>
            <a:ext uri="{FF2B5EF4-FFF2-40B4-BE49-F238E27FC236}">
              <a16:creationId xmlns:a16="http://schemas.microsoft.com/office/drawing/2014/main" id="{DCE7101A-BFDD-4BE9-A28B-761AD7F3FE6A}"/>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0" name="テキスト ボックス 479">
          <a:extLst>
            <a:ext uri="{FF2B5EF4-FFF2-40B4-BE49-F238E27FC236}">
              <a16:creationId xmlns:a16="http://schemas.microsoft.com/office/drawing/2014/main" id="{949FF7C4-F65E-48E3-870D-9B11C7DA60B7}"/>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1" name="直線コネクタ 480">
          <a:extLst>
            <a:ext uri="{FF2B5EF4-FFF2-40B4-BE49-F238E27FC236}">
              <a16:creationId xmlns:a16="http://schemas.microsoft.com/office/drawing/2014/main" id="{4E37236B-B09F-4DE4-A9CF-87082661B47C}"/>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82" name="直線コネクタ 481">
          <a:extLst>
            <a:ext uri="{FF2B5EF4-FFF2-40B4-BE49-F238E27FC236}">
              <a16:creationId xmlns:a16="http://schemas.microsoft.com/office/drawing/2014/main" id="{EDC8257E-AA4C-4C5D-8C18-645F94D141EF}"/>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83" name="テキスト ボックス 482">
          <a:extLst>
            <a:ext uri="{FF2B5EF4-FFF2-40B4-BE49-F238E27FC236}">
              <a16:creationId xmlns:a16="http://schemas.microsoft.com/office/drawing/2014/main" id="{9AD1BDB4-A404-46DA-8F34-4C1B1EA98476}"/>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84" name="直線コネクタ 483">
          <a:extLst>
            <a:ext uri="{FF2B5EF4-FFF2-40B4-BE49-F238E27FC236}">
              <a16:creationId xmlns:a16="http://schemas.microsoft.com/office/drawing/2014/main" id="{AB923A0C-4259-42F9-BDE1-8356E5861AAD}"/>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85" name="テキスト ボックス 484">
          <a:extLst>
            <a:ext uri="{FF2B5EF4-FFF2-40B4-BE49-F238E27FC236}">
              <a16:creationId xmlns:a16="http://schemas.microsoft.com/office/drawing/2014/main" id="{21EBB14B-2E51-4A89-AE58-3A151ED61D6D}"/>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86" name="直線コネクタ 485">
          <a:extLst>
            <a:ext uri="{FF2B5EF4-FFF2-40B4-BE49-F238E27FC236}">
              <a16:creationId xmlns:a16="http://schemas.microsoft.com/office/drawing/2014/main" id="{D74F65A7-9608-4A1A-867A-B385B2E59DEE}"/>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87" name="テキスト ボックス 486">
          <a:extLst>
            <a:ext uri="{FF2B5EF4-FFF2-40B4-BE49-F238E27FC236}">
              <a16:creationId xmlns:a16="http://schemas.microsoft.com/office/drawing/2014/main" id="{84A41C0E-3FCB-4F40-862B-C2C59056A2E1}"/>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88" name="直線コネクタ 487">
          <a:extLst>
            <a:ext uri="{FF2B5EF4-FFF2-40B4-BE49-F238E27FC236}">
              <a16:creationId xmlns:a16="http://schemas.microsoft.com/office/drawing/2014/main" id="{BEFCE7A2-675B-4AD6-8C81-CE74F31328D6}"/>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89" name="テキスト ボックス 488">
          <a:extLst>
            <a:ext uri="{FF2B5EF4-FFF2-40B4-BE49-F238E27FC236}">
              <a16:creationId xmlns:a16="http://schemas.microsoft.com/office/drawing/2014/main" id="{78CEF900-FFDA-42C6-A007-140D2BAB4BA6}"/>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90" name="直線コネクタ 489">
          <a:extLst>
            <a:ext uri="{FF2B5EF4-FFF2-40B4-BE49-F238E27FC236}">
              <a16:creationId xmlns:a16="http://schemas.microsoft.com/office/drawing/2014/main" id="{4491B0FD-BE87-4BD9-9F89-D9501F6E3104}"/>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91" name="テキスト ボックス 490">
          <a:extLst>
            <a:ext uri="{FF2B5EF4-FFF2-40B4-BE49-F238E27FC236}">
              <a16:creationId xmlns:a16="http://schemas.microsoft.com/office/drawing/2014/main" id="{95FB94D3-2703-4D11-B6AC-829A53077838}"/>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92" name="直線コネクタ 491">
          <a:extLst>
            <a:ext uri="{FF2B5EF4-FFF2-40B4-BE49-F238E27FC236}">
              <a16:creationId xmlns:a16="http://schemas.microsoft.com/office/drawing/2014/main" id="{A8BCB44B-6266-4F5E-9F73-7E883174AD16}"/>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493" name="テキスト ボックス 492">
          <a:extLst>
            <a:ext uri="{FF2B5EF4-FFF2-40B4-BE49-F238E27FC236}">
              <a16:creationId xmlns:a16="http://schemas.microsoft.com/office/drawing/2014/main" id="{5833FE85-1B69-4C1C-B4A7-C523DF52C2CD}"/>
            </a:ext>
          </a:extLst>
        </xdr:cNvPr>
        <xdr:cNvSpPr txBox="1"/>
      </xdr:nvSpPr>
      <xdr:spPr>
        <a:xfrm>
          <a:off x="1563072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94" name="直線コネクタ 493">
          <a:extLst>
            <a:ext uri="{FF2B5EF4-FFF2-40B4-BE49-F238E27FC236}">
              <a16:creationId xmlns:a16="http://schemas.microsoft.com/office/drawing/2014/main" id="{5224FB83-1AF5-42A3-BD38-530CCEF9F93F}"/>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495" name="テキスト ボックス 494">
          <a:extLst>
            <a:ext uri="{FF2B5EF4-FFF2-40B4-BE49-F238E27FC236}">
              <a16:creationId xmlns:a16="http://schemas.microsoft.com/office/drawing/2014/main" id="{C895E531-DB07-4172-BDE5-C5EB69025E22}"/>
            </a:ext>
          </a:extLst>
        </xdr:cNvPr>
        <xdr:cNvSpPr txBox="1"/>
      </xdr:nvSpPr>
      <xdr:spPr>
        <a:xfrm>
          <a:off x="1563072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96" name="【消防施設】&#10;一人当たり面積グラフ枠">
          <a:extLst>
            <a:ext uri="{FF2B5EF4-FFF2-40B4-BE49-F238E27FC236}">
              <a16:creationId xmlns:a16="http://schemas.microsoft.com/office/drawing/2014/main" id="{4FDBFC89-F6B1-49D8-8907-4D65297B3FFA}"/>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497" name="直線コネクタ 496">
          <a:extLst>
            <a:ext uri="{FF2B5EF4-FFF2-40B4-BE49-F238E27FC236}">
              <a16:creationId xmlns:a16="http://schemas.microsoft.com/office/drawing/2014/main" id="{26CADE2C-74BB-49FB-9D01-E90EEE4BF229}"/>
            </a:ext>
          </a:extLst>
        </xdr:cNvPr>
        <xdr:cNvCxnSpPr/>
      </xdr:nvCxnSpPr>
      <xdr:spPr>
        <a:xfrm flipV="1">
          <a:off x="19509104" y="13011694"/>
          <a:ext cx="0" cy="1570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498" name="【消防施設】&#10;一人当たり面積最小値テキスト">
          <a:extLst>
            <a:ext uri="{FF2B5EF4-FFF2-40B4-BE49-F238E27FC236}">
              <a16:creationId xmlns:a16="http://schemas.microsoft.com/office/drawing/2014/main" id="{3402E2BB-A912-418F-9BBD-38C6BED6E168}"/>
            </a:ext>
          </a:extLst>
        </xdr:cNvPr>
        <xdr:cNvSpPr txBox="1"/>
      </xdr:nvSpPr>
      <xdr:spPr>
        <a:xfrm>
          <a:off x="19547840" y="14588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499" name="直線コネクタ 498">
          <a:extLst>
            <a:ext uri="{FF2B5EF4-FFF2-40B4-BE49-F238E27FC236}">
              <a16:creationId xmlns:a16="http://schemas.microsoft.com/office/drawing/2014/main" id="{9C5D3736-ED1F-46B2-B759-A187130AF6A4}"/>
            </a:ext>
          </a:extLst>
        </xdr:cNvPr>
        <xdr:cNvCxnSpPr/>
      </xdr:nvCxnSpPr>
      <xdr:spPr>
        <a:xfrm>
          <a:off x="19443700" y="1458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500" name="【消防施設】&#10;一人当たり面積最大値テキスト">
          <a:extLst>
            <a:ext uri="{FF2B5EF4-FFF2-40B4-BE49-F238E27FC236}">
              <a16:creationId xmlns:a16="http://schemas.microsoft.com/office/drawing/2014/main" id="{8D8AB6C0-D642-43ED-A72C-E220E74ACD97}"/>
            </a:ext>
          </a:extLst>
        </xdr:cNvPr>
        <xdr:cNvSpPr txBox="1"/>
      </xdr:nvSpPr>
      <xdr:spPr>
        <a:xfrm>
          <a:off x="19547840" y="12790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501" name="直線コネクタ 500">
          <a:extLst>
            <a:ext uri="{FF2B5EF4-FFF2-40B4-BE49-F238E27FC236}">
              <a16:creationId xmlns:a16="http://schemas.microsoft.com/office/drawing/2014/main" id="{66DC5D1F-A334-4A79-AA6A-C2070D640B60}"/>
            </a:ext>
          </a:extLst>
        </xdr:cNvPr>
        <xdr:cNvCxnSpPr/>
      </xdr:nvCxnSpPr>
      <xdr:spPr>
        <a:xfrm>
          <a:off x="19443700" y="130116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44431</xdr:rowOff>
    </xdr:from>
    <xdr:ext cx="469744" cy="259045"/>
    <xdr:sp macro="" textlink="">
      <xdr:nvSpPr>
        <xdr:cNvPr id="502" name="【消防施設】&#10;一人当たり面積平均値テキスト">
          <a:extLst>
            <a:ext uri="{FF2B5EF4-FFF2-40B4-BE49-F238E27FC236}">
              <a16:creationId xmlns:a16="http://schemas.microsoft.com/office/drawing/2014/main" id="{F1D36BCF-BA1B-4045-8856-94AC6BFFCC21}"/>
            </a:ext>
          </a:extLst>
        </xdr:cNvPr>
        <xdr:cNvSpPr txBox="1"/>
      </xdr:nvSpPr>
      <xdr:spPr>
        <a:xfrm>
          <a:off x="19547840" y="144614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503" name="フローチャート: 判断 502">
          <a:extLst>
            <a:ext uri="{FF2B5EF4-FFF2-40B4-BE49-F238E27FC236}">
              <a16:creationId xmlns:a16="http://schemas.microsoft.com/office/drawing/2014/main" id="{9D85C8E2-CA4E-418E-B2B7-BA0B051B2923}"/>
            </a:ext>
          </a:extLst>
        </xdr:cNvPr>
        <xdr:cNvSpPr/>
      </xdr:nvSpPr>
      <xdr:spPr>
        <a:xfrm>
          <a:off x="19458940" y="14483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504" name="フローチャート: 判断 503">
          <a:extLst>
            <a:ext uri="{FF2B5EF4-FFF2-40B4-BE49-F238E27FC236}">
              <a16:creationId xmlns:a16="http://schemas.microsoft.com/office/drawing/2014/main" id="{2D3365B2-CBBE-4FDF-A0CE-C83FC3387260}"/>
            </a:ext>
          </a:extLst>
        </xdr:cNvPr>
        <xdr:cNvSpPr/>
      </xdr:nvSpPr>
      <xdr:spPr>
        <a:xfrm>
          <a:off x="18735040" y="144830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505" name="フローチャート: 判断 504">
          <a:extLst>
            <a:ext uri="{FF2B5EF4-FFF2-40B4-BE49-F238E27FC236}">
              <a16:creationId xmlns:a16="http://schemas.microsoft.com/office/drawing/2014/main" id="{C28F61CB-970B-403D-B248-306554E1181C}"/>
            </a:ext>
          </a:extLst>
        </xdr:cNvPr>
        <xdr:cNvSpPr/>
      </xdr:nvSpPr>
      <xdr:spPr>
        <a:xfrm>
          <a:off x="17937480" y="144970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506" name="フローチャート: 判断 505">
          <a:extLst>
            <a:ext uri="{FF2B5EF4-FFF2-40B4-BE49-F238E27FC236}">
              <a16:creationId xmlns:a16="http://schemas.microsoft.com/office/drawing/2014/main" id="{B83989F7-E6DF-4533-A744-0002FB34C100}"/>
            </a:ext>
          </a:extLst>
        </xdr:cNvPr>
        <xdr:cNvSpPr/>
      </xdr:nvSpPr>
      <xdr:spPr>
        <a:xfrm>
          <a:off x="17162780" y="144992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507" name="フローチャート: 判断 506">
          <a:extLst>
            <a:ext uri="{FF2B5EF4-FFF2-40B4-BE49-F238E27FC236}">
              <a16:creationId xmlns:a16="http://schemas.microsoft.com/office/drawing/2014/main" id="{41CE6185-C492-4B69-BA42-5ED514D782DD}"/>
            </a:ext>
          </a:extLst>
        </xdr:cNvPr>
        <xdr:cNvSpPr/>
      </xdr:nvSpPr>
      <xdr:spPr>
        <a:xfrm>
          <a:off x="16388080" y="144969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08" name="テキスト ボックス 507">
          <a:extLst>
            <a:ext uri="{FF2B5EF4-FFF2-40B4-BE49-F238E27FC236}">
              <a16:creationId xmlns:a16="http://schemas.microsoft.com/office/drawing/2014/main" id="{957FBD19-FC53-43C6-8EDC-CABD79225BA2}"/>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09" name="テキスト ボックス 508">
          <a:extLst>
            <a:ext uri="{FF2B5EF4-FFF2-40B4-BE49-F238E27FC236}">
              <a16:creationId xmlns:a16="http://schemas.microsoft.com/office/drawing/2014/main" id="{896636A1-4111-4ED6-A4C5-501701F1EEFE}"/>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0" name="テキスト ボックス 509">
          <a:extLst>
            <a:ext uri="{FF2B5EF4-FFF2-40B4-BE49-F238E27FC236}">
              <a16:creationId xmlns:a16="http://schemas.microsoft.com/office/drawing/2014/main" id="{838445A6-6B81-4A6E-A130-080AC1AB539D}"/>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1" name="テキスト ボックス 510">
          <a:extLst>
            <a:ext uri="{FF2B5EF4-FFF2-40B4-BE49-F238E27FC236}">
              <a16:creationId xmlns:a16="http://schemas.microsoft.com/office/drawing/2014/main" id="{57B909A9-C39E-4B8A-94CA-99FFBA31C468}"/>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2" name="テキスト ボックス 511">
          <a:extLst>
            <a:ext uri="{FF2B5EF4-FFF2-40B4-BE49-F238E27FC236}">
              <a16:creationId xmlns:a16="http://schemas.microsoft.com/office/drawing/2014/main" id="{6D394D9F-CA31-42B2-8B45-4407465DEC0C}"/>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86</xdr:row>
      <xdr:rowOff>100130</xdr:rowOff>
    </xdr:from>
    <xdr:to>
      <xdr:col>107</xdr:col>
      <xdr:colOff>101600</xdr:colOff>
      <xdr:row>87</xdr:row>
      <xdr:rowOff>30280</xdr:rowOff>
    </xdr:to>
    <xdr:sp macro="" textlink="">
      <xdr:nvSpPr>
        <xdr:cNvPr id="513" name="楕円 512">
          <a:extLst>
            <a:ext uri="{FF2B5EF4-FFF2-40B4-BE49-F238E27FC236}">
              <a16:creationId xmlns:a16="http://schemas.microsoft.com/office/drawing/2014/main" id="{059D76F6-CEDF-41D3-8102-B56209319884}"/>
            </a:ext>
          </a:extLst>
        </xdr:cNvPr>
        <xdr:cNvSpPr/>
      </xdr:nvSpPr>
      <xdr:spPr>
        <a:xfrm>
          <a:off x="17937480" y="14517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100620</xdr:rowOff>
    </xdr:from>
    <xdr:to>
      <xdr:col>102</xdr:col>
      <xdr:colOff>165100</xdr:colOff>
      <xdr:row>87</xdr:row>
      <xdr:rowOff>30770</xdr:rowOff>
    </xdr:to>
    <xdr:sp macro="" textlink="">
      <xdr:nvSpPr>
        <xdr:cNvPr id="514" name="楕円 513">
          <a:extLst>
            <a:ext uri="{FF2B5EF4-FFF2-40B4-BE49-F238E27FC236}">
              <a16:creationId xmlns:a16="http://schemas.microsoft.com/office/drawing/2014/main" id="{D83F7C9F-425E-4014-82B0-0A2E740850F3}"/>
            </a:ext>
          </a:extLst>
        </xdr:cNvPr>
        <xdr:cNvSpPr/>
      </xdr:nvSpPr>
      <xdr:spPr>
        <a:xfrm>
          <a:off x="17162780" y="14517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150930</xdr:rowOff>
    </xdr:from>
    <xdr:to>
      <xdr:col>107</xdr:col>
      <xdr:colOff>50800</xdr:colOff>
      <xdr:row>86</xdr:row>
      <xdr:rowOff>151420</xdr:rowOff>
    </xdr:to>
    <xdr:cxnSp macro="">
      <xdr:nvCxnSpPr>
        <xdr:cNvPr id="515" name="直線コネクタ 514">
          <a:extLst>
            <a:ext uri="{FF2B5EF4-FFF2-40B4-BE49-F238E27FC236}">
              <a16:creationId xmlns:a16="http://schemas.microsoft.com/office/drawing/2014/main" id="{B0852F75-920C-4706-A3A6-B5CD96D6F4C1}"/>
            </a:ext>
          </a:extLst>
        </xdr:cNvPr>
        <xdr:cNvCxnSpPr/>
      </xdr:nvCxnSpPr>
      <xdr:spPr>
        <a:xfrm flipV="1">
          <a:off x="17213580" y="14567970"/>
          <a:ext cx="7747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101110</xdr:rowOff>
    </xdr:from>
    <xdr:to>
      <xdr:col>98</xdr:col>
      <xdr:colOff>38100</xdr:colOff>
      <xdr:row>87</xdr:row>
      <xdr:rowOff>31260</xdr:rowOff>
    </xdr:to>
    <xdr:sp macro="" textlink="">
      <xdr:nvSpPr>
        <xdr:cNvPr id="516" name="楕円 515">
          <a:extLst>
            <a:ext uri="{FF2B5EF4-FFF2-40B4-BE49-F238E27FC236}">
              <a16:creationId xmlns:a16="http://schemas.microsoft.com/office/drawing/2014/main" id="{BC0B86E1-FBEE-47DC-8528-C7F8D9D6D489}"/>
            </a:ext>
          </a:extLst>
        </xdr:cNvPr>
        <xdr:cNvSpPr/>
      </xdr:nvSpPr>
      <xdr:spPr>
        <a:xfrm>
          <a:off x="16388080" y="14518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151420</xdr:rowOff>
    </xdr:from>
    <xdr:to>
      <xdr:col>102</xdr:col>
      <xdr:colOff>114300</xdr:colOff>
      <xdr:row>86</xdr:row>
      <xdr:rowOff>151910</xdr:rowOff>
    </xdr:to>
    <xdr:cxnSp macro="">
      <xdr:nvCxnSpPr>
        <xdr:cNvPr id="517" name="直線コネクタ 516">
          <a:extLst>
            <a:ext uri="{FF2B5EF4-FFF2-40B4-BE49-F238E27FC236}">
              <a16:creationId xmlns:a16="http://schemas.microsoft.com/office/drawing/2014/main" id="{409CAA19-BDCE-4A54-83EE-4B9C56C83919}"/>
            </a:ext>
          </a:extLst>
        </xdr:cNvPr>
        <xdr:cNvCxnSpPr/>
      </xdr:nvCxnSpPr>
      <xdr:spPr>
        <a:xfrm flipV="1">
          <a:off x="16431260" y="14568460"/>
          <a:ext cx="78232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518" name="n_1aveValue【消防施設】&#10;一人当たり面積">
          <a:extLst>
            <a:ext uri="{FF2B5EF4-FFF2-40B4-BE49-F238E27FC236}">
              <a16:creationId xmlns:a16="http://schemas.microsoft.com/office/drawing/2014/main" id="{B5D7284F-0A69-485C-B81D-CFAB7DF1C7E6}"/>
            </a:ext>
          </a:extLst>
        </xdr:cNvPr>
        <xdr:cNvSpPr txBox="1"/>
      </xdr:nvSpPr>
      <xdr:spPr>
        <a:xfrm>
          <a:off x="18561127" y="1426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519" name="n_2aveValue【消防施設】&#10;一人当たり面積">
          <a:extLst>
            <a:ext uri="{FF2B5EF4-FFF2-40B4-BE49-F238E27FC236}">
              <a16:creationId xmlns:a16="http://schemas.microsoft.com/office/drawing/2014/main" id="{31EED765-EBBF-44E2-B1E3-539E8787BB20}"/>
            </a:ext>
          </a:extLst>
        </xdr:cNvPr>
        <xdr:cNvSpPr txBox="1"/>
      </xdr:nvSpPr>
      <xdr:spPr>
        <a:xfrm>
          <a:off x="17776267" y="14276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520" name="n_3aveValue【消防施設】&#10;一人当たり面積">
          <a:extLst>
            <a:ext uri="{FF2B5EF4-FFF2-40B4-BE49-F238E27FC236}">
              <a16:creationId xmlns:a16="http://schemas.microsoft.com/office/drawing/2014/main" id="{676FA1EB-4D6E-4494-8B1E-E29306B1FB3F}"/>
            </a:ext>
          </a:extLst>
        </xdr:cNvPr>
        <xdr:cNvSpPr txBox="1"/>
      </xdr:nvSpPr>
      <xdr:spPr>
        <a:xfrm>
          <a:off x="17001567" y="1427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521" name="n_4aveValue【消防施設】&#10;一人当たり面積">
          <a:extLst>
            <a:ext uri="{FF2B5EF4-FFF2-40B4-BE49-F238E27FC236}">
              <a16:creationId xmlns:a16="http://schemas.microsoft.com/office/drawing/2014/main" id="{35348DA3-681A-4F6B-BEE7-39DCBE9E387C}"/>
            </a:ext>
          </a:extLst>
        </xdr:cNvPr>
        <xdr:cNvSpPr txBox="1"/>
      </xdr:nvSpPr>
      <xdr:spPr>
        <a:xfrm>
          <a:off x="16226867" y="14275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21407</xdr:rowOff>
    </xdr:from>
    <xdr:ext cx="469744" cy="259045"/>
    <xdr:sp macro="" textlink="">
      <xdr:nvSpPr>
        <xdr:cNvPr id="522" name="n_2mainValue【消防施設】&#10;一人当たり面積">
          <a:extLst>
            <a:ext uri="{FF2B5EF4-FFF2-40B4-BE49-F238E27FC236}">
              <a16:creationId xmlns:a16="http://schemas.microsoft.com/office/drawing/2014/main" id="{734ABED6-17D9-4E61-AADE-4FDDC84A796F}"/>
            </a:ext>
          </a:extLst>
        </xdr:cNvPr>
        <xdr:cNvSpPr txBox="1"/>
      </xdr:nvSpPr>
      <xdr:spPr>
        <a:xfrm>
          <a:off x="17776267" y="1460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21897</xdr:rowOff>
    </xdr:from>
    <xdr:ext cx="469744" cy="259045"/>
    <xdr:sp macro="" textlink="">
      <xdr:nvSpPr>
        <xdr:cNvPr id="523" name="n_3mainValue【消防施設】&#10;一人当たり面積">
          <a:extLst>
            <a:ext uri="{FF2B5EF4-FFF2-40B4-BE49-F238E27FC236}">
              <a16:creationId xmlns:a16="http://schemas.microsoft.com/office/drawing/2014/main" id="{E25BE617-11A3-4E6D-8333-DF93B814126A}"/>
            </a:ext>
          </a:extLst>
        </xdr:cNvPr>
        <xdr:cNvSpPr txBox="1"/>
      </xdr:nvSpPr>
      <xdr:spPr>
        <a:xfrm>
          <a:off x="17001567" y="1460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22387</xdr:rowOff>
    </xdr:from>
    <xdr:ext cx="469744" cy="259045"/>
    <xdr:sp macro="" textlink="">
      <xdr:nvSpPr>
        <xdr:cNvPr id="524" name="n_4mainValue【消防施設】&#10;一人当たり面積">
          <a:extLst>
            <a:ext uri="{FF2B5EF4-FFF2-40B4-BE49-F238E27FC236}">
              <a16:creationId xmlns:a16="http://schemas.microsoft.com/office/drawing/2014/main" id="{C23DD63C-BF22-4E1F-861D-DA58C7589AC8}"/>
            </a:ext>
          </a:extLst>
        </xdr:cNvPr>
        <xdr:cNvSpPr txBox="1"/>
      </xdr:nvSpPr>
      <xdr:spPr>
        <a:xfrm>
          <a:off x="16226867" y="1460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25" name="正方形/長方形 524">
          <a:extLst>
            <a:ext uri="{FF2B5EF4-FFF2-40B4-BE49-F238E27FC236}">
              <a16:creationId xmlns:a16="http://schemas.microsoft.com/office/drawing/2014/main" id="{3ED0766C-0EB2-43D7-AFB7-AB7A5803AC54}"/>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26" name="正方形/長方形 525">
          <a:extLst>
            <a:ext uri="{FF2B5EF4-FFF2-40B4-BE49-F238E27FC236}">
              <a16:creationId xmlns:a16="http://schemas.microsoft.com/office/drawing/2014/main" id="{3D26E396-F309-45BD-8401-21E471E7C856}"/>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27" name="正方形/長方形 526">
          <a:extLst>
            <a:ext uri="{FF2B5EF4-FFF2-40B4-BE49-F238E27FC236}">
              <a16:creationId xmlns:a16="http://schemas.microsoft.com/office/drawing/2014/main" id="{1D055AB9-24BA-4824-BF51-A123A08EB2BD}"/>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28" name="正方形/長方形 527">
          <a:extLst>
            <a:ext uri="{FF2B5EF4-FFF2-40B4-BE49-F238E27FC236}">
              <a16:creationId xmlns:a16="http://schemas.microsoft.com/office/drawing/2014/main" id="{B1B8FA3A-40B7-41A0-971F-A80049F6B9E7}"/>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29" name="正方形/長方形 528">
          <a:extLst>
            <a:ext uri="{FF2B5EF4-FFF2-40B4-BE49-F238E27FC236}">
              <a16:creationId xmlns:a16="http://schemas.microsoft.com/office/drawing/2014/main" id="{09F6EFB5-9AB7-4CAC-940F-27F9A9906994}"/>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30" name="正方形/長方形 529">
          <a:extLst>
            <a:ext uri="{FF2B5EF4-FFF2-40B4-BE49-F238E27FC236}">
              <a16:creationId xmlns:a16="http://schemas.microsoft.com/office/drawing/2014/main" id="{E03ED151-AE49-4DE5-AF7F-3048223C954A}"/>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31" name="正方形/長方形 530">
          <a:extLst>
            <a:ext uri="{FF2B5EF4-FFF2-40B4-BE49-F238E27FC236}">
              <a16:creationId xmlns:a16="http://schemas.microsoft.com/office/drawing/2014/main" id="{FB5D3572-08C2-4998-898B-F143BC78F381}"/>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32" name="正方形/長方形 531">
          <a:extLst>
            <a:ext uri="{FF2B5EF4-FFF2-40B4-BE49-F238E27FC236}">
              <a16:creationId xmlns:a16="http://schemas.microsoft.com/office/drawing/2014/main" id="{6622AB5C-18F7-408C-BC4A-4A6614843ECA}"/>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33" name="テキスト ボックス 532">
          <a:extLst>
            <a:ext uri="{FF2B5EF4-FFF2-40B4-BE49-F238E27FC236}">
              <a16:creationId xmlns:a16="http://schemas.microsoft.com/office/drawing/2014/main" id="{AEE11C94-0905-44E7-8523-3D15B61E620D}"/>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34" name="直線コネクタ 533">
          <a:extLst>
            <a:ext uri="{FF2B5EF4-FFF2-40B4-BE49-F238E27FC236}">
              <a16:creationId xmlns:a16="http://schemas.microsoft.com/office/drawing/2014/main" id="{025687AA-8940-4D81-B499-CC4008E512FD}"/>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35" name="テキスト ボックス 534">
          <a:extLst>
            <a:ext uri="{FF2B5EF4-FFF2-40B4-BE49-F238E27FC236}">
              <a16:creationId xmlns:a16="http://schemas.microsoft.com/office/drawing/2014/main" id="{86C628C5-7AAB-44DA-95FE-E59845722D5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36" name="直線コネクタ 535">
          <a:extLst>
            <a:ext uri="{FF2B5EF4-FFF2-40B4-BE49-F238E27FC236}">
              <a16:creationId xmlns:a16="http://schemas.microsoft.com/office/drawing/2014/main" id="{E171804F-9EBB-4CA2-BA9E-C5DEE2A92A9C}"/>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37" name="テキスト ボックス 536">
          <a:extLst>
            <a:ext uri="{FF2B5EF4-FFF2-40B4-BE49-F238E27FC236}">
              <a16:creationId xmlns:a16="http://schemas.microsoft.com/office/drawing/2014/main" id="{8CE59D08-3EB4-4279-967E-ED3184538285}"/>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38" name="直線コネクタ 537">
          <a:extLst>
            <a:ext uri="{FF2B5EF4-FFF2-40B4-BE49-F238E27FC236}">
              <a16:creationId xmlns:a16="http://schemas.microsoft.com/office/drawing/2014/main" id="{A53F8D90-4FE3-43D1-909B-93E229495B77}"/>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39" name="テキスト ボックス 538">
          <a:extLst>
            <a:ext uri="{FF2B5EF4-FFF2-40B4-BE49-F238E27FC236}">
              <a16:creationId xmlns:a16="http://schemas.microsoft.com/office/drawing/2014/main" id="{425E0544-DF85-4BEB-B1B9-DD607344D9AD}"/>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40" name="直線コネクタ 539">
          <a:extLst>
            <a:ext uri="{FF2B5EF4-FFF2-40B4-BE49-F238E27FC236}">
              <a16:creationId xmlns:a16="http://schemas.microsoft.com/office/drawing/2014/main" id="{2242E5B9-E253-49C6-9AC4-A93ED2ECE25D}"/>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41" name="テキスト ボックス 540">
          <a:extLst>
            <a:ext uri="{FF2B5EF4-FFF2-40B4-BE49-F238E27FC236}">
              <a16:creationId xmlns:a16="http://schemas.microsoft.com/office/drawing/2014/main" id="{71FD2B6F-1901-45CC-A20F-2C4095E20084}"/>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42" name="直線コネクタ 541">
          <a:extLst>
            <a:ext uri="{FF2B5EF4-FFF2-40B4-BE49-F238E27FC236}">
              <a16:creationId xmlns:a16="http://schemas.microsoft.com/office/drawing/2014/main" id="{7D88CF5F-BEAF-4F5D-9C3C-AA188C59774A}"/>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43" name="テキスト ボックス 542">
          <a:extLst>
            <a:ext uri="{FF2B5EF4-FFF2-40B4-BE49-F238E27FC236}">
              <a16:creationId xmlns:a16="http://schemas.microsoft.com/office/drawing/2014/main" id="{7FEBB831-167D-4DC6-80A1-8E39B8F8A7F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44" name="直線コネクタ 543">
          <a:extLst>
            <a:ext uri="{FF2B5EF4-FFF2-40B4-BE49-F238E27FC236}">
              <a16:creationId xmlns:a16="http://schemas.microsoft.com/office/drawing/2014/main" id="{7377CF39-38AE-43A0-86CD-6515B6571F18}"/>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45" name="テキスト ボックス 544">
          <a:extLst>
            <a:ext uri="{FF2B5EF4-FFF2-40B4-BE49-F238E27FC236}">
              <a16:creationId xmlns:a16="http://schemas.microsoft.com/office/drawing/2014/main" id="{F165C802-628F-481A-A0F7-3F68624EB591}"/>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46" name="直線コネクタ 545">
          <a:extLst>
            <a:ext uri="{FF2B5EF4-FFF2-40B4-BE49-F238E27FC236}">
              <a16:creationId xmlns:a16="http://schemas.microsoft.com/office/drawing/2014/main" id="{81716256-E02D-4D26-BA61-C267B64C613C}"/>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47" name="テキスト ボックス 546">
          <a:extLst>
            <a:ext uri="{FF2B5EF4-FFF2-40B4-BE49-F238E27FC236}">
              <a16:creationId xmlns:a16="http://schemas.microsoft.com/office/drawing/2014/main" id="{AB14E837-0DF4-4E7F-9814-E180F86B1EA0}"/>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48" name="直線コネクタ 547">
          <a:extLst>
            <a:ext uri="{FF2B5EF4-FFF2-40B4-BE49-F238E27FC236}">
              <a16:creationId xmlns:a16="http://schemas.microsoft.com/office/drawing/2014/main" id="{591BA03A-4830-4D6B-BFAF-E35CF1DA4D6B}"/>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9" name="【庁舎】&#10;有形固定資産減価償却率グラフ枠">
          <a:extLst>
            <a:ext uri="{FF2B5EF4-FFF2-40B4-BE49-F238E27FC236}">
              <a16:creationId xmlns:a16="http://schemas.microsoft.com/office/drawing/2014/main" id="{0637FC19-C3E0-4584-AFC6-0FC6BE882BD8}"/>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550" name="直線コネクタ 549">
          <a:extLst>
            <a:ext uri="{FF2B5EF4-FFF2-40B4-BE49-F238E27FC236}">
              <a16:creationId xmlns:a16="http://schemas.microsoft.com/office/drawing/2014/main" id="{031428E4-C909-48CE-866B-431C5795B21B}"/>
            </a:ext>
          </a:extLst>
        </xdr:cNvPr>
        <xdr:cNvCxnSpPr/>
      </xdr:nvCxnSpPr>
      <xdr:spPr>
        <a:xfrm flipV="1">
          <a:off x="14375764" y="16724811"/>
          <a:ext cx="0" cy="1566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551" name="【庁舎】&#10;有形固定資産減価償却率最小値テキスト">
          <a:extLst>
            <a:ext uri="{FF2B5EF4-FFF2-40B4-BE49-F238E27FC236}">
              <a16:creationId xmlns:a16="http://schemas.microsoft.com/office/drawing/2014/main" id="{73B89AC2-9071-4102-A87D-653AC5AD26A6}"/>
            </a:ext>
          </a:extLst>
        </xdr:cNvPr>
        <xdr:cNvSpPr txBox="1"/>
      </xdr:nvSpPr>
      <xdr:spPr>
        <a:xfrm>
          <a:off x="14414500" y="1829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552" name="直線コネクタ 551">
          <a:extLst>
            <a:ext uri="{FF2B5EF4-FFF2-40B4-BE49-F238E27FC236}">
              <a16:creationId xmlns:a16="http://schemas.microsoft.com/office/drawing/2014/main" id="{EF26E3D8-725F-4AA0-9B1D-1E68379CBB13}"/>
            </a:ext>
          </a:extLst>
        </xdr:cNvPr>
        <xdr:cNvCxnSpPr/>
      </xdr:nvCxnSpPr>
      <xdr:spPr>
        <a:xfrm>
          <a:off x="14287500" y="1829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553" name="【庁舎】&#10;有形固定資産減価償却率最大値テキスト">
          <a:extLst>
            <a:ext uri="{FF2B5EF4-FFF2-40B4-BE49-F238E27FC236}">
              <a16:creationId xmlns:a16="http://schemas.microsoft.com/office/drawing/2014/main" id="{9A949C29-97EF-4909-AE18-1FE82706B826}"/>
            </a:ext>
          </a:extLst>
        </xdr:cNvPr>
        <xdr:cNvSpPr txBox="1"/>
      </xdr:nvSpPr>
      <xdr:spPr>
        <a:xfrm>
          <a:off x="14414500" y="165038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554" name="直線コネクタ 553">
          <a:extLst>
            <a:ext uri="{FF2B5EF4-FFF2-40B4-BE49-F238E27FC236}">
              <a16:creationId xmlns:a16="http://schemas.microsoft.com/office/drawing/2014/main" id="{62C231DD-4C83-4AF8-8181-10F06FA6CA92}"/>
            </a:ext>
          </a:extLst>
        </xdr:cNvPr>
        <xdr:cNvCxnSpPr/>
      </xdr:nvCxnSpPr>
      <xdr:spPr>
        <a:xfrm>
          <a:off x="14287500" y="16724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555" name="【庁舎】&#10;有形固定資産減価償却率平均値テキスト">
          <a:extLst>
            <a:ext uri="{FF2B5EF4-FFF2-40B4-BE49-F238E27FC236}">
              <a16:creationId xmlns:a16="http://schemas.microsoft.com/office/drawing/2014/main" id="{469C3C9A-EBAC-46BB-A7D0-E913D206D60B}"/>
            </a:ext>
          </a:extLst>
        </xdr:cNvPr>
        <xdr:cNvSpPr txBox="1"/>
      </xdr:nvSpPr>
      <xdr:spPr>
        <a:xfrm>
          <a:off x="14414500" y="174164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556" name="フローチャート: 判断 555">
          <a:extLst>
            <a:ext uri="{FF2B5EF4-FFF2-40B4-BE49-F238E27FC236}">
              <a16:creationId xmlns:a16="http://schemas.microsoft.com/office/drawing/2014/main" id="{FF100280-75F4-4F83-A55C-399333727624}"/>
            </a:ext>
          </a:extLst>
        </xdr:cNvPr>
        <xdr:cNvSpPr/>
      </xdr:nvSpPr>
      <xdr:spPr>
        <a:xfrm>
          <a:off x="14325600" y="1756119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557" name="フローチャート: 判断 556">
          <a:extLst>
            <a:ext uri="{FF2B5EF4-FFF2-40B4-BE49-F238E27FC236}">
              <a16:creationId xmlns:a16="http://schemas.microsoft.com/office/drawing/2014/main" id="{1D1E34CE-227B-4702-A19E-BAF6DD47B9F7}"/>
            </a:ext>
          </a:extLst>
        </xdr:cNvPr>
        <xdr:cNvSpPr/>
      </xdr:nvSpPr>
      <xdr:spPr>
        <a:xfrm>
          <a:off x="13578840" y="1760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558" name="フローチャート: 判断 557">
          <a:extLst>
            <a:ext uri="{FF2B5EF4-FFF2-40B4-BE49-F238E27FC236}">
              <a16:creationId xmlns:a16="http://schemas.microsoft.com/office/drawing/2014/main" id="{21EDF658-3678-4369-A923-8E950C845010}"/>
            </a:ext>
          </a:extLst>
        </xdr:cNvPr>
        <xdr:cNvSpPr/>
      </xdr:nvSpPr>
      <xdr:spPr>
        <a:xfrm>
          <a:off x="12804140" y="175791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559" name="フローチャート: 判断 558">
          <a:extLst>
            <a:ext uri="{FF2B5EF4-FFF2-40B4-BE49-F238E27FC236}">
              <a16:creationId xmlns:a16="http://schemas.microsoft.com/office/drawing/2014/main" id="{92CD5F90-A6C5-4C1F-A27F-FC6B7355DC03}"/>
            </a:ext>
          </a:extLst>
        </xdr:cNvPr>
        <xdr:cNvSpPr/>
      </xdr:nvSpPr>
      <xdr:spPr>
        <a:xfrm>
          <a:off x="12029440" y="175693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560" name="フローチャート: 判断 559">
          <a:extLst>
            <a:ext uri="{FF2B5EF4-FFF2-40B4-BE49-F238E27FC236}">
              <a16:creationId xmlns:a16="http://schemas.microsoft.com/office/drawing/2014/main" id="{F837AC1A-13E8-48E3-B644-79B4F561F225}"/>
            </a:ext>
          </a:extLst>
        </xdr:cNvPr>
        <xdr:cNvSpPr/>
      </xdr:nvSpPr>
      <xdr:spPr>
        <a:xfrm>
          <a:off x="11231880" y="175644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61" name="テキスト ボックス 560">
          <a:extLst>
            <a:ext uri="{FF2B5EF4-FFF2-40B4-BE49-F238E27FC236}">
              <a16:creationId xmlns:a16="http://schemas.microsoft.com/office/drawing/2014/main" id="{14F9BBED-B7FA-4C72-B686-F1E42CB3E4A2}"/>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62" name="テキスト ボックス 561">
          <a:extLst>
            <a:ext uri="{FF2B5EF4-FFF2-40B4-BE49-F238E27FC236}">
              <a16:creationId xmlns:a16="http://schemas.microsoft.com/office/drawing/2014/main" id="{33FA866E-5C05-41B7-88F0-0D81597F0827}"/>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63" name="テキスト ボックス 562">
          <a:extLst>
            <a:ext uri="{FF2B5EF4-FFF2-40B4-BE49-F238E27FC236}">
              <a16:creationId xmlns:a16="http://schemas.microsoft.com/office/drawing/2014/main" id="{5269B307-8AE5-4142-B40C-9CA6B672C3D2}"/>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64" name="テキスト ボックス 563">
          <a:extLst>
            <a:ext uri="{FF2B5EF4-FFF2-40B4-BE49-F238E27FC236}">
              <a16:creationId xmlns:a16="http://schemas.microsoft.com/office/drawing/2014/main" id="{43C24EA6-A4E0-467C-9398-331E22B8B9CF}"/>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65" name="テキスト ボックス 564">
          <a:extLst>
            <a:ext uri="{FF2B5EF4-FFF2-40B4-BE49-F238E27FC236}">
              <a16:creationId xmlns:a16="http://schemas.microsoft.com/office/drawing/2014/main" id="{0BC334FD-C886-47BA-A2EF-FDFE0FBBE7E5}"/>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115207</xdr:rowOff>
    </xdr:from>
    <xdr:to>
      <xdr:col>85</xdr:col>
      <xdr:colOff>177800</xdr:colOff>
      <xdr:row>107</xdr:row>
      <xdr:rowOff>45357</xdr:rowOff>
    </xdr:to>
    <xdr:sp macro="" textlink="">
      <xdr:nvSpPr>
        <xdr:cNvPr id="566" name="楕円 565">
          <a:extLst>
            <a:ext uri="{FF2B5EF4-FFF2-40B4-BE49-F238E27FC236}">
              <a16:creationId xmlns:a16="http://schemas.microsoft.com/office/drawing/2014/main" id="{16F32373-6479-4FF6-A387-A20183A02C17}"/>
            </a:ext>
          </a:extLst>
        </xdr:cNvPr>
        <xdr:cNvSpPr/>
      </xdr:nvSpPr>
      <xdr:spPr>
        <a:xfrm>
          <a:off x="14325600" y="1788504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93634</xdr:rowOff>
    </xdr:from>
    <xdr:ext cx="405111" cy="259045"/>
    <xdr:sp macro="" textlink="">
      <xdr:nvSpPr>
        <xdr:cNvPr id="567" name="【庁舎】&#10;有形固定資産減価償却率該当値テキスト">
          <a:extLst>
            <a:ext uri="{FF2B5EF4-FFF2-40B4-BE49-F238E27FC236}">
              <a16:creationId xmlns:a16="http://schemas.microsoft.com/office/drawing/2014/main" id="{6369E375-5FED-4EBC-8085-757CA978885D}"/>
            </a:ext>
          </a:extLst>
        </xdr:cNvPr>
        <xdr:cNvSpPr txBox="1"/>
      </xdr:nvSpPr>
      <xdr:spPr>
        <a:xfrm>
          <a:off x="14414500" y="17863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89081</xdr:rowOff>
    </xdr:from>
    <xdr:to>
      <xdr:col>81</xdr:col>
      <xdr:colOff>101600</xdr:colOff>
      <xdr:row>107</xdr:row>
      <xdr:rowOff>19231</xdr:rowOff>
    </xdr:to>
    <xdr:sp macro="" textlink="">
      <xdr:nvSpPr>
        <xdr:cNvPr id="568" name="楕円 567">
          <a:extLst>
            <a:ext uri="{FF2B5EF4-FFF2-40B4-BE49-F238E27FC236}">
              <a16:creationId xmlns:a16="http://schemas.microsoft.com/office/drawing/2014/main" id="{A0AE5079-113F-4AFA-9B02-A1534E210D43}"/>
            </a:ext>
          </a:extLst>
        </xdr:cNvPr>
        <xdr:cNvSpPr/>
      </xdr:nvSpPr>
      <xdr:spPr>
        <a:xfrm>
          <a:off x="13578840" y="178589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139881</xdr:rowOff>
    </xdr:from>
    <xdr:to>
      <xdr:col>85</xdr:col>
      <xdr:colOff>127000</xdr:colOff>
      <xdr:row>106</xdr:row>
      <xdr:rowOff>166007</xdr:rowOff>
    </xdr:to>
    <xdr:cxnSp macro="">
      <xdr:nvCxnSpPr>
        <xdr:cNvPr id="569" name="直線コネクタ 568">
          <a:extLst>
            <a:ext uri="{FF2B5EF4-FFF2-40B4-BE49-F238E27FC236}">
              <a16:creationId xmlns:a16="http://schemas.microsoft.com/office/drawing/2014/main" id="{B7E4E6D9-438C-41DE-B501-1F8BCAAB2233}"/>
            </a:ext>
          </a:extLst>
        </xdr:cNvPr>
        <xdr:cNvCxnSpPr/>
      </xdr:nvCxnSpPr>
      <xdr:spPr>
        <a:xfrm>
          <a:off x="13629640" y="17909721"/>
          <a:ext cx="74676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82550</xdr:rowOff>
    </xdr:from>
    <xdr:to>
      <xdr:col>76</xdr:col>
      <xdr:colOff>165100</xdr:colOff>
      <xdr:row>107</xdr:row>
      <xdr:rowOff>12700</xdr:rowOff>
    </xdr:to>
    <xdr:sp macro="" textlink="">
      <xdr:nvSpPr>
        <xdr:cNvPr id="570" name="楕円 569">
          <a:extLst>
            <a:ext uri="{FF2B5EF4-FFF2-40B4-BE49-F238E27FC236}">
              <a16:creationId xmlns:a16="http://schemas.microsoft.com/office/drawing/2014/main" id="{7E23495C-523C-4E3B-85BD-818C9B16D5B8}"/>
            </a:ext>
          </a:extLst>
        </xdr:cNvPr>
        <xdr:cNvSpPr/>
      </xdr:nvSpPr>
      <xdr:spPr>
        <a:xfrm>
          <a:off x="12804140" y="17852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133350</xdr:rowOff>
    </xdr:from>
    <xdr:to>
      <xdr:col>81</xdr:col>
      <xdr:colOff>50800</xdr:colOff>
      <xdr:row>106</xdr:row>
      <xdr:rowOff>139881</xdr:rowOff>
    </xdr:to>
    <xdr:cxnSp macro="">
      <xdr:nvCxnSpPr>
        <xdr:cNvPr id="571" name="直線コネクタ 570">
          <a:extLst>
            <a:ext uri="{FF2B5EF4-FFF2-40B4-BE49-F238E27FC236}">
              <a16:creationId xmlns:a16="http://schemas.microsoft.com/office/drawing/2014/main" id="{B667F2DA-E9DD-4B7F-98E7-D0245AD3F90B}"/>
            </a:ext>
          </a:extLst>
        </xdr:cNvPr>
        <xdr:cNvCxnSpPr/>
      </xdr:nvCxnSpPr>
      <xdr:spPr>
        <a:xfrm>
          <a:off x="12854940" y="17903190"/>
          <a:ext cx="7747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120106</xdr:rowOff>
    </xdr:from>
    <xdr:to>
      <xdr:col>72</xdr:col>
      <xdr:colOff>38100</xdr:colOff>
      <xdr:row>107</xdr:row>
      <xdr:rowOff>50256</xdr:rowOff>
    </xdr:to>
    <xdr:sp macro="" textlink="">
      <xdr:nvSpPr>
        <xdr:cNvPr id="572" name="楕円 571">
          <a:extLst>
            <a:ext uri="{FF2B5EF4-FFF2-40B4-BE49-F238E27FC236}">
              <a16:creationId xmlns:a16="http://schemas.microsoft.com/office/drawing/2014/main" id="{8BDE28AD-9F75-4BC4-A179-AE7CB539EE23}"/>
            </a:ext>
          </a:extLst>
        </xdr:cNvPr>
        <xdr:cNvSpPr/>
      </xdr:nvSpPr>
      <xdr:spPr>
        <a:xfrm>
          <a:off x="12029440" y="178899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133350</xdr:rowOff>
    </xdr:from>
    <xdr:to>
      <xdr:col>76</xdr:col>
      <xdr:colOff>114300</xdr:colOff>
      <xdr:row>106</xdr:row>
      <xdr:rowOff>170906</xdr:rowOff>
    </xdr:to>
    <xdr:cxnSp macro="">
      <xdr:nvCxnSpPr>
        <xdr:cNvPr id="573" name="直線コネクタ 572">
          <a:extLst>
            <a:ext uri="{FF2B5EF4-FFF2-40B4-BE49-F238E27FC236}">
              <a16:creationId xmlns:a16="http://schemas.microsoft.com/office/drawing/2014/main" id="{87673136-2D3E-471B-A241-4E8667937989}"/>
            </a:ext>
          </a:extLst>
        </xdr:cNvPr>
        <xdr:cNvCxnSpPr/>
      </xdr:nvCxnSpPr>
      <xdr:spPr>
        <a:xfrm flipV="1">
          <a:off x="12072620" y="17903190"/>
          <a:ext cx="78232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72752</xdr:rowOff>
    </xdr:from>
    <xdr:to>
      <xdr:col>67</xdr:col>
      <xdr:colOff>101600</xdr:colOff>
      <xdr:row>107</xdr:row>
      <xdr:rowOff>2902</xdr:rowOff>
    </xdr:to>
    <xdr:sp macro="" textlink="">
      <xdr:nvSpPr>
        <xdr:cNvPr id="574" name="楕円 573">
          <a:extLst>
            <a:ext uri="{FF2B5EF4-FFF2-40B4-BE49-F238E27FC236}">
              <a16:creationId xmlns:a16="http://schemas.microsoft.com/office/drawing/2014/main" id="{B8DBA34E-88A8-4355-940A-F9AC4FA60EBC}"/>
            </a:ext>
          </a:extLst>
        </xdr:cNvPr>
        <xdr:cNvSpPr/>
      </xdr:nvSpPr>
      <xdr:spPr>
        <a:xfrm>
          <a:off x="11231880" y="178425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123552</xdr:rowOff>
    </xdr:from>
    <xdr:to>
      <xdr:col>71</xdr:col>
      <xdr:colOff>177800</xdr:colOff>
      <xdr:row>106</xdr:row>
      <xdr:rowOff>170906</xdr:rowOff>
    </xdr:to>
    <xdr:cxnSp macro="">
      <xdr:nvCxnSpPr>
        <xdr:cNvPr id="575" name="直線コネクタ 574">
          <a:extLst>
            <a:ext uri="{FF2B5EF4-FFF2-40B4-BE49-F238E27FC236}">
              <a16:creationId xmlns:a16="http://schemas.microsoft.com/office/drawing/2014/main" id="{EAEED7D0-CC19-4FCC-B3F4-C1AA912E0959}"/>
            </a:ext>
          </a:extLst>
        </xdr:cNvPr>
        <xdr:cNvCxnSpPr/>
      </xdr:nvCxnSpPr>
      <xdr:spPr>
        <a:xfrm>
          <a:off x="11282680" y="17893392"/>
          <a:ext cx="78994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576" name="n_1aveValue【庁舎】&#10;有形固定資産減価償却率">
          <a:extLst>
            <a:ext uri="{FF2B5EF4-FFF2-40B4-BE49-F238E27FC236}">
              <a16:creationId xmlns:a16="http://schemas.microsoft.com/office/drawing/2014/main" id="{6CEEC23D-2C12-481C-9D84-572B25D001AE}"/>
            </a:ext>
          </a:extLst>
        </xdr:cNvPr>
        <xdr:cNvSpPr txBox="1"/>
      </xdr:nvSpPr>
      <xdr:spPr>
        <a:xfrm>
          <a:off x="13437244" y="1738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577" name="n_2aveValue【庁舎】&#10;有形固定資産減価償却率">
          <a:extLst>
            <a:ext uri="{FF2B5EF4-FFF2-40B4-BE49-F238E27FC236}">
              <a16:creationId xmlns:a16="http://schemas.microsoft.com/office/drawing/2014/main" id="{80C066B4-8FB5-4EEF-8F55-5C00074C6863}"/>
            </a:ext>
          </a:extLst>
        </xdr:cNvPr>
        <xdr:cNvSpPr txBox="1"/>
      </xdr:nvSpPr>
      <xdr:spPr>
        <a:xfrm>
          <a:off x="12675244" y="1735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578" name="n_3aveValue【庁舎】&#10;有形固定資産減価償却率">
          <a:extLst>
            <a:ext uri="{FF2B5EF4-FFF2-40B4-BE49-F238E27FC236}">
              <a16:creationId xmlns:a16="http://schemas.microsoft.com/office/drawing/2014/main" id="{32ED4FB5-E9B6-4AD4-A977-8638D2BEC56A}"/>
            </a:ext>
          </a:extLst>
        </xdr:cNvPr>
        <xdr:cNvSpPr txBox="1"/>
      </xdr:nvSpPr>
      <xdr:spPr>
        <a:xfrm>
          <a:off x="11900544" y="1734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579" name="n_4aveValue【庁舎】&#10;有形固定資産減価償却率">
          <a:extLst>
            <a:ext uri="{FF2B5EF4-FFF2-40B4-BE49-F238E27FC236}">
              <a16:creationId xmlns:a16="http://schemas.microsoft.com/office/drawing/2014/main" id="{C0D146F8-0299-432C-986B-543C26AC2D2A}"/>
            </a:ext>
          </a:extLst>
        </xdr:cNvPr>
        <xdr:cNvSpPr txBox="1"/>
      </xdr:nvSpPr>
      <xdr:spPr>
        <a:xfrm>
          <a:off x="11102984" y="1734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10358</xdr:rowOff>
    </xdr:from>
    <xdr:ext cx="405111" cy="259045"/>
    <xdr:sp macro="" textlink="">
      <xdr:nvSpPr>
        <xdr:cNvPr id="580" name="n_1mainValue【庁舎】&#10;有形固定資産減価償却率">
          <a:extLst>
            <a:ext uri="{FF2B5EF4-FFF2-40B4-BE49-F238E27FC236}">
              <a16:creationId xmlns:a16="http://schemas.microsoft.com/office/drawing/2014/main" id="{AC1D83A2-CE81-4EE4-97AA-ED05EB1B18D5}"/>
            </a:ext>
          </a:extLst>
        </xdr:cNvPr>
        <xdr:cNvSpPr txBox="1"/>
      </xdr:nvSpPr>
      <xdr:spPr>
        <a:xfrm>
          <a:off x="13437244" y="17947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3827</xdr:rowOff>
    </xdr:from>
    <xdr:ext cx="405111" cy="259045"/>
    <xdr:sp macro="" textlink="">
      <xdr:nvSpPr>
        <xdr:cNvPr id="581" name="n_2mainValue【庁舎】&#10;有形固定資産減価償却率">
          <a:extLst>
            <a:ext uri="{FF2B5EF4-FFF2-40B4-BE49-F238E27FC236}">
              <a16:creationId xmlns:a16="http://schemas.microsoft.com/office/drawing/2014/main" id="{C6392C0D-03E1-4632-AED7-5588936119A9}"/>
            </a:ext>
          </a:extLst>
        </xdr:cNvPr>
        <xdr:cNvSpPr txBox="1"/>
      </xdr:nvSpPr>
      <xdr:spPr>
        <a:xfrm>
          <a:off x="12675244" y="1794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41383</xdr:rowOff>
    </xdr:from>
    <xdr:ext cx="405111" cy="259045"/>
    <xdr:sp macro="" textlink="">
      <xdr:nvSpPr>
        <xdr:cNvPr id="582" name="n_3mainValue【庁舎】&#10;有形固定資産減価償却率">
          <a:extLst>
            <a:ext uri="{FF2B5EF4-FFF2-40B4-BE49-F238E27FC236}">
              <a16:creationId xmlns:a16="http://schemas.microsoft.com/office/drawing/2014/main" id="{9A7C5350-9714-4E3C-A50E-33F857E478DF}"/>
            </a:ext>
          </a:extLst>
        </xdr:cNvPr>
        <xdr:cNvSpPr txBox="1"/>
      </xdr:nvSpPr>
      <xdr:spPr>
        <a:xfrm>
          <a:off x="11900544" y="17978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165479</xdr:rowOff>
    </xdr:from>
    <xdr:ext cx="405111" cy="259045"/>
    <xdr:sp macro="" textlink="">
      <xdr:nvSpPr>
        <xdr:cNvPr id="583" name="n_4mainValue【庁舎】&#10;有形固定資産減価償却率">
          <a:extLst>
            <a:ext uri="{FF2B5EF4-FFF2-40B4-BE49-F238E27FC236}">
              <a16:creationId xmlns:a16="http://schemas.microsoft.com/office/drawing/2014/main" id="{B977C304-CCF9-4526-800F-72D8B77A10EA}"/>
            </a:ext>
          </a:extLst>
        </xdr:cNvPr>
        <xdr:cNvSpPr txBox="1"/>
      </xdr:nvSpPr>
      <xdr:spPr>
        <a:xfrm>
          <a:off x="11102984" y="17935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84" name="正方形/長方形 583">
          <a:extLst>
            <a:ext uri="{FF2B5EF4-FFF2-40B4-BE49-F238E27FC236}">
              <a16:creationId xmlns:a16="http://schemas.microsoft.com/office/drawing/2014/main" id="{D9F1F55C-C348-4B15-8222-8AD31AF97A0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85" name="正方形/長方形 584">
          <a:extLst>
            <a:ext uri="{FF2B5EF4-FFF2-40B4-BE49-F238E27FC236}">
              <a16:creationId xmlns:a16="http://schemas.microsoft.com/office/drawing/2014/main" id="{132AE6AF-80B2-4C8B-AE60-A00A440E737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86" name="正方形/長方形 585">
          <a:extLst>
            <a:ext uri="{FF2B5EF4-FFF2-40B4-BE49-F238E27FC236}">
              <a16:creationId xmlns:a16="http://schemas.microsoft.com/office/drawing/2014/main" id="{6EA8BD34-F80E-4F14-91A5-AA18EFAFE90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87" name="正方形/長方形 586">
          <a:extLst>
            <a:ext uri="{FF2B5EF4-FFF2-40B4-BE49-F238E27FC236}">
              <a16:creationId xmlns:a16="http://schemas.microsoft.com/office/drawing/2014/main" id="{D42CB9D2-0351-423C-B5C3-411C3FA75AF3}"/>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88" name="正方形/長方形 587">
          <a:extLst>
            <a:ext uri="{FF2B5EF4-FFF2-40B4-BE49-F238E27FC236}">
              <a16:creationId xmlns:a16="http://schemas.microsoft.com/office/drawing/2014/main" id="{EA627420-A963-40C5-B2B9-EB666D697977}"/>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89" name="正方形/長方形 588">
          <a:extLst>
            <a:ext uri="{FF2B5EF4-FFF2-40B4-BE49-F238E27FC236}">
              <a16:creationId xmlns:a16="http://schemas.microsoft.com/office/drawing/2014/main" id="{3F813F01-74B4-46EA-953A-B20F26691776}"/>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0" name="正方形/長方形 589">
          <a:extLst>
            <a:ext uri="{FF2B5EF4-FFF2-40B4-BE49-F238E27FC236}">
              <a16:creationId xmlns:a16="http://schemas.microsoft.com/office/drawing/2014/main" id="{FBF2BAFE-C631-4DB2-8456-4D7B89C2C11B}"/>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91" name="正方形/長方形 590">
          <a:extLst>
            <a:ext uri="{FF2B5EF4-FFF2-40B4-BE49-F238E27FC236}">
              <a16:creationId xmlns:a16="http://schemas.microsoft.com/office/drawing/2014/main" id="{486ECB6E-A53E-4539-BD43-E5CFAB5FA075}"/>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92" name="テキスト ボックス 591">
          <a:extLst>
            <a:ext uri="{FF2B5EF4-FFF2-40B4-BE49-F238E27FC236}">
              <a16:creationId xmlns:a16="http://schemas.microsoft.com/office/drawing/2014/main" id="{7E30F908-FC0E-4B4F-9EC3-13ABA0D61677}"/>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93" name="直線コネクタ 592">
          <a:extLst>
            <a:ext uri="{FF2B5EF4-FFF2-40B4-BE49-F238E27FC236}">
              <a16:creationId xmlns:a16="http://schemas.microsoft.com/office/drawing/2014/main" id="{9C6CA69E-8879-4D1E-9F34-8BE307564918}"/>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94" name="直線コネクタ 593">
          <a:extLst>
            <a:ext uri="{FF2B5EF4-FFF2-40B4-BE49-F238E27FC236}">
              <a16:creationId xmlns:a16="http://schemas.microsoft.com/office/drawing/2014/main" id="{9A6FD6CE-12AA-4BA6-9B0E-3A2FF63F4373}"/>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95" name="テキスト ボックス 594">
          <a:extLst>
            <a:ext uri="{FF2B5EF4-FFF2-40B4-BE49-F238E27FC236}">
              <a16:creationId xmlns:a16="http://schemas.microsoft.com/office/drawing/2014/main" id="{FCDA3560-B61A-4359-B9A4-606D5933B286}"/>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96" name="直線コネクタ 595">
          <a:extLst>
            <a:ext uri="{FF2B5EF4-FFF2-40B4-BE49-F238E27FC236}">
              <a16:creationId xmlns:a16="http://schemas.microsoft.com/office/drawing/2014/main" id="{718C8364-9736-40EB-A373-084B787780D7}"/>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97" name="テキスト ボックス 596">
          <a:extLst>
            <a:ext uri="{FF2B5EF4-FFF2-40B4-BE49-F238E27FC236}">
              <a16:creationId xmlns:a16="http://schemas.microsoft.com/office/drawing/2014/main" id="{D7BA88BB-F163-41CD-A3ED-4AF0553A5297}"/>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98" name="直線コネクタ 597">
          <a:extLst>
            <a:ext uri="{FF2B5EF4-FFF2-40B4-BE49-F238E27FC236}">
              <a16:creationId xmlns:a16="http://schemas.microsoft.com/office/drawing/2014/main" id="{45963693-6688-4060-8639-79FF8435C8B8}"/>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99" name="テキスト ボックス 598">
          <a:extLst>
            <a:ext uri="{FF2B5EF4-FFF2-40B4-BE49-F238E27FC236}">
              <a16:creationId xmlns:a16="http://schemas.microsoft.com/office/drawing/2014/main" id="{3687ABEF-181A-4601-909A-D2BFA3569983}"/>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00" name="直線コネクタ 599">
          <a:extLst>
            <a:ext uri="{FF2B5EF4-FFF2-40B4-BE49-F238E27FC236}">
              <a16:creationId xmlns:a16="http://schemas.microsoft.com/office/drawing/2014/main" id="{C111DD70-AE1B-43E1-AC40-7B6C4693FF20}"/>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01" name="テキスト ボックス 600">
          <a:extLst>
            <a:ext uri="{FF2B5EF4-FFF2-40B4-BE49-F238E27FC236}">
              <a16:creationId xmlns:a16="http://schemas.microsoft.com/office/drawing/2014/main" id="{5F71A065-5DA7-48DB-B4B7-157CBB3D1D80}"/>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02" name="直線コネクタ 601">
          <a:extLst>
            <a:ext uri="{FF2B5EF4-FFF2-40B4-BE49-F238E27FC236}">
              <a16:creationId xmlns:a16="http://schemas.microsoft.com/office/drawing/2014/main" id="{2FE2DAFF-359D-4160-84F2-1BE46103F6C1}"/>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03" name="テキスト ボックス 602">
          <a:extLst>
            <a:ext uri="{FF2B5EF4-FFF2-40B4-BE49-F238E27FC236}">
              <a16:creationId xmlns:a16="http://schemas.microsoft.com/office/drawing/2014/main" id="{241A8B30-A144-402A-A8BB-073FCABDF830}"/>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04" name="直線コネクタ 603">
          <a:extLst>
            <a:ext uri="{FF2B5EF4-FFF2-40B4-BE49-F238E27FC236}">
              <a16:creationId xmlns:a16="http://schemas.microsoft.com/office/drawing/2014/main" id="{6E87631D-3FC1-4F77-AA93-F37442DFDD85}"/>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05" name="テキスト ボックス 604">
          <a:extLst>
            <a:ext uri="{FF2B5EF4-FFF2-40B4-BE49-F238E27FC236}">
              <a16:creationId xmlns:a16="http://schemas.microsoft.com/office/drawing/2014/main" id="{5F92DB61-1342-4FD9-B280-631E47EC39B0}"/>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06" name="直線コネクタ 605">
          <a:extLst>
            <a:ext uri="{FF2B5EF4-FFF2-40B4-BE49-F238E27FC236}">
              <a16:creationId xmlns:a16="http://schemas.microsoft.com/office/drawing/2014/main" id="{D02B412A-7CEC-4FEC-8512-74775CCEC6DC}"/>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07" name="テキスト ボックス 606">
          <a:extLst>
            <a:ext uri="{FF2B5EF4-FFF2-40B4-BE49-F238E27FC236}">
              <a16:creationId xmlns:a16="http://schemas.microsoft.com/office/drawing/2014/main" id="{5A661259-5AD3-410A-9E1D-23739319BA49}"/>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08" name="【庁舎】&#10;一人当たり面積グラフ枠">
          <a:extLst>
            <a:ext uri="{FF2B5EF4-FFF2-40B4-BE49-F238E27FC236}">
              <a16:creationId xmlns:a16="http://schemas.microsoft.com/office/drawing/2014/main" id="{9408171B-F5D8-4169-875B-E435138195EC}"/>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609" name="直線コネクタ 608">
          <a:extLst>
            <a:ext uri="{FF2B5EF4-FFF2-40B4-BE49-F238E27FC236}">
              <a16:creationId xmlns:a16="http://schemas.microsoft.com/office/drawing/2014/main" id="{56E27063-B2FF-4EBC-8CE4-31C6B58DEDF8}"/>
            </a:ext>
          </a:extLst>
        </xdr:cNvPr>
        <xdr:cNvCxnSpPr/>
      </xdr:nvCxnSpPr>
      <xdr:spPr>
        <a:xfrm flipV="1">
          <a:off x="19509104" y="16770531"/>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610" name="【庁舎】&#10;一人当たり面積最小値テキスト">
          <a:extLst>
            <a:ext uri="{FF2B5EF4-FFF2-40B4-BE49-F238E27FC236}">
              <a16:creationId xmlns:a16="http://schemas.microsoft.com/office/drawing/2014/main" id="{1303B331-433D-4F78-B03E-D3C46FF0B22A}"/>
            </a:ext>
          </a:extLst>
        </xdr:cNvPr>
        <xdr:cNvSpPr txBox="1"/>
      </xdr:nvSpPr>
      <xdr:spPr>
        <a:xfrm>
          <a:off x="19547840" y="1809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611" name="直線コネクタ 610">
          <a:extLst>
            <a:ext uri="{FF2B5EF4-FFF2-40B4-BE49-F238E27FC236}">
              <a16:creationId xmlns:a16="http://schemas.microsoft.com/office/drawing/2014/main" id="{D496289A-EFDB-4C1D-819E-6DFE59D15D3A}"/>
            </a:ext>
          </a:extLst>
        </xdr:cNvPr>
        <xdr:cNvCxnSpPr/>
      </xdr:nvCxnSpPr>
      <xdr:spPr>
        <a:xfrm>
          <a:off x="19443700" y="180926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612" name="【庁舎】&#10;一人当たり面積最大値テキスト">
          <a:extLst>
            <a:ext uri="{FF2B5EF4-FFF2-40B4-BE49-F238E27FC236}">
              <a16:creationId xmlns:a16="http://schemas.microsoft.com/office/drawing/2014/main" id="{F34958F1-DC55-4766-B8B7-16D2D68DD427}"/>
            </a:ext>
          </a:extLst>
        </xdr:cNvPr>
        <xdr:cNvSpPr txBox="1"/>
      </xdr:nvSpPr>
      <xdr:spPr>
        <a:xfrm>
          <a:off x="19547840" y="16553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613" name="直線コネクタ 612">
          <a:extLst>
            <a:ext uri="{FF2B5EF4-FFF2-40B4-BE49-F238E27FC236}">
              <a16:creationId xmlns:a16="http://schemas.microsoft.com/office/drawing/2014/main" id="{0A0AD472-9D6E-4D68-BD30-739BD5E3960F}"/>
            </a:ext>
          </a:extLst>
        </xdr:cNvPr>
        <xdr:cNvCxnSpPr/>
      </xdr:nvCxnSpPr>
      <xdr:spPr>
        <a:xfrm>
          <a:off x="19443700" y="167705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614" name="【庁舎】&#10;一人当たり面積平均値テキスト">
          <a:extLst>
            <a:ext uri="{FF2B5EF4-FFF2-40B4-BE49-F238E27FC236}">
              <a16:creationId xmlns:a16="http://schemas.microsoft.com/office/drawing/2014/main" id="{A93D72B9-F7D6-43AB-8E9C-EED93086B70F}"/>
            </a:ext>
          </a:extLst>
        </xdr:cNvPr>
        <xdr:cNvSpPr txBox="1"/>
      </xdr:nvSpPr>
      <xdr:spPr>
        <a:xfrm>
          <a:off x="19547840" y="17602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615" name="フローチャート: 判断 614">
          <a:extLst>
            <a:ext uri="{FF2B5EF4-FFF2-40B4-BE49-F238E27FC236}">
              <a16:creationId xmlns:a16="http://schemas.microsoft.com/office/drawing/2014/main" id="{34D1E88D-5ACA-4E1C-A18B-271642FE0E53}"/>
            </a:ext>
          </a:extLst>
        </xdr:cNvPr>
        <xdr:cNvSpPr/>
      </xdr:nvSpPr>
      <xdr:spPr>
        <a:xfrm>
          <a:off x="19458940" y="1762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616" name="フローチャート: 判断 615">
          <a:extLst>
            <a:ext uri="{FF2B5EF4-FFF2-40B4-BE49-F238E27FC236}">
              <a16:creationId xmlns:a16="http://schemas.microsoft.com/office/drawing/2014/main" id="{E9DC05ED-E059-4D0A-AFC4-D00D47D114AE}"/>
            </a:ext>
          </a:extLst>
        </xdr:cNvPr>
        <xdr:cNvSpPr/>
      </xdr:nvSpPr>
      <xdr:spPr>
        <a:xfrm>
          <a:off x="18735040" y="176335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617" name="フローチャート: 判断 616">
          <a:extLst>
            <a:ext uri="{FF2B5EF4-FFF2-40B4-BE49-F238E27FC236}">
              <a16:creationId xmlns:a16="http://schemas.microsoft.com/office/drawing/2014/main" id="{D1D5E5D1-DAF3-4BC6-A174-826D4822781B}"/>
            </a:ext>
          </a:extLst>
        </xdr:cNvPr>
        <xdr:cNvSpPr/>
      </xdr:nvSpPr>
      <xdr:spPr>
        <a:xfrm>
          <a:off x="17937480" y="1764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618" name="フローチャート: 判断 617">
          <a:extLst>
            <a:ext uri="{FF2B5EF4-FFF2-40B4-BE49-F238E27FC236}">
              <a16:creationId xmlns:a16="http://schemas.microsoft.com/office/drawing/2014/main" id="{2BFC1F9D-F1E6-480F-A9A1-F8562FD3883B}"/>
            </a:ext>
          </a:extLst>
        </xdr:cNvPr>
        <xdr:cNvSpPr/>
      </xdr:nvSpPr>
      <xdr:spPr>
        <a:xfrm>
          <a:off x="1716278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619" name="フローチャート: 判断 618">
          <a:extLst>
            <a:ext uri="{FF2B5EF4-FFF2-40B4-BE49-F238E27FC236}">
              <a16:creationId xmlns:a16="http://schemas.microsoft.com/office/drawing/2014/main" id="{FCB0E608-4D68-4EF2-B0A0-747BD9A76DAA}"/>
            </a:ext>
          </a:extLst>
        </xdr:cNvPr>
        <xdr:cNvSpPr/>
      </xdr:nvSpPr>
      <xdr:spPr>
        <a:xfrm>
          <a:off x="16388080" y="17654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0" name="テキスト ボックス 619">
          <a:extLst>
            <a:ext uri="{FF2B5EF4-FFF2-40B4-BE49-F238E27FC236}">
              <a16:creationId xmlns:a16="http://schemas.microsoft.com/office/drawing/2014/main" id="{7508322D-296A-4FC0-A7DB-203E90A6D90F}"/>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1" name="テキスト ボックス 620">
          <a:extLst>
            <a:ext uri="{FF2B5EF4-FFF2-40B4-BE49-F238E27FC236}">
              <a16:creationId xmlns:a16="http://schemas.microsoft.com/office/drawing/2014/main" id="{3A596348-2B06-4CB6-844F-9F3B9FBA3476}"/>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22" name="テキスト ボックス 621">
          <a:extLst>
            <a:ext uri="{FF2B5EF4-FFF2-40B4-BE49-F238E27FC236}">
              <a16:creationId xmlns:a16="http://schemas.microsoft.com/office/drawing/2014/main" id="{68920041-7EA3-42FA-A913-C66EF697EF4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23" name="テキスト ボックス 622">
          <a:extLst>
            <a:ext uri="{FF2B5EF4-FFF2-40B4-BE49-F238E27FC236}">
              <a16:creationId xmlns:a16="http://schemas.microsoft.com/office/drawing/2014/main" id="{233C00B6-83C3-4D7D-8813-594B24258E0C}"/>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24" name="テキスト ボックス 623">
          <a:extLst>
            <a:ext uri="{FF2B5EF4-FFF2-40B4-BE49-F238E27FC236}">
              <a16:creationId xmlns:a16="http://schemas.microsoft.com/office/drawing/2014/main" id="{255934FE-E271-4E35-9F4B-C3EBCE2E94F3}"/>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154395</xdr:rowOff>
    </xdr:from>
    <xdr:to>
      <xdr:col>116</xdr:col>
      <xdr:colOff>114300</xdr:colOff>
      <xdr:row>104</xdr:row>
      <xdr:rowOff>84545</xdr:rowOff>
    </xdr:to>
    <xdr:sp macro="" textlink="">
      <xdr:nvSpPr>
        <xdr:cNvPr id="625" name="楕円 624">
          <a:extLst>
            <a:ext uri="{FF2B5EF4-FFF2-40B4-BE49-F238E27FC236}">
              <a16:creationId xmlns:a16="http://schemas.microsoft.com/office/drawing/2014/main" id="{1E8D90EF-E0CE-4046-9AED-D72F7E0929E3}"/>
            </a:ext>
          </a:extLst>
        </xdr:cNvPr>
        <xdr:cNvSpPr/>
      </xdr:nvSpPr>
      <xdr:spPr>
        <a:xfrm>
          <a:off x="19458940" y="17421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5822</xdr:rowOff>
    </xdr:from>
    <xdr:ext cx="469744" cy="259045"/>
    <xdr:sp macro="" textlink="">
      <xdr:nvSpPr>
        <xdr:cNvPr id="626" name="【庁舎】&#10;一人当たり面積該当値テキスト">
          <a:extLst>
            <a:ext uri="{FF2B5EF4-FFF2-40B4-BE49-F238E27FC236}">
              <a16:creationId xmlns:a16="http://schemas.microsoft.com/office/drawing/2014/main" id="{28AEFAD1-C500-49FB-8325-441569E64C66}"/>
            </a:ext>
          </a:extLst>
        </xdr:cNvPr>
        <xdr:cNvSpPr txBox="1"/>
      </xdr:nvSpPr>
      <xdr:spPr>
        <a:xfrm>
          <a:off x="19547840" y="17272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11249</xdr:rowOff>
    </xdr:from>
    <xdr:to>
      <xdr:col>112</xdr:col>
      <xdr:colOff>38100</xdr:colOff>
      <xdr:row>104</xdr:row>
      <xdr:rowOff>112849</xdr:rowOff>
    </xdr:to>
    <xdr:sp macro="" textlink="">
      <xdr:nvSpPr>
        <xdr:cNvPr id="627" name="楕円 626">
          <a:extLst>
            <a:ext uri="{FF2B5EF4-FFF2-40B4-BE49-F238E27FC236}">
              <a16:creationId xmlns:a16="http://schemas.microsoft.com/office/drawing/2014/main" id="{F078BC79-73E0-4F1A-B35B-66AC35EFEADC}"/>
            </a:ext>
          </a:extLst>
        </xdr:cNvPr>
        <xdr:cNvSpPr/>
      </xdr:nvSpPr>
      <xdr:spPr>
        <a:xfrm>
          <a:off x="18735040" y="174458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33745</xdr:rowOff>
    </xdr:from>
    <xdr:to>
      <xdr:col>116</xdr:col>
      <xdr:colOff>63500</xdr:colOff>
      <xdr:row>104</xdr:row>
      <xdr:rowOff>62049</xdr:rowOff>
    </xdr:to>
    <xdr:cxnSp macro="">
      <xdr:nvCxnSpPr>
        <xdr:cNvPr id="628" name="直線コネクタ 627">
          <a:extLst>
            <a:ext uri="{FF2B5EF4-FFF2-40B4-BE49-F238E27FC236}">
              <a16:creationId xmlns:a16="http://schemas.microsoft.com/office/drawing/2014/main" id="{F0BB6A30-31EC-49C9-9470-AA9D60B5EA66}"/>
            </a:ext>
          </a:extLst>
        </xdr:cNvPr>
        <xdr:cNvCxnSpPr/>
      </xdr:nvCxnSpPr>
      <xdr:spPr>
        <a:xfrm flipV="1">
          <a:off x="18778220" y="17468305"/>
          <a:ext cx="731520" cy="28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33020</xdr:rowOff>
    </xdr:from>
    <xdr:to>
      <xdr:col>107</xdr:col>
      <xdr:colOff>101600</xdr:colOff>
      <xdr:row>104</xdr:row>
      <xdr:rowOff>134620</xdr:rowOff>
    </xdr:to>
    <xdr:sp macro="" textlink="">
      <xdr:nvSpPr>
        <xdr:cNvPr id="629" name="楕円 628">
          <a:extLst>
            <a:ext uri="{FF2B5EF4-FFF2-40B4-BE49-F238E27FC236}">
              <a16:creationId xmlns:a16="http://schemas.microsoft.com/office/drawing/2014/main" id="{906DBF26-FEB3-4789-B555-BC8DDFD1C898}"/>
            </a:ext>
          </a:extLst>
        </xdr:cNvPr>
        <xdr:cNvSpPr/>
      </xdr:nvSpPr>
      <xdr:spPr>
        <a:xfrm>
          <a:off x="1793748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62049</xdr:rowOff>
    </xdr:from>
    <xdr:to>
      <xdr:col>111</xdr:col>
      <xdr:colOff>177800</xdr:colOff>
      <xdr:row>104</xdr:row>
      <xdr:rowOff>83820</xdr:rowOff>
    </xdr:to>
    <xdr:cxnSp macro="">
      <xdr:nvCxnSpPr>
        <xdr:cNvPr id="630" name="直線コネクタ 629">
          <a:extLst>
            <a:ext uri="{FF2B5EF4-FFF2-40B4-BE49-F238E27FC236}">
              <a16:creationId xmlns:a16="http://schemas.microsoft.com/office/drawing/2014/main" id="{12DD7970-316F-4F55-B0E9-590E5FBB1DE3}"/>
            </a:ext>
          </a:extLst>
        </xdr:cNvPr>
        <xdr:cNvCxnSpPr/>
      </xdr:nvCxnSpPr>
      <xdr:spPr>
        <a:xfrm flipV="1">
          <a:off x="17988280" y="17496609"/>
          <a:ext cx="78994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51526</xdr:rowOff>
    </xdr:from>
    <xdr:to>
      <xdr:col>102</xdr:col>
      <xdr:colOff>165100</xdr:colOff>
      <xdr:row>104</xdr:row>
      <xdr:rowOff>153126</xdr:rowOff>
    </xdr:to>
    <xdr:sp macro="" textlink="">
      <xdr:nvSpPr>
        <xdr:cNvPr id="631" name="楕円 630">
          <a:extLst>
            <a:ext uri="{FF2B5EF4-FFF2-40B4-BE49-F238E27FC236}">
              <a16:creationId xmlns:a16="http://schemas.microsoft.com/office/drawing/2014/main" id="{F2B4CD13-E206-47DE-A44A-C5D35076518F}"/>
            </a:ext>
          </a:extLst>
        </xdr:cNvPr>
        <xdr:cNvSpPr/>
      </xdr:nvSpPr>
      <xdr:spPr>
        <a:xfrm>
          <a:off x="17162780" y="17486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83820</xdr:rowOff>
    </xdr:from>
    <xdr:to>
      <xdr:col>107</xdr:col>
      <xdr:colOff>50800</xdr:colOff>
      <xdr:row>104</xdr:row>
      <xdr:rowOff>102326</xdr:rowOff>
    </xdr:to>
    <xdr:cxnSp macro="">
      <xdr:nvCxnSpPr>
        <xdr:cNvPr id="632" name="直線コネクタ 631">
          <a:extLst>
            <a:ext uri="{FF2B5EF4-FFF2-40B4-BE49-F238E27FC236}">
              <a16:creationId xmlns:a16="http://schemas.microsoft.com/office/drawing/2014/main" id="{7B2D1896-98E1-426C-B2F6-ADC080057E2D}"/>
            </a:ext>
          </a:extLst>
        </xdr:cNvPr>
        <xdr:cNvCxnSpPr/>
      </xdr:nvCxnSpPr>
      <xdr:spPr>
        <a:xfrm flipV="1">
          <a:off x="17213580" y="17518380"/>
          <a:ext cx="7747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122827</xdr:rowOff>
    </xdr:from>
    <xdr:to>
      <xdr:col>98</xdr:col>
      <xdr:colOff>38100</xdr:colOff>
      <xdr:row>102</xdr:row>
      <xdr:rowOff>52977</xdr:rowOff>
    </xdr:to>
    <xdr:sp macro="" textlink="">
      <xdr:nvSpPr>
        <xdr:cNvPr id="633" name="楕円 632">
          <a:extLst>
            <a:ext uri="{FF2B5EF4-FFF2-40B4-BE49-F238E27FC236}">
              <a16:creationId xmlns:a16="http://schemas.microsoft.com/office/drawing/2014/main" id="{C0F56EB1-62E8-42BF-88B5-8DA9F9821869}"/>
            </a:ext>
          </a:extLst>
        </xdr:cNvPr>
        <xdr:cNvSpPr/>
      </xdr:nvSpPr>
      <xdr:spPr>
        <a:xfrm>
          <a:off x="16388080" y="170544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2177</xdr:rowOff>
    </xdr:from>
    <xdr:to>
      <xdr:col>102</xdr:col>
      <xdr:colOff>114300</xdr:colOff>
      <xdr:row>104</xdr:row>
      <xdr:rowOff>102326</xdr:rowOff>
    </xdr:to>
    <xdr:cxnSp macro="">
      <xdr:nvCxnSpPr>
        <xdr:cNvPr id="634" name="直線コネクタ 633">
          <a:extLst>
            <a:ext uri="{FF2B5EF4-FFF2-40B4-BE49-F238E27FC236}">
              <a16:creationId xmlns:a16="http://schemas.microsoft.com/office/drawing/2014/main" id="{11402C91-A85E-4BA1-96B7-C3848279F012}"/>
            </a:ext>
          </a:extLst>
        </xdr:cNvPr>
        <xdr:cNvCxnSpPr/>
      </xdr:nvCxnSpPr>
      <xdr:spPr>
        <a:xfrm>
          <a:off x="16431260" y="17101457"/>
          <a:ext cx="782320" cy="43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124114</xdr:rowOff>
    </xdr:from>
    <xdr:ext cx="469744" cy="259045"/>
    <xdr:sp macro="" textlink="">
      <xdr:nvSpPr>
        <xdr:cNvPr id="635" name="n_1aveValue【庁舎】&#10;一人当たり面積">
          <a:extLst>
            <a:ext uri="{FF2B5EF4-FFF2-40B4-BE49-F238E27FC236}">
              <a16:creationId xmlns:a16="http://schemas.microsoft.com/office/drawing/2014/main" id="{1DCA1E74-0587-46C0-9E38-02325E335B73}"/>
            </a:ext>
          </a:extLst>
        </xdr:cNvPr>
        <xdr:cNvSpPr txBox="1"/>
      </xdr:nvSpPr>
      <xdr:spPr>
        <a:xfrm>
          <a:off x="18561127" y="17726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macro="" textlink="">
      <xdr:nvSpPr>
        <xdr:cNvPr id="636" name="n_2aveValue【庁舎】&#10;一人当たり面積">
          <a:extLst>
            <a:ext uri="{FF2B5EF4-FFF2-40B4-BE49-F238E27FC236}">
              <a16:creationId xmlns:a16="http://schemas.microsoft.com/office/drawing/2014/main" id="{66D9C489-13B1-41AA-9409-4C2F9DF52178}"/>
            </a:ext>
          </a:extLst>
        </xdr:cNvPr>
        <xdr:cNvSpPr txBox="1"/>
      </xdr:nvSpPr>
      <xdr:spPr>
        <a:xfrm>
          <a:off x="17776267" y="1774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637" name="n_3aveValue【庁舎】&#10;一人当たり面積">
          <a:extLst>
            <a:ext uri="{FF2B5EF4-FFF2-40B4-BE49-F238E27FC236}">
              <a16:creationId xmlns:a16="http://schemas.microsoft.com/office/drawing/2014/main" id="{DDB686D7-D58B-452A-9440-72990A84843D}"/>
            </a:ext>
          </a:extLst>
        </xdr:cNvPr>
        <xdr:cNvSpPr txBox="1"/>
      </xdr:nvSpPr>
      <xdr:spPr>
        <a:xfrm>
          <a:off x="1700156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144797</xdr:rowOff>
    </xdr:from>
    <xdr:ext cx="469744" cy="259045"/>
    <xdr:sp macro="" textlink="">
      <xdr:nvSpPr>
        <xdr:cNvPr id="638" name="n_4aveValue【庁舎】&#10;一人当たり面積">
          <a:extLst>
            <a:ext uri="{FF2B5EF4-FFF2-40B4-BE49-F238E27FC236}">
              <a16:creationId xmlns:a16="http://schemas.microsoft.com/office/drawing/2014/main" id="{52554B0F-B4E9-4E6F-A154-135696A69F67}"/>
            </a:ext>
          </a:extLst>
        </xdr:cNvPr>
        <xdr:cNvSpPr txBox="1"/>
      </xdr:nvSpPr>
      <xdr:spPr>
        <a:xfrm>
          <a:off x="16226867" y="1774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129376</xdr:rowOff>
    </xdr:from>
    <xdr:ext cx="469744" cy="259045"/>
    <xdr:sp macro="" textlink="">
      <xdr:nvSpPr>
        <xdr:cNvPr id="639" name="n_1mainValue【庁舎】&#10;一人当たり面積">
          <a:extLst>
            <a:ext uri="{FF2B5EF4-FFF2-40B4-BE49-F238E27FC236}">
              <a16:creationId xmlns:a16="http://schemas.microsoft.com/office/drawing/2014/main" id="{EE4AF8D6-05B5-401E-93B2-D1C6D27600DE}"/>
            </a:ext>
          </a:extLst>
        </xdr:cNvPr>
        <xdr:cNvSpPr txBox="1"/>
      </xdr:nvSpPr>
      <xdr:spPr>
        <a:xfrm>
          <a:off x="18561127" y="17228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151147</xdr:rowOff>
    </xdr:from>
    <xdr:ext cx="469744" cy="259045"/>
    <xdr:sp macro="" textlink="">
      <xdr:nvSpPr>
        <xdr:cNvPr id="640" name="n_2mainValue【庁舎】&#10;一人当たり面積">
          <a:extLst>
            <a:ext uri="{FF2B5EF4-FFF2-40B4-BE49-F238E27FC236}">
              <a16:creationId xmlns:a16="http://schemas.microsoft.com/office/drawing/2014/main" id="{E35233A2-8178-496E-8037-77C8C1EE9B06}"/>
            </a:ext>
          </a:extLst>
        </xdr:cNvPr>
        <xdr:cNvSpPr txBox="1"/>
      </xdr:nvSpPr>
      <xdr:spPr>
        <a:xfrm>
          <a:off x="17776267" y="1725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169653</xdr:rowOff>
    </xdr:from>
    <xdr:ext cx="469744" cy="259045"/>
    <xdr:sp macro="" textlink="">
      <xdr:nvSpPr>
        <xdr:cNvPr id="641" name="n_3mainValue【庁舎】&#10;一人当たり面積">
          <a:extLst>
            <a:ext uri="{FF2B5EF4-FFF2-40B4-BE49-F238E27FC236}">
              <a16:creationId xmlns:a16="http://schemas.microsoft.com/office/drawing/2014/main" id="{D26D4049-CAF8-4288-9B03-6352F327C42D}"/>
            </a:ext>
          </a:extLst>
        </xdr:cNvPr>
        <xdr:cNvSpPr txBox="1"/>
      </xdr:nvSpPr>
      <xdr:spPr>
        <a:xfrm>
          <a:off x="17001567" y="17268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69504</xdr:rowOff>
    </xdr:from>
    <xdr:ext cx="469744" cy="259045"/>
    <xdr:sp macro="" textlink="">
      <xdr:nvSpPr>
        <xdr:cNvPr id="642" name="n_4mainValue【庁舎】&#10;一人当たり面積">
          <a:extLst>
            <a:ext uri="{FF2B5EF4-FFF2-40B4-BE49-F238E27FC236}">
              <a16:creationId xmlns:a16="http://schemas.microsoft.com/office/drawing/2014/main" id="{5DD97160-F4E1-4424-B12D-ED7B4325FF31}"/>
            </a:ext>
          </a:extLst>
        </xdr:cNvPr>
        <xdr:cNvSpPr txBox="1"/>
      </xdr:nvSpPr>
      <xdr:spPr>
        <a:xfrm>
          <a:off x="16226867" y="16833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43" name="正方形/長方形 642">
          <a:extLst>
            <a:ext uri="{FF2B5EF4-FFF2-40B4-BE49-F238E27FC236}">
              <a16:creationId xmlns:a16="http://schemas.microsoft.com/office/drawing/2014/main" id="{4D750B49-29D5-4933-BC71-4CC786CBDC48}"/>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44" name="正方形/長方形 643">
          <a:extLst>
            <a:ext uri="{FF2B5EF4-FFF2-40B4-BE49-F238E27FC236}">
              <a16:creationId xmlns:a16="http://schemas.microsoft.com/office/drawing/2014/main" id="{3645A3FA-AFE2-47C4-B279-0090AB40BD85}"/>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45" name="テキスト ボックス 644">
          <a:extLst>
            <a:ext uri="{FF2B5EF4-FFF2-40B4-BE49-F238E27FC236}">
              <a16:creationId xmlns:a16="http://schemas.microsoft.com/office/drawing/2014/main" id="{698BDE63-E067-450E-A689-D5D3643C280C}"/>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消防施設であった防災倉庫については、老朽化により令和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年度に除却した。倉庫機能については、廃校となった小学校施設で代替している状況であるが、町中心部への新たな建設も視野に検討していく。</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体育施設について、建設後相当の年数が経過しており更新時期を迎えている。この度、利用率の高い施設である体育センターの大規模改修を行ったことにより有形固定資産減価償却率が▲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25.7</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％減少した。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福祉施設は令和４年度に大規模改修を実施しており有形固定資産減価償却率が大きく改善された。施設全般について、公共施設等総合管理計画に基づき、施設の集約化や廃止を検討し、現在の人口規模に応じた利用形態や維持管理コストの縮減を図</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っていく。</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5637116</v>
      </c>
      <c r="BO4" s="384"/>
      <c r="BP4" s="384"/>
      <c r="BQ4" s="384"/>
      <c r="BR4" s="384"/>
      <c r="BS4" s="384"/>
      <c r="BT4" s="384"/>
      <c r="BU4" s="385"/>
      <c r="BV4" s="383">
        <v>5018244</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10.7</v>
      </c>
      <c r="CU4" s="390"/>
      <c r="CV4" s="390"/>
      <c r="CW4" s="390"/>
      <c r="CX4" s="390"/>
      <c r="CY4" s="390"/>
      <c r="CZ4" s="390"/>
      <c r="DA4" s="391"/>
      <c r="DB4" s="389">
        <v>10.199999999999999</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5302030</v>
      </c>
      <c r="BO5" s="421"/>
      <c r="BP5" s="421"/>
      <c r="BQ5" s="421"/>
      <c r="BR5" s="421"/>
      <c r="BS5" s="421"/>
      <c r="BT5" s="421"/>
      <c r="BU5" s="422"/>
      <c r="BV5" s="420">
        <v>4699758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92.8</v>
      </c>
      <c r="CU5" s="418"/>
      <c r="CV5" s="418"/>
      <c r="CW5" s="418"/>
      <c r="CX5" s="418"/>
      <c r="CY5" s="418"/>
      <c r="CZ5" s="418"/>
      <c r="DA5" s="419"/>
      <c r="DB5" s="417">
        <v>90.6</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335086</v>
      </c>
      <c r="BO6" s="421"/>
      <c r="BP6" s="421"/>
      <c r="BQ6" s="421"/>
      <c r="BR6" s="421"/>
      <c r="BS6" s="421"/>
      <c r="BT6" s="421"/>
      <c r="BU6" s="422"/>
      <c r="BV6" s="420">
        <v>318486</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93</v>
      </c>
      <c r="CU6" s="458"/>
      <c r="CV6" s="458"/>
      <c r="CW6" s="458"/>
      <c r="CX6" s="458"/>
      <c r="CY6" s="458"/>
      <c r="CZ6" s="458"/>
      <c r="DA6" s="459"/>
      <c r="DB6" s="457">
        <v>91</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29187</v>
      </c>
      <c r="BO7" s="421"/>
      <c r="BP7" s="421"/>
      <c r="BQ7" s="421"/>
      <c r="BR7" s="421"/>
      <c r="BS7" s="421"/>
      <c r="BT7" s="421"/>
      <c r="BU7" s="422"/>
      <c r="BV7" s="420">
        <v>34867</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2860110</v>
      </c>
      <c r="CU7" s="421"/>
      <c r="CV7" s="421"/>
      <c r="CW7" s="421"/>
      <c r="CX7" s="421"/>
      <c r="CY7" s="421"/>
      <c r="CZ7" s="421"/>
      <c r="DA7" s="422"/>
      <c r="DB7" s="420">
        <v>2788867</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305899</v>
      </c>
      <c r="BO8" s="421"/>
      <c r="BP8" s="421"/>
      <c r="BQ8" s="421"/>
      <c r="BR8" s="421"/>
      <c r="BS8" s="421"/>
      <c r="BT8" s="421"/>
      <c r="BU8" s="422"/>
      <c r="BV8" s="420">
        <v>283619</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0.19</v>
      </c>
      <c r="CU8" s="461"/>
      <c r="CV8" s="461"/>
      <c r="CW8" s="461"/>
      <c r="CX8" s="461"/>
      <c r="CY8" s="461"/>
      <c r="CZ8" s="461"/>
      <c r="DA8" s="462"/>
      <c r="DB8" s="460">
        <v>0.19</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5071</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22280</v>
      </c>
      <c r="BO9" s="421"/>
      <c r="BP9" s="421"/>
      <c r="BQ9" s="421"/>
      <c r="BR9" s="421"/>
      <c r="BS9" s="421"/>
      <c r="BT9" s="421"/>
      <c r="BU9" s="422"/>
      <c r="BV9" s="420">
        <v>-19422</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11.2</v>
      </c>
      <c r="CU9" s="418"/>
      <c r="CV9" s="418"/>
      <c r="CW9" s="418"/>
      <c r="CX9" s="418"/>
      <c r="CY9" s="418"/>
      <c r="CZ9" s="418"/>
      <c r="DA9" s="419"/>
      <c r="DB9" s="417">
        <v>11.8</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5829</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298869</v>
      </c>
      <c r="BO10" s="421"/>
      <c r="BP10" s="421"/>
      <c r="BQ10" s="421"/>
      <c r="BR10" s="421"/>
      <c r="BS10" s="421"/>
      <c r="BT10" s="421"/>
      <c r="BU10" s="422"/>
      <c r="BV10" s="420">
        <v>356173</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4691</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270000</v>
      </c>
      <c r="BO12" s="421"/>
      <c r="BP12" s="421"/>
      <c r="BQ12" s="421"/>
      <c r="BR12" s="421"/>
      <c r="BS12" s="421"/>
      <c r="BT12" s="421"/>
      <c r="BU12" s="422"/>
      <c r="BV12" s="420">
        <v>185000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4631</v>
      </c>
      <c r="S13" s="505"/>
      <c r="T13" s="505"/>
      <c r="U13" s="505"/>
      <c r="V13" s="506"/>
      <c r="W13" s="436" t="s">
        <v>131</v>
      </c>
      <c r="X13" s="437"/>
      <c r="Y13" s="437"/>
      <c r="Z13" s="437"/>
      <c r="AA13" s="437"/>
      <c r="AB13" s="427"/>
      <c r="AC13" s="471">
        <v>471</v>
      </c>
      <c r="AD13" s="472"/>
      <c r="AE13" s="472"/>
      <c r="AF13" s="472"/>
      <c r="AG13" s="514"/>
      <c r="AH13" s="471">
        <v>533</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51149</v>
      </c>
      <c r="BO13" s="421"/>
      <c r="BP13" s="421"/>
      <c r="BQ13" s="421"/>
      <c r="BR13" s="421"/>
      <c r="BS13" s="421"/>
      <c r="BT13" s="421"/>
      <c r="BU13" s="422"/>
      <c r="BV13" s="420">
        <v>151751</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9.1999999999999993</v>
      </c>
      <c r="CU13" s="418"/>
      <c r="CV13" s="418"/>
      <c r="CW13" s="418"/>
      <c r="CX13" s="418"/>
      <c r="CY13" s="418"/>
      <c r="CZ13" s="418"/>
      <c r="DA13" s="419"/>
      <c r="DB13" s="417">
        <v>9.4</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4848</v>
      </c>
      <c r="S14" s="505"/>
      <c r="T14" s="505"/>
      <c r="U14" s="505"/>
      <c r="V14" s="506"/>
      <c r="W14" s="410"/>
      <c r="X14" s="411"/>
      <c r="Y14" s="411"/>
      <c r="Z14" s="411"/>
      <c r="AA14" s="411"/>
      <c r="AB14" s="400"/>
      <c r="AC14" s="507">
        <v>17.2</v>
      </c>
      <c r="AD14" s="508"/>
      <c r="AE14" s="508"/>
      <c r="AF14" s="508"/>
      <c r="AG14" s="509"/>
      <c r="AH14" s="507">
        <v>17.899999999999999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4786</v>
      </c>
      <c r="S15" s="505"/>
      <c r="T15" s="505"/>
      <c r="U15" s="505"/>
      <c r="V15" s="506"/>
      <c r="W15" s="436" t="s">
        <v>137</v>
      </c>
      <c r="X15" s="437"/>
      <c r="Y15" s="437"/>
      <c r="Z15" s="437"/>
      <c r="AA15" s="437"/>
      <c r="AB15" s="427"/>
      <c r="AC15" s="471">
        <v>975</v>
      </c>
      <c r="AD15" s="472"/>
      <c r="AE15" s="472"/>
      <c r="AF15" s="472"/>
      <c r="AG15" s="514"/>
      <c r="AH15" s="471">
        <v>1052</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532061</v>
      </c>
      <c r="BO15" s="384"/>
      <c r="BP15" s="384"/>
      <c r="BQ15" s="384"/>
      <c r="BR15" s="384"/>
      <c r="BS15" s="384"/>
      <c r="BT15" s="384"/>
      <c r="BU15" s="385"/>
      <c r="BV15" s="383">
        <v>525545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35.700000000000003</v>
      </c>
      <c r="AD16" s="508"/>
      <c r="AE16" s="508"/>
      <c r="AF16" s="508"/>
      <c r="AG16" s="509"/>
      <c r="AH16" s="507">
        <v>35.200000000000003</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2734003</v>
      </c>
      <c r="BO16" s="421"/>
      <c r="BP16" s="421"/>
      <c r="BQ16" s="421"/>
      <c r="BR16" s="421"/>
      <c r="BS16" s="421"/>
      <c r="BT16" s="421"/>
      <c r="BU16" s="422"/>
      <c r="BV16" s="420">
        <v>2664508</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141</v>
      </c>
      <c r="S17" s="527"/>
      <c r="T17" s="527"/>
      <c r="U17" s="527"/>
      <c r="V17" s="528"/>
      <c r="W17" s="436" t="s">
        <v>144</v>
      </c>
      <c r="X17" s="437"/>
      <c r="Y17" s="437"/>
      <c r="Z17" s="437"/>
      <c r="AA17" s="437"/>
      <c r="AB17" s="427"/>
      <c r="AC17" s="471">
        <v>1286</v>
      </c>
      <c r="AD17" s="472"/>
      <c r="AE17" s="472"/>
      <c r="AF17" s="472"/>
      <c r="AG17" s="514"/>
      <c r="AH17" s="471">
        <v>1400</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648172</v>
      </c>
      <c r="BO17" s="421"/>
      <c r="BP17" s="421"/>
      <c r="BQ17" s="421"/>
      <c r="BR17" s="421"/>
      <c r="BS17" s="421"/>
      <c r="BT17" s="421"/>
      <c r="BU17" s="422"/>
      <c r="BV17" s="420">
        <v>641888</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146</v>
      </c>
      <c r="C18" s="463"/>
      <c r="D18" s="463"/>
      <c r="E18" s="543"/>
      <c r="F18" s="543"/>
      <c r="G18" s="543"/>
      <c r="H18" s="543"/>
      <c r="I18" s="543"/>
      <c r="J18" s="543"/>
      <c r="K18" s="543"/>
      <c r="L18" s="544">
        <v>161.66999999999999</v>
      </c>
      <c r="M18" s="544"/>
      <c r="N18" s="544"/>
      <c r="O18" s="544"/>
      <c r="P18" s="544"/>
      <c r="Q18" s="544"/>
      <c r="R18" s="545"/>
      <c r="S18" s="545"/>
      <c r="T18" s="545"/>
      <c r="U18" s="545"/>
      <c r="V18" s="546"/>
      <c r="W18" s="438"/>
      <c r="X18" s="439"/>
      <c r="Y18" s="439"/>
      <c r="Z18" s="439"/>
      <c r="AA18" s="439"/>
      <c r="AB18" s="430"/>
      <c r="AC18" s="547">
        <v>47.1</v>
      </c>
      <c r="AD18" s="548"/>
      <c r="AE18" s="548"/>
      <c r="AF18" s="548"/>
      <c r="AG18" s="549"/>
      <c r="AH18" s="547">
        <v>46.9</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2668853</v>
      </c>
      <c r="BO18" s="421"/>
      <c r="BP18" s="421"/>
      <c r="BQ18" s="421"/>
      <c r="BR18" s="421"/>
      <c r="BS18" s="421"/>
      <c r="BT18" s="421"/>
      <c r="BU18" s="422"/>
      <c r="BV18" s="420">
        <v>2538755</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148</v>
      </c>
      <c r="C19" s="463"/>
      <c r="D19" s="463"/>
      <c r="E19" s="543"/>
      <c r="F19" s="543"/>
      <c r="G19" s="543"/>
      <c r="H19" s="543"/>
      <c r="I19" s="543"/>
      <c r="J19" s="543"/>
      <c r="K19" s="543"/>
      <c r="L19" s="551">
        <v>31</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3900238</v>
      </c>
      <c r="BO19" s="421"/>
      <c r="BP19" s="421"/>
      <c r="BQ19" s="421"/>
      <c r="BR19" s="421"/>
      <c r="BS19" s="421"/>
      <c r="BT19" s="421"/>
      <c r="BU19" s="422"/>
      <c r="BV19" s="420">
        <v>3776667</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150</v>
      </c>
      <c r="C20" s="463"/>
      <c r="D20" s="463"/>
      <c r="E20" s="543"/>
      <c r="F20" s="543"/>
      <c r="G20" s="543"/>
      <c r="H20" s="543"/>
      <c r="I20" s="543"/>
      <c r="J20" s="543"/>
      <c r="K20" s="543"/>
      <c r="L20" s="551">
        <v>1572</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3720983</v>
      </c>
      <c r="BO22" s="384"/>
      <c r="BP22" s="384"/>
      <c r="BQ22" s="384"/>
      <c r="BR22" s="384"/>
      <c r="BS22" s="384"/>
      <c r="BT22" s="384"/>
      <c r="BU22" s="385"/>
      <c r="BV22" s="383">
        <v>3584690</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1739027</v>
      </c>
      <c r="BO23" s="421"/>
      <c r="BP23" s="421"/>
      <c r="BQ23" s="421"/>
      <c r="BR23" s="421"/>
      <c r="BS23" s="421"/>
      <c r="BT23" s="421"/>
      <c r="BU23" s="422"/>
      <c r="BV23" s="420">
        <v>1822733</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160</v>
      </c>
      <c r="F24" s="450"/>
      <c r="G24" s="450"/>
      <c r="H24" s="450"/>
      <c r="I24" s="450"/>
      <c r="J24" s="450"/>
      <c r="K24" s="451"/>
      <c r="L24" s="471">
        <v>1</v>
      </c>
      <c r="M24" s="472"/>
      <c r="N24" s="472"/>
      <c r="O24" s="472"/>
      <c r="P24" s="514"/>
      <c r="Q24" s="471">
        <v>6778</v>
      </c>
      <c r="R24" s="472"/>
      <c r="S24" s="472"/>
      <c r="T24" s="472"/>
      <c r="U24" s="472"/>
      <c r="V24" s="514"/>
      <c r="W24" s="566"/>
      <c r="X24" s="567"/>
      <c r="Y24" s="568"/>
      <c r="Z24" s="470" t="s">
        <v>161</v>
      </c>
      <c r="AA24" s="450"/>
      <c r="AB24" s="450"/>
      <c r="AC24" s="450"/>
      <c r="AD24" s="450"/>
      <c r="AE24" s="450"/>
      <c r="AF24" s="450"/>
      <c r="AG24" s="451"/>
      <c r="AH24" s="471">
        <v>70</v>
      </c>
      <c r="AI24" s="472"/>
      <c r="AJ24" s="472"/>
      <c r="AK24" s="472"/>
      <c r="AL24" s="514"/>
      <c r="AM24" s="471">
        <v>216160</v>
      </c>
      <c r="AN24" s="472"/>
      <c r="AO24" s="472"/>
      <c r="AP24" s="472"/>
      <c r="AQ24" s="472"/>
      <c r="AR24" s="514"/>
      <c r="AS24" s="471">
        <v>3088</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2625352</v>
      </c>
      <c r="BO24" s="421"/>
      <c r="BP24" s="421"/>
      <c r="BQ24" s="421"/>
      <c r="BR24" s="421"/>
      <c r="BS24" s="421"/>
      <c r="BT24" s="421"/>
      <c r="BU24" s="422"/>
      <c r="BV24" s="420">
        <v>2353878</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163</v>
      </c>
      <c r="F25" s="450"/>
      <c r="G25" s="450"/>
      <c r="H25" s="450"/>
      <c r="I25" s="450"/>
      <c r="J25" s="450"/>
      <c r="K25" s="451"/>
      <c r="L25" s="471">
        <v>1</v>
      </c>
      <c r="M25" s="472"/>
      <c r="N25" s="472"/>
      <c r="O25" s="472"/>
      <c r="P25" s="514"/>
      <c r="Q25" s="471">
        <v>5662</v>
      </c>
      <c r="R25" s="472"/>
      <c r="S25" s="472"/>
      <c r="T25" s="472"/>
      <c r="U25" s="472"/>
      <c r="V25" s="514"/>
      <c r="W25" s="566"/>
      <c r="X25" s="567"/>
      <c r="Y25" s="568"/>
      <c r="Z25" s="470" t="s">
        <v>164</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70347</v>
      </c>
      <c r="BO25" s="384"/>
      <c r="BP25" s="384"/>
      <c r="BQ25" s="384"/>
      <c r="BR25" s="384"/>
      <c r="BS25" s="384"/>
      <c r="BT25" s="384"/>
      <c r="BU25" s="385"/>
      <c r="BV25" s="383">
        <v>64849</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166</v>
      </c>
      <c r="F26" s="450"/>
      <c r="G26" s="450"/>
      <c r="H26" s="450"/>
      <c r="I26" s="450"/>
      <c r="J26" s="450"/>
      <c r="K26" s="451"/>
      <c r="L26" s="471">
        <v>1</v>
      </c>
      <c r="M26" s="472"/>
      <c r="N26" s="472"/>
      <c r="O26" s="472"/>
      <c r="P26" s="514"/>
      <c r="Q26" s="471">
        <v>5507</v>
      </c>
      <c r="R26" s="472"/>
      <c r="S26" s="472"/>
      <c r="T26" s="472"/>
      <c r="U26" s="472"/>
      <c r="V26" s="514"/>
      <c r="W26" s="566"/>
      <c r="X26" s="567"/>
      <c r="Y26" s="568"/>
      <c r="Z26" s="470" t="s">
        <v>167</v>
      </c>
      <c r="AA26" s="572"/>
      <c r="AB26" s="572"/>
      <c r="AC26" s="572"/>
      <c r="AD26" s="572"/>
      <c r="AE26" s="572"/>
      <c r="AF26" s="572"/>
      <c r="AG26" s="573"/>
      <c r="AH26" s="471">
        <v>1</v>
      </c>
      <c r="AI26" s="472"/>
      <c r="AJ26" s="472"/>
      <c r="AK26" s="472"/>
      <c r="AL26" s="514"/>
      <c r="AM26" s="471" t="s">
        <v>168</v>
      </c>
      <c r="AN26" s="472"/>
      <c r="AO26" s="472"/>
      <c r="AP26" s="472"/>
      <c r="AQ26" s="472"/>
      <c r="AR26" s="514"/>
      <c r="AS26" s="471" t="s">
        <v>168</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3100</v>
      </c>
      <c r="R27" s="472"/>
      <c r="S27" s="472"/>
      <c r="T27" s="472"/>
      <c r="U27" s="472"/>
      <c r="V27" s="514"/>
      <c r="W27" s="566"/>
      <c r="X27" s="567"/>
      <c r="Y27" s="568"/>
      <c r="Z27" s="470" t="s">
        <v>171</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117925</v>
      </c>
      <c r="BO27" s="540"/>
      <c r="BP27" s="540"/>
      <c r="BQ27" s="540"/>
      <c r="BR27" s="540"/>
      <c r="BS27" s="540"/>
      <c r="BT27" s="540"/>
      <c r="BU27" s="541"/>
      <c r="BV27" s="539">
        <v>117919</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2500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1121803</v>
      </c>
      <c r="BO28" s="384"/>
      <c r="BP28" s="384"/>
      <c r="BQ28" s="384"/>
      <c r="BR28" s="384"/>
      <c r="BS28" s="384"/>
      <c r="BT28" s="384"/>
      <c r="BU28" s="385"/>
      <c r="BV28" s="383">
        <v>1092934</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8</v>
      </c>
      <c r="M29" s="472"/>
      <c r="N29" s="472"/>
      <c r="O29" s="472"/>
      <c r="P29" s="514"/>
      <c r="Q29" s="471">
        <v>2300</v>
      </c>
      <c r="R29" s="472"/>
      <c r="S29" s="472"/>
      <c r="T29" s="472"/>
      <c r="U29" s="472"/>
      <c r="V29" s="514"/>
      <c r="W29" s="569"/>
      <c r="X29" s="570"/>
      <c r="Y29" s="571"/>
      <c r="Z29" s="470" t="s">
        <v>177</v>
      </c>
      <c r="AA29" s="450"/>
      <c r="AB29" s="450"/>
      <c r="AC29" s="450"/>
      <c r="AD29" s="450"/>
      <c r="AE29" s="450"/>
      <c r="AF29" s="450"/>
      <c r="AG29" s="451"/>
      <c r="AH29" s="471">
        <v>70</v>
      </c>
      <c r="AI29" s="472"/>
      <c r="AJ29" s="472"/>
      <c r="AK29" s="472"/>
      <c r="AL29" s="514"/>
      <c r="AM29" s="471">
        <v>216160</v>
      </c>
      <c r="AN29" s="472"/>
      <c r="AO29" s="472"/>
      <c r="AP29" s="472"/>
      <c r="AQ29" s="472"/>
      <c r="AR29" s="514"/>
      <c r="AS29" s="471">
        <v>3088</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409340</v>
      </c>
      <c r="BO29" s="421"/>
      <c r="BP29" s="421"/>
      <c r="BQ29" s="421"/>
      <c r="BR29" s="421"/>
      <c r="BS29" s="421"/>
      <c r="BT29" s="421"/>
      <c r="BU29" s="422"/>
      <c r="BV29" s="420">
        <v>409111</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98.2</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1125607</v>
      </c>
      <c r="BO30" s="540"/>
      <c r="BP30" s="540"/>
      <c r="BQ30" s="540"/>
      <c r="BR30" s="540"/>
      <c r="BS30" s="540"/>
      <c r="BT30" s="540"/>
      <c r="BU30" s="541"/>
      <c r="BV30" s="539">
        <v>1062467</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最上広域市町村圏事務組合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グリーンバレー神室振興公社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介護保険事業特別会計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IF('各会計、関係団体の財政状況及び健全化判断比率'!B33="","",'各会計、関係団体の財政状況及び健全化判断比率'!B33)</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最上地区広域連合（普通会計分）</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介護サービス事業</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最上地区広域連合（事業会計分）</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後期高齢者医療特別会計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山形県後期高齢者医療広域連合（普通会計分）</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山形県後期高齢者医療広域連合（事業会計分）</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山形県消防補償等組合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山形県自治会館管理組合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15</v>
      </c>
      <c r="BX41" s="610"/>
      <c r="BY41" s="611" t="str">
        <f>IF('各会計、関係団体の財政状況及び健全化判断比率'!B75="","",'各会計、関係団体の財政状況及び健全化判断比率'!B75)</f>
        <v>山形県市町村職員退職手当組合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16</v>
      </c>
      <c r="BX42" s="610"/>
      <c r="BY42" s="611" t="str">
        <f>IF('各会計、関係団体の財政状況及び健全化判断比率'!B76="","",'各会計、関係団体の財政状況及び健全化判断比率'!B76)</f>
        <v>山形県市町村交通災害共済組合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DTIYEbSONnWNFG3y3dZ9GlOxIdRnVdGSa+i570onbknW53RitbE2ORbbUtgsoS44egT8plvmdY9Vg1jyOWkbhA==" saltValue="z2IBWpKFQWRTmSN1JJoYu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433116</v>
      </c>
      <c r="S5" s="626"/>
      <c r="T5" s="626"/>
      <c r="U5" s="626"/>
      <c r="V5" s="626"/>
      <c r="W5" s="626"/>
      <c r="X5" s="626"/>
      <c r="Y5" s="627"/>
      <c r="Z5" s="628">
        <v>7.7</v>
      </c>
      <c r="AA5" s="628"/>
      <c r="AB5" s="628"/>
      <c r="AC5" s="628"/>
      <c r="AD5" s="629">
        <v>425306</v>
      </c>
      <c r="AE5" s="629"/>
      <c r="AF5" s="629"/>
      <c r="AG5" s="629"/>
      <c r="AH5" s="629"/>
      <c r="AI5" s="629"/>
      <c r="AJ5" s="629"/>
      <c r="AK5" s="629"/>
      <c r="AL5" s="630">
        <v>14.8</v>
      </c>
      <c r="AM5" s="631"/>
      <c r="AN5" s="631"/>
      <c r="AO5" s="632"/>
      <c r="AP5" s="622" t="s">
        <v>216</v>
      </c>
      <c r="AQ5" s="623"/>
      <c r="AR5" s="623"/>
      <c r="AS5" s="623"/>
      <c r="AT5" s="623"/>
      <c r="AU5" s="623"/>
      <c r="AV5" s="623"/>
      <c r="AW5" s="623"/>
      <c r="AX5" s="623"/>
      <c r="AY5" s="623"/>
      <c r="AZ5" s="623"/>
      <c r="BA5" s="623"/>
      <c r="BB5" s="623"/>
      <c r="BC5" s="623"/>
      <c r="BD5" s="623"/>
      <c r="BE5" s="623"/>
      <c r="BF5" s="624"/>
      <c r="BG5" s="636">
        <v>422247</v>
      </c>
      <c r="BH5" s="637"/>
      <c r="BI5" s="637"/>
      <c r="BJ5" s="637"/>
      <c r="BK5" s="637"/>
      <c r="BL5" s="637"/>
      <c r="BM5" s="637"/>
      <c r="BN5" s="638"/>
      <c r="BO5" s="639">
        <v>97.5</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70625</v>
      </c>
      <c r="S6" s="637"/>
      <c r="T6" s="637"/>
      <c r="U6" s="637"/>
      <c r="V6" s="637"/>
      <c r="W6" s="637"/>
      <c r="X6" s="637"/>
      <c r="Y6" s="638"/>
      <c r="Z6" s="639">
        <v>1.3</v>
      </c>
      <c r="AA6" s="639"/>
      <c r="AB6" s="639"/>
      <c r="AC6" s="639"/>
      <c r="AD6" s="640">
        <v>70625</v>
      </c>
      <c r="AE6" s="640"/>
      <c r="AF6" s="640"/>
      <c r="AG6" s="640"/>
      <c r="AH6" s="640"/>
      <c r="AI6" s="640"/>
      <c r="AJ6" s="640"/>
      <c r="AK6" s="640"/>
      <c r="AL6" s="641">
        <v>2.5</v>
      </c>
      <c r="AM6" s="642"/>
      <c r="AN6" s="642"/>
      <c r="AO6" s="643"/>
      <c r="AP6" s="633" t="s">
        <v>221</v>
      </c>
      <c r="AQ6" s="634"/>
      <c r="AR6" s="634"/>
      <c r="AS6" s="634"/>
      <c r="AT6" s="634"/>
      <c r="AU6" s="634"/>
      <c r="AV6" s="634"/>
      <c r="AW6" s="634"/>
      <c r="AX6" s="634"/>
      <c r="AY6" s="634"/>
      <c r="AZ6" s="634"/>
      <c r="BA6" s="634"/>
      <c r="BB6" s="634"/>
      <c r="BC6" s="634"/>
      <c r="BD6" s="634"/>
      <c r="BE6" s="634"/>
      <c r="BF6" s="635"/>
      <c r="BG6" s="636">
        <v>422247</v>
      </c>
      <c r="BH6" s="637"/>
      <c r="BI6" s="637"/>
      <c r="BJ6" s="637"/>
      <c r="BK6" s="637"/>
      <c r="BL6" s="637"/>
      <c r="BM6" s="637"/>
      <c r="BN6" s="638"/>
      <c r="BO6" s="639">
        <v>97.5</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70347</v>
      </c>
      <c r="CS6" s="637"/>
      <c r="CT6" s="637"/>
      <c r="CU6" s="637"/>
      <c r="CV6" s="637"/>
      <c r="CW6" s="637"/>
      <c r="CX6" s="637"/>
      <c r="CY6" s="638"/>
      <c r="CZ6" s="630">
        <v>1.3</v>
      </c>
      <c r="DA6" s="631"/>
      <c r="DB6" s="631"/>
      <c r="DC6" s="647"/>
      <c r="DD6" s="645">
        <v>3229</v>
      </c>
      <c r="DE6" s="637"/>
      <c r="DF6" s="637"/>
      <c r="DG6" s="637"/>
      <c r="DH6" s="637"/>
      <c r="DI6" s="637"/>
      <c r="DJ6" s="637"/>
      <c r="DK6" s="637"/>
      <c r="DL6" s="637"/>
      <c r="DM6" s="637"/>
      <c r="DN6" s="637"/>
      <c r="DO6" s="637"/>
      <c r="DP6" s="638"/>
      <c r="DQ6" s="645">
        <v>70347</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157</v>
      </c>
      <c r="S7" s="637"/>
      <c r="T7" s="637"/>
      <c r="U7" s="637"/>
      <c r="V7" s="637"/>
      <c r="W7" s="637"/>
      <c r="X7" s="637"/>
      <c r="Y7" s="638"/>
      <c r="Z7" s="639">
        <v>0</v>
      </c>
      <c r="AA7" s="639"/>
      <c r="AB7" s="639"/>
      <c r="AC7" s="639"/>
      <c r="AD7" s="640">
        <v>157</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157061</v>
      </c>
      <c r="BH7" s="637"/>
      <c r="BI7" s="637"/>
      <c r="BJ7" s="637"/>
      <c r="BK7" s="637"/>
      <c r="BL7" s="637"/>
      <c r="BM7" s="637"/>
      <c r="BN7" s="638"/>
      <c r="BO7" s="639">
        <v>36.299999999999997</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1626945</v>
      </c>
      <c r="CS7" s="637"/>
      <c r="CT7" s="637"/>
      <c r="CU7" s="637"/>
      <c r="CV7" s="637"/>
      <c r="CW7" s="637"/>
      <c r="CX7" s="637"/>
      <c r="CY7" s="638"/>
      <c r="CZ7" s="639">
        <v>30.7</v>
      </c>
      <c r="DA7" s="639"/>
      <c r="DB7" s="639"/>
      <c r="DC7" s="639"/>
      <c r="DD7" s="645">
        <v>198012</v>
      </c>
      <c r="DE7" s="637"/>
      <c r="DF7" s="637"/>
      <c r="DG7" s="637"/>
      <c r="DH7" s="637"/>
      <c r="DI7" s="637"/>
      <c r="DJ7" s="637"/>
      <c r="DK7" s="637"/>
      <c r="DL7" s="637"/>
      <c r="DM7" s="637"/>
      <c r="DN7" s="637"/>
      <c r="DO7" s="637"/>
      <c r="DP7" s="638"/>
      <c r="DQ7" s="645">
        <v>945699</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2098</v>
      </c>
      <c r="S8" s="637"/>
      <c r="T8" s="637"/>
      <c r="U8" s="637"/>
      <c r="V8" s="637"/>
      <c r="W8" s="637"/>
      <c r="X8" s="637"/>
      <c r="Y8" s="638"/>
      <c r="Z8" s="639">
        <v>0</v>
      </c>
      <c r="AA8" s="639"/>
      <c r="AB8" s="639"/>
      <c r="AC8" s="639"/>
      <c r="AD8" s="640">
        <v>2098</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7207</v>
      </c>
      <c r="BH8" s="637"/>
      <c r="BI8" s="637"/>
      <c r="BJ8" s="637"/>
      <c r="BK8" s="637"/>
      <c r="BL8" s="637"/>
      <c r="BM8" s="637"/>
      <c r="BN8" s="638"/>
      <c r="BO8" s="639">
        <v>1.7</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931866</v>
      </c>
      <c r="CS8" s="637"/>
      <c r="CT8" s="637"/>
      <c r="CU8" s="637"/>
      <c r="CV8" s="637"/>
      <c r="CW8" s="637"/>
      <c r="CX8" s="637"/>
      <c r="CY8" s="638"/>
      <c r="CZ8" s="639">
        <v>17.600000000000001</v>
      </c>
      <c r="DA8" s="639"/>
      <c r="DB8" s="639"/>
      <c r="DC8" s="639"/>
      <c r="DD8" s="645">
        <v>8911</v>
      </c>
      <c r="DE8" s="637"/>
      <c r="DF8" s="637"/>
      <c r="DG8" s="637"/>
      <c r="DH8" s="637"/>
      <c r="DI8" s="637"/>
      <c r="DJ8" s="637"/>
      <c r="DK8" s="637"/>
      <c r="DL8" s="637"/>
      <c r="DM8" s="637"/>
      <c r="DN8" s="637"/>
      <c r="DO8" s="637"/>
      <c r="DP8" s="638"/>
      <c r="DQ8" s="645">
        <v>538735</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3066</v>
      </c>
      <c r="S9" s="637"/>
      <c r="T9" s="637"/>
      <c r="U9" s="637"/>
      <c r="V9" s="637"/>
      <c r="W9" s="637"/>
      <c r="X9" s="637"/>
      <c r="Y9" s="638"/>
      <c r="Z9" s="639">
        <v>0.1</v>
      </c>
      <c r="AA9" s="639"/>
      <c r="AB9" s="639"/>
      <c r="AC9" s="639"/>
      <c r="AD9" s="640">
        <v>3066</v>
      </c>
      <c r="AE9" s="640"/>
      <c r="AF9" s="640"/>
      <c r="AG9" s="640"/>
      <c r="AH9" s="640"/>
      <c r="AI9" s="640"/>
      <c r="AJ9" s="640"/>
      <c r="AK9" s="640"/>
      <c r="AL9" s="641">
        <v>0.1</v>
      </c>
      <c r="AM9" s="642"/>
      <c r="AN9" s="642"/>
      <c r="AO9" s="643"/>
      <c r="AP9" s="633" t="s">
        <v>230</v>
      </c>
      <c r="AQ9" s="634"/>
      <c r="AR9" s="634"/>
      <c r="AS9" s="634"/>
      <c r="AT9" s="634"/>
      <c r="AU9" s="634"/>
      <c r="AV9" s="634"/>
      <c r="AW9" s="634"/>
      <c r="AX9" s="634"/>
      <c r="AY9" s="634"/>
      <c r="AZ9" s="634"/>
      <c r="BA9" s="634"/>
      <c r="BB9" s="634"/>
      <c r="BC9" s="634"/>
      <c r="BD9" s="634"/>
      <c r="BE9" s="634"/>
      <c r="BF9" s="635"/>
      <c r="BG9" s="636">
        <v>136529</v>
      </c>
      <c r="BH9" s="637"/>
      <c r="BI9" s="637"/>
      <c r="BJ9" s="637"/>
      <c r="BK9" s="637"/>
      <c r="BL9" s="637"/>
      <c r="BM9" s="637"/>
      <c r="BN9" s="638"/>
      <c r="BO9" s="639">
        <v>31.5</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463580</v>
      </c>
      <c r="CS9" s="637"/>
      <c r="CT9" s="637"/>
      <c r="CU9" s="637"/>
      <c r="CV9" s="637"/>
      <c r="CW9" s="637"/>
      <c r="CX9" s="637"/>
      <c r="CY9" s="638"/>
      <c r="CZ9" s="639">
        <v>8.6999999999999993</v>
      </c>
      <c r="DA9" s="639"/>
      <c r="DB9" s="639"/>
      <c r="DC9" s="639"/>
      <c r="DD9" s="645">
        <v>7678</v>
      </c>
      <c r="DE9" s="637"/>
      <c r="DF9" s="637"/>
      <c r="DG9" s="637"/>
      <c r="DH9" s="637"/>
      <c r="DI9" s="637"/>
      <c r="DJ9" s="637"/>
      <c r="DK9" s="637"/>
      <c r="DL9" s="637"/>
      <c r="DM9" s="637"/>
      <c r="DN9" s="637"/>
      <c r="DO9" s="637"/>
      <c r="DP9" s="638"/>
      <c r="DQ9" s="645">
        <v>366637</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7750</v>
      </c>
      <c r="BH10" s="637"/>
      <c r="BI10" s="637"/>
      <c r="BJ10" s="637"/>
      <c r="BK10" s="637"/>
      <c r="BL10" s="637"/>
      <c r="BM10" s="637"/>
      <c r="BN10" s="638"/>
      <c r="BO10" s="639">
        <v>1.8</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7838</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1738</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126468</v>
      </c>
      <c r="S11" s="637"/>
      <c r="T11" s="637"/>
      <c r="U11" s="637"/>
      <c r="V11" s="637"/>
      <c r="W11" s="637"/>
      <c r="X11" s="637"/>
      <c r="Y11" s="638"/>
      <c r="Z11" s="641">
        <v>2.2000000000000002</v>
      </c>
      <c r="AA11" s="642"/>
      <c r="AB11" s="642"/>
      <c r="AC11" s="648"/>
      <c r="AD11" s="645">
        <v>126468</v>
      </c>
      <c r="AE11" s="637"/>
      <c r="AF11" s="637"/>
      <c r="AG11" s="637"/>
      <c r="AH11" s="637"/>
      <c r="AI11" s="637"/>
      <c r="AJ11" s="637"/>
      <c r="AK11" s="638"/>
      <c r="AL11" s="641">
        <v>4.4000000000000004</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5575</v>
      </c>
      <c r="BH11" s="637"/>
      <c r="BI11" s="637"/>
      <c r="BJ11" s="637"/>
      <c r="BK11" s="637"/>
      <c r="BL11" s="637"/>
      <c r="BM11" s="637"/>
      <c r="BN11" s="638"/>
      <c r="BO11" s="639">
        <v>1.3</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275751</v>
      </c>
      <c r="CS11" s="637"/>
      <c r="CT11" s="637"/>
      <c r="CU11" s="637"/>
      <c r="CV11" s="637"/>
      <c r="CW11" s="637"/>
      <c r="CX11" s="637"/>
      <c r="CY11" s="638"/>
      <c r="CZ11" s="639">
        <v>5.2</v>
      </c>
      <c r="DA11" s="639"/>
      <c r="DB11" s="639"/>
      <c r="DC11" s="639"/>
      <c r="DD11" s="645">
        <v>45255</v>
      </c>
      <c r="DE11" s="637"/>
      <c r="DF11" s="637"/>
      <c r="DG11" s="637"/>
      <c r="DH11" s="637"/>
      <c r="DI11" s="637"/>
      <c r="DJ11" s="637"/>
      <c r="DK11" s="637"/>
      <c r="DL11" s="637"/>
      <c r="DM11" s="637"/>
      <c r="DN11" s="637"/>
      <c r="DO11" s="637"/>
      <c r="DP11" s="638"/>
      <c r="DQ11" s="645">
        <v>183770</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206928</v>
      </c>
      <c r="BH12" s="637"/>
      <c r="BI12" s="637"/>
      <c r="BJ12" s="637"/>
      <c r="BK12" s="637"/>
      <c r="BL12" s="637"/>
      <c r="BM12" s="637"/>
      <c r="BN12" s="638"/>
      <c r="BO12" s="639">
        <v>47.8</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222104</v>
      </c>
      <c r="CS12" s="637"/>
      <c r="CT12" s="637"/>
      <c r="CU12" s="637"/>
      <c r="CV12" s="637"/>
      <c r="CW12" s="637"/>
      <c r="CX12" s="637"/>
      <c r="CY12" s="638"/>
      <c r="CZ12" s="639">
        <v>4.2</v>
      </c>
      <c r="DA12" s="639"/>
      <c r="DB12" s="639"/>
      <c r="DC12" s="639"/>
      <c r="DD12" s="645">
        <v>9433</v>
      </c>
      <c r="DE12" s="637"/>
      <c r="DF12" s="637"/>
      <c r="DG12" s="637"/>
      <c r="DH12" s="637"/>
      <c r="DI12" s="637"/>
      <c r="DJ12" s="637"/>
      <c r="DK12" s="637"/>
      <c r="DL12" s="637"/>
      <c r="DM12" s="637"/>
      <c r="DN12" s="637"/>
      <c r="DO12" s="637"/>
      <c r="DP12" s="638"/>
      <c r="DQ12" s="645">
        <v>198572</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176813</v>
      </c>
      <c r="BH13" s="637"/>
      <c r="BI13" s="637"/>
      <c r="BJ13" s="637"/>
      <c r="BK13" s="637"/>
      <c r="BL13" s="637"/>
      <c r="BM13" s="637"/>
      <c r="BN13" s="638"/>
      <c r="BO13" s="639">
        <v>40.799999999999997</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443023</v>
      </c>
      <c r="CS13" s="637"/>
      <c r="CT13" s="637"/>
      <c r="CU13" s="637"/>
      <c r="CV13" s="637"/>
      <c r="CW13" s="637"/>
      <c r="CX13" s="637"/>
      <c r="CY13" s="638"/>
      <c r="CZ13" s="639">
        <v>8.4</v>
      </c>
      <c r="DA13" s="639"/>
      <c r="DB13" s="639"/>
      <c r="DC13" s="639"/>
      <c r="DD13" s="645">
        <v>118998</v>
      </c>
      <c r="DE13" s="637"/>
      <c r="DF13" s="637"/>
      <c r="DG13" s="637"/>
      <c r="DH13" s="637"/>
      <c r="DI13" s="637"/>
      <c r="DJ13" s="637"/>
      <c r="DK13" s="637"/>
      <c r="DL13" s="637"/>
      <c r="DM13" s="637"/>
      <c r="DN13" s="637"/>
      <c r="DO13" s="637"/>
      <c r="DP13" s="638"/>
      <c r="DQ13" s="645">
        <v>249044</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23541</v>
      </c>
      <c r="BH14" s="637"/>
      <c r="BI14" s="637"/>
      <c r="BJ14" s="637"/>
      <c r="BK14" s="637"/>
      <c r="BL14" s="637"/>
      <c r="BM14" s="637"/>
      <c r="BN14" s="638"/>
      <c r="BO14" s="639">
        <v>5.4</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189833</v>
      </c>
      <c r="CS14" s="637"/>
      <c r="CT14" s="637"/>
      <c r="CU14" s="637"/>
      <c r="CV14" s="637"/>
      <c r="CW14" s="637"/>
      <c r="CX14" s="637"/>
      <c r="CY14" s="638"/>
      <c r="CZ14" s="639">
        <v>3.6</v>
      </c>
      <c r="DA14" s="639"/>
      <c r="DB14" s="639"/>
      <c r="DC14" s="639"/>
      <c r="DD14" s="645">
        <v>10309</v>
      </c>
      <c r="DE14" s="637"/>
      <c r="DF14" s="637"/>
      <c r="DG14" s="637"/>
      <c r="DH14" s="637"/>
      <c r="DI14" s="637"/>
      <c r="DJ14" s="637"/>
      <c r="DK14" s="637"/>
      <c r="DL14" s="637"/>
      <c r="DM14" s="637"/>
      <c r="DN14" s="637"/>
      <c r="DO14" s="637"/>
      <c r="DP14" s="638"/>
      <c r="DQ14" s="645">
        <v>175907</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4474</v>
      </c>
      <c r="S15" s="637"/>
      <c r="T15" s="637"/>
      <c r="U15" s="637"/>
      <c r="V15" s="637"/>
      <c r="W15" s="637"/>
      <c r="X15" s="637"/>
      <c r="Y15" s="638"/>
      <c r="Z15" s="639">
        <v>0.1</v>
      </c>
      <c r="AA15" s="639"/>
      <c r="AB15" s="639"/>
      <c r="AC15" s="639"/>
      <c r="AD15" s="640">
        <v>4474</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34717</v>
      </c>
      <c r="BH15" s="637"/>
      <c r="BI15" s="637"/>
      <c r="BJ15" s="637"/>
      <c r="BK15" s="637"/>
      <c r="BL15" s="637"/>
      <c r="BM15" s="637"/>
      <c r="BN15" s="638"/>
      <c r="BO15" s="639">
        <v>8</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509843</v>
      </c>
      <c r="CS15" s="637"/>
      <c r="CT15" s="637"/>
      <c r="CU15" s="637"/>
      <c r="CV15" s="637"/>
      <c r="CW15" s="637"/>
      <c r="CX15" s="637"/>
      <c r="CY15" s="638"/>
      <c r="CZ15" s="639">
        <v>9.6</v>
      </c>
      <c r="DA15" s="639"/>
      <c r="DB15" s="639"/>
      <c r="DC15" s="639"/>
      <c r="DD15" s="645">
        <v>85756</v>
      </c>
      <c r="DE15" s="637"/>
      <c r="DF15" s="637"/>
      <c r="DG15" s="637"/>
      <c r="DH15" s="637"/>
      <c r="DI15" s="637"/>
      <c r="DJ15" s="637"/>
      <c r="DK15" s="637"/>
      <c r="DL15" s="637"/>
      <c r="DM15" s="637"/>
      <c r="DN15" s="637"/>
      <c r="DO15" s="637"/>
      <c r="DP15" s="638"/>
      <c r="DQ15" s="645">
        <v>382592</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6863</v>
      </c>
      <c r="S16" s="637"/>
      <c r="T16" s="637"/>
      <c r="U16" s="637"/>
      <c r="V16" s="637"/>
      <c r="W16" s="637"/>
      <c r="X16" s="637"/>
      <c r="Y16" s="638"/>
      <c r="Z16" s="639">
        <v>0.1</v>
      </c>
      <c r="AA16" s="639"/>
      <c r="AB16" s="639"/>
      <c r="AC16" s="639"/>
      <c r="AD16" s="640">
        <v>6863</v>
      </c>
      <c r="AE16" s="640"/>
      <c r="AF16" s="640"/>
      <c r="AG16" s="640"/>
      <c r="AH16" s="640"/>
      <c r="AI16" s="640"/>
      <c r="AJ16" s="640"/>
      <c r="AK16" s="640"/>
      <c r="AL16" s="641">
        <v>0.2</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115703</v>
      </c>
      <c r="CS16" s="637"/>
      <c r="CT16" s="637"/>
      <c r="CU16" s="637"/>
      <c r="CV16" s="637"/>
      <c r="CW16" s="637"/>
      <c r="CX16" s="637"/>
      <c r="CY16" s="638"/>
      <c r="CZ16" s="639">
        <v>2.2000000000000002</v>
      </c>
      <c r="DA16" s="639"/>
      <c r="DB16" s="639"/>
      <c r="DC16" s="639"/>
      <c r="DD16" s="645" t="s">
        <v>122</v>
      </c>
      <c r="DE16" s="637"/>
      <c r="DF16" s="637"/>
      <c r="DG16" s="637"/>
      <c r="DH16" s="637"/>
      <c r="DI16" s="637"/>
      <c r="DJ16" s="637"/>
      <c r="DK16" s="637"/>
      <c r="DL16" s="637"/>
      <c r="DM16" s="637"/>
      <c r="DN16" s="637"/>
      <c r="DO16" s="637"/>
      <c r="DP16" s="638"/>
      <c r="DQ16" s="645">
        <v>16994</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22413</v>
      </c>
      <c r="S17" s="637"/>
      <c r="T17" s="637"/>
      <c r="U17" s="637"/>
      <c r="V17" s="637"/>
      <c r="W17" s="637"/>
      <c r="X17" s="637"/>
      <c r="Y17" s="638"/>
      <c r="Z17" s="639">
        <v>0.4</v>
      </c>
      <c r="AA17" s="639"/>
      <c r="AB17" s="639"/>
      <c r="AC17" s="639"/>
      <c r="AD17" s="640">
        <v>22413</v>
      </c>
      <c r="AE17" s="640"/>
      <c r="AF17" s="640"/>
      <c r="AG17" s="640"/>
      <c r="AH17" s="640"/>
      <c r="AI17" s="640"/>
      <c r="AJ17" s="640"/>
      <c r="AK17" s="640"/>
      <c r="AL17" s="641">
        <v>0.8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445197</v>
      </c>
      <c r="CS17" s="637"/>
      <c r="CT17" s="637"/>
      <c r="CU17" s="637"/>
      <c r="CV17" s="637"/>
      <c r="CW17" s="637"/>
      <c r="CX17" s="637"/>
      <c r="CY17" s="638"/>
      <c r="CZ17" s="639">
        <v>8.4</v>
      </c>
      <c r="DA17" s="639"/>
      <c r="DB17" s="639"/>
      <c r="DC17" s="639"/>
      <c r="DD17" s="645" t="s">
        <v>122</v>
      </c>
      <c r="DE17" s="637"/>
      <c r="DF17" s="637"/>
      <c r="DG17" s="637"/>
      <c r="DH17" s="637"/>
      <c r="DI17" s="637"/>
      <c r="DJ17" s="637"/>
      <c r="DK17" s="637"/>
      <c r="DL17" s="637"/>
      <c r="DM17" s="637"/>
      <c r="DN17" s="637"/>
      <c r="DO17" s="637"/>
      <c r="DP17" s="638"/>
      <c r="DQ17" s="645">
        <v>435117</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1891</v>
      </c>
      <c r="S18" s="637"/>
      <c r="T18" s="637"/>
      <c r="U18" s="637"/>
      <c r="V18" s="637"/>
      <c r="W18" s="637"/>
      <c r="X18" s="637"/>
      <c r="Y18" s="638"/>
      <c r="Z18" s="639">
        <v>0</v>
      </c>
      <c r="AA18" s="639"/>
      <c r="AB18" s="639"/>
      <c r="AC18" s="639"/>
      <c r="AD18" s="640">
        <v>1891</v>
      </c>
      <c r="AE18" s="640"/>
      <c r="AF18" s="640"/>
      <c r="AG18" s="640"/>
      <c r="AH18" s="640"/>
      <c r="AI18" s="640"/>
      <c r="AJ18" s="640"/>
      <c r="AK18" s="640"/>
      <c r="AL18" s="641">
        <v>0.1</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19558</v>
      </c>
      <c r="S19" s="637"/>
      <c r="T19" s="637"/>
      <c r="U19" s="637"/>
      <c r="V19" s="637"/>
      <c r="W19" s="637"/>
      <c r="X19" s="637"/>
      <c r="Y19" s="638"/>
      <c r="Z19" s="639">
        <v>0.3</v>
      </c>
      <c r="AA19" s="639"/>
      <c r="AB19" s="639"/>
      <c r="AC19" s="639"/>
      <c r="AD19" s="640">
        <v>19558</v>
      </c>
      <c r="AE19" s="640"/>
      <c r="AF19" s="640"/>
      <c r="AG19" s="640"/>
      <c r="AH19" s="640"/>
      <c r="AI19" s="640"/>
      <c r="AJ19" s="640"/>
      <c r="AK19" s="640"/>
      <c r="AL19" s="641">
        <v>0.7</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10869</v>
      </c>
      <c r="BH19" s="637"/>
      <c r="BI19" s="637"/>
      <c r="BJ19" s="637"/>
      <c r="BK19" s="637"/>
      <c r="BL19" s="637"/>
      <c r="BM19" s="637"/>
      <c r="BN19" s="638"/>
      <c r="BO19" s="639">
        <v>2.5</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964</v>
      </c>
      <c r="S20" s="637"/>
      <c r="T20" s="637"/>
      <c r="U20" s="637"/>
      <c r="V20" s="637"/>
      <c r="W20" s="637"/>
      <c r="X20" s="637"/>
      <c r="Y20" s="638"/>
      <c r="Z20" s="639">
        <v>0</v>
      </c>
      <c r="AA20" s="639"/>
      <c r="AB20" s="639"/>
      <c r="AC20" s="639"/>
      <c r="AD20" s="640">
        <v>964</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10869</v>
      </c>
      <c r="BH20" s="637"/>
      <c r="BI20" s="637"/>
      <c r="BJ20" s="637"/>
      <c r="BK20" s="637"/>
      <c r="BL20" s="637"/>
      <c r="BM20" s="637"/>
      <c r="BN20" s="638"/>
      <c r="BO20" s="639">
        <v>2.5</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5302030</v>
      </c>
      <c r="CS20" s="637"/>
      <c r="CT20" s="637"/>
      <c r="CU20" s="637"/>
      <c r="CV20" s="637"/>
      <c r="CW20" s="637"/>
      <c r="CX20" s="637"/>
      <c r="CY20" s="638"/>
      <c r="CZ20" s="639">
        <v>100</v>
      </c>
      <c r="DA20" s="639"/>
      <c r="DB20" s="639"/>
      <c r="DC20" s="639"/>
      <c r="DD20" s="645">
        <v>487581</v>
      </c>
      <c r="DE20" s="637"/>
      <c r="DF20" s="637"/>
      <c r="DG20" s="637"/>
      <c r="DH20" s="637"/>
      <c r="DI20" s="637"/>
      <c r="DJ20" s="637"/>
      <c r="DK20" s="637"/>
      <c r="DL20" s="637"/>
      <c r="DM20" s="637"/>
      <c r="DN20" s="637"/>
      <c r="DO20" s="637"/>
      <c r="DP20" s="638"/>
      <c r="DQ20" s="645">
        <v>3565152</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2532542</v>
      </c>
      <c r="S21" s="637"/>
      <c r="T21" s="637"/>
      <c r="U21" s="637"/>
      <c r="V21" s="637"/>
      <c r="W21" s="637"/>
      <c r="X21" s="637"/>
      <c r="Y21" s="638"/>
      <c r="Z21" s="639">
        <v>44.9</v>
      </c>
      <c r="AA21" s="639"/>
      <c r="AB21" s="639"/>
      <c r="AC21" s="639"/>
      <c r="AD21" s="640">
        <v>2206862</v>
      </c>
      <c r="AE21" s="640"/>
      <c r="AF21" s="640"/>
      <c r="AG21" s="640"/>
      <c r="AH21" s="640"/>
      <c r="AI21" s="640"/>
      <c r="AJ21" s="640"/>
      <c r="AK21" s="640"/>
      <c r="AL21" s="641">
        <v>76.900000000000006</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3059</v>
      </c>
      <c r="BH21" s="637"/>
      <c r="BI21" s="637"/>
      <c r="BJ21" s="637"/>
      <c r="BK21" s="637"/>
      <c r="BL21" s="637"/>
      <c r="BM21" s="637"/>
      <c r="BN21" s="638"/>
      <c r="BO21" s="639">
        <v>0.7</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2206862</v>
      </c>
      <c r="S22" s="637"/>
      <c r="T22" s="637"/>
      <c r="U22" s="637"/>
      <c r="V22" s="637"/>
      <c r="W22" s="637"/>
      <c r="X22" s="637"/>
      <c r="Y22" s="638"/>
      <c r="Z22" s="639">
        <v>39.1</v>
      </c>
      <c r="AA22" s="639"/>
      <c r="AB22" s="639"/>
      <c r="AC22" s="639"/>
      <c r="AD22" s="640">
        <v>2206862</v>
      </c>
      <c r="AE22" s="640"/>
      <c r="AF22" s="640"/>
      <c r="AG22" s="640"/>
      <c r="AH22" s="640"/>
      <c r="AI22" s="640"/>
      <c r="AJ22" s="640"/>
      <c r="AK22" s="640"/>
      <c r="AL22" s="641">
        <v>76.900000000000006</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325680</v>
      </c>
      <c r="S23" s="637"/>
      <c r="T23" s="637"/>
      <c r="U23" s="637"/>
      <c r="V23" s="637"/>
      <c r="W23" s="637"/>
      <c r="X23" s="637"/>
      <c r="Y23" s="638"/>
      <c r="Z23" s="639">
        <v>5.8</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7810</v>
      </c>
      <c r="BH23" s="637"/>
      <c r="BI23" s="637"/>
      <c r="BJ23" s="637"/>
      <c r="BK23" s="637"/>
      <c r="BL23" s="637"/>
      <c r="BM23" s="637"/>
      <c r="BN23" s="638"/>
      <c r="BO23" s="639">
        <v>1.8</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5" t="s">
        <v>275</v>
      </c>
      <c r="DM23" s="666"/>
      <c r="DN23" s="666"/>
      <c r="DO23" s="666"/>
      <c r="DP23" s="666"/>
      <c r="DQ23" s="666"/>
      <c r="DR23" s="666"/>
      <c r="DS23" s="666"/>
      <c r="DT23" s="666"/>
      <c r="DU23" s="666"/>
      <c r="DV23" s="667"/>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1820748</v>
      </c>
      <c r="CS24" s="626"/>
      <c r="CT24" s="626"/>
      <c r="CU24" s="626"/>
      <c r="CV24" s="626"/>
      <c r="CW24" s="626"/>
      <c r="CX24" s="626"/>
      <c r="CY24" s="627"/>
      <c r="CZ24" s="630">
        <v>34.299999999999997</v>
      </c>
      <c r="DA24" s="631"/>
      <c r="DB24" s="631"/>
      <c r="DC24" s="647"/>
      <c r="DD24" s="668">
        <v>1443826</v>
      </c>
      <c r="DE24" s="626"/>
      <c r="DF24" s="626"/>
      <c r="DG24" s="626"/>
      <c r="DH24" s="626"/>
      <c r="DI24" s="626"/>
      <c r="DJ24" s="626"/>
      <c r="DK24" s="627"/>
      <c r="DL24" s="668">
        <v>1368039</v>
      </c>
      <c r="DM24" s="626"/>
      <c r="DN24" s="626"/>
      <c r="DO24" s="626"/>
      <c r="DP24" s="626"/>
      <c r="DQ24" s="626"/>
      <c r="DR24" s="626"/>
      <c r="DS24" s="626"/>
      <c r="DT24" s="626"/>
      <c r="DU24" s="626"/>
      <c r="DV24" s="627"/>
      <c r="DW24" s="630">
        <v>47.6</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3201822</v>
      </c>
      <c r="S25" s="637"/>
      <c r="T25" s="637"/>
      <c r="U25" s="637"/>
      <c r="V25" s="637"/>
      <c r="W25" s="637"/>
      <c r="X25" s="637"/>
      <c r="Y25" s="638"/>
      <c r="Z25" s="639">
        <v>56.8</v>
      </c>
      <c r="AA25" s="639"/>
      <c r="AB25" s="639"/>
      <c r="AC25" s="639"/>
      <c r="AD25" s="640">
        <v>2868332</v>
      </c>
      <c r="AE25" s="640"/>
      <c r="AF25" s="640"/>
      <c r="AG25" s="640"/>
      <c r="AH25" s="640"/>
      <c r="AI25" s="640"/>
      <c r="AJ25" s="640"/>
      <c r="AK25" s="640"/>
      <c r="AL25" s="641">
        <v>99.9</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902369</v>
      </c>
      <c r="CS25" s="657"/>
      <c r="CT25" s="657"/>
      <c r="CU25" s="657"/>
      <c r="CV25" s="657"/>
      <c r="CW25" s="657"/>
      <c r="CX25" s="657"/>
      <c r="CY25" s="658"/>
      <c r="CZ25" s="641">
        <v>17</v>
      </c>
      <c r="DA25" s="669"/>
      <c r="DB25" s="669"/>
      <c r="DC25" s="671"/>
      <c r="DD25" s="645">
        <v>830028</v>
      </c>
      <c r="DE25" s="657"/>
      <c r="DF25" s="657"/>
      <c r="DG25" s="657"/>
      <c r="DH25" s="657"/>
      <c r="DI25" s="657"/>
      <c r="DJ25" s="657"/>
      <c r="DK25" s="658"/>
      <c r="DL25" s="645">
        <v>824998</v>
      </c>
      <c r="DM25" s="657"/>
      <c r="DN25" s="657"/>
      <c r="DO25" s="657"/>
      <c r="DP25" s="657"/>
      <c r="DQ25" s="657"/>
      <c r="DR25" s="657"/>
      <c r="DS25" s="657"/>
      <c r="DT25" s="657"/>
      <c r="DU25" s="657"/>
      <c r="DV25" s="658"/>
      <c r="DW25" s="641">
        <v>28.7</v>
      </c>
      <c r="DX25" s="669"/>
      <c r="DY25" s="669"/>
      <c r="DZ25" s="669"/>
      <c r="EA25" s="669"/>
      <c r="EB25" s="669"/>
      <c r="EC25" s="670"/>
    </row>
    <row r="26" spans="2:133" ht="11.25" customHeight="1" x14ac:dyDescent="0.15">
      <c r="B26" s="633" t="s">
        <v>283</v>
      </c>
      <c r="C26" s="634"/>
      <c r="D26" s="634"/>
      <c r="E26" s="634"/>
      <c r="F26" s="634"/>
      <c r="G26" s="634"/>
      <c r="H26" s="634"/>
      <c r="I26" s="634"/>
      <c r="J26" s="634"/>
      <c r="K26" s="634"/>
      <c r="L26" s="634"/>
      <c r="M26" s="634"/>
      <c r="N26" s="634"/>
      <c r="O26" s="634"/>
      <c r="P26" s="634"/>
      <c r="Q26" s="635"/>
      <c r="R26" s="636">
        <v>526</v>
      </c>
      <c r="S26" s="637"/>
      <c r="T26" s="637"/>
      <c r="U26" s="637"/>
      <c r="V26" s="637"/>
      <c r="W26" s="637"/>
      <c r="X26" s="637"/>
      <c r="Y26" s="638"/>
      <c r="Z26" s="639">
        <v>0</v>
      </c>
      <c r="AA26" s="639"/>
      <c r="AB26" s="639"/>
      <c r="AC26" s="639"/>
      <c r="AD26" s="640">
        <v>526</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437718</v>
      </c>
      <c r="CS26" s="637"/>
      <c r="CT26" s="637"/>
      <c r="CU26" s="637"/>
      <c r="CV26" s="637"/>
      <c r="CW26" s="637"/>
      <c r="CX26" s="637"/>
      <c r="CY26" s="638"/>
      <c r="CZ26" s="641">
        <v>8.3000000000000007</v>
      </c>
      <c r="DA26" s="669"/>
      <c r="DB26" s="669"/>
      <c r="DC26" s="671"/>
      <c r="DD26" s="645">
        <v>397796</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15">
      <c r="B27" s="633" t="s">
        <v>286</v>
      </c>
      <c r="C27" s="634"/>
      <c r="D27" s="634"/>
      <c r="E27" s="634"/>
      <c r="F27" s="634"/>
      <c r="G27" s="634"/>
      <c r="H27" s="634"/>
      <c r="I27" s="634"/>
      <c r="J27" s="634"/>
      <c r="K27" s="634"/>
      <c r="L27" s="634"/>
      <c r="M27" s="634"/>
      <c r="N27" s="634"/>
      <c r="O27" s="634"/>
      <c r="P27" s="634"/>
      <c r="Q27" s="635"/>
      <c r="R27" s="636">
        <v>1293</v>
      </c>
      <c r="S27" s="637"/>
      <c r="T27" s="637"/>
      <c r="U27" s="637"/>
      <c r="V27" s="637"/>
      <c r="W27" s="637"/>
      <c r="X27" s="637"/>
      <c r="Y27" s="638"/>
      <c r="Z27" s="639">
        <v>0</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433116</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473182</v>
      </c>
      <c r="CS27" s="657"/>
      <c r="CT27" s="657"/>
      <c r="CU27" s="657"/>
      <c r="CV27" s="657"/>
      <c r="CW27" s="657"/>
      <c r="CX27" s="657"/>
      <c r="CY27" s="658"/>
      <c r="CZ27" s="641">
        <v>8.9</v>
      </c>
      <c r="DA27" s="669"/>
      <c r="DB27" s="669"/>
      <c r="DC27" s="671"/>
      <c r="DD27" s="645">
        <v>178681</v>
      </c>
      <c r="DE27" s="657"/>
      <c r="DF27" s="657"/>
      <c r="DG27" s="657"/>
      <c r="DH27" s="657"/>
      <c r="DI27" s="657"/>
      <c r="DJ27" s="657"/>
      <c r="DK27" s="658"/>
      <c r="DL27" s="645">
        <v>107924</v>
      </c>
      <c r="DM27" s="657"/>
      <c r="DN27" s="657"/>
      <c r="DO27" s="657"/>
      <c r="DP27" s="657"/>
      <c r="DQ27" s="657"/>
      <c r="DR27" s="657"/>
      <c r="DS27" s="657"/>
      <c r="DT27" s="657"/>
      <c r="DU27" s="657"/>
      <c r="DV27" s="658"/>
      <c r="DW27" s="641">
        <v>3.8</v>
      </c>
      <c r="DX27" s="669"/>
      <c r="DY27" s="669"/>
      <c r="DZ27" s="669"/>
      <c r="EA27" s="669"/>
      <c r="EB27" s="669"/>
      <c r="EC27" s="670"/>
    </row>
    <row r="28" spans="2:133" ht="11.25" customHeight="1" x14ac:dyDescent="0.15">
      <c r="B28" s="633" t="s">
        <v>289</v>
      </c>
      <c r="C28" s="634"/>
      <c r="D28" s="634"/>
      <c r="E28" s="634"/>
      <c r="F28" s="634"/>
      <c r="G28" s="634"/>
      <c r="H28" s="634"/>
      <c r="I28" s="634"/>
      <c r="J28" s="634"/>
      <c r="K28" s="634"/>
      <c r="L28" s="634"/>
      <c r="M28" s="634"/>
      <c r="N28" s="634"/>
      <c r="O28" s="634"/>
      <c r="P28" s="634"/>
      <c r="Q28" s="635"/>
      <c r="R28" s="636">
        <v>39762</v>
      </c>
      <c r="S28" s="637"/>
      <c r="T28" s="637"/>
      <c r="U28" s="637"/>
      <c r="V28" s="637"/>
      <c r="W28" s="637"/>
      <c r="X28" s="637"/>
      <c r="Y28" s="638"/>
      <c r="Z28" s="639">
        <v>0.7</v>
      </c>
      <c r="AA28" s="639"/>
      <c r="AB28" s="639"/>
      <c r="AC28" s="639"/>
      <c r="AD28" s="640">
        <v>961</v>
      </c>
      <c r="AE28" s="640"/>
      <c r="AF28" s="640"/>
      <c r="AG28" s="640"/>
      <c r="AH28" s="640"/>
      <c r="AI28" s="640"/>
      <c r="AJ28" s="640"/>
      <c r="AK28" s="640"/>
      <c r="AL28" s="641">
        <v>0</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445197</v>
      </c>
      <c r="CS28" s="637"/>
      <c r="CT28" s="637"/>
      <c r="CU28" s="637"/>
      <c r="CV28" s="637"/>
      <c r="CW28" s="637"/>
      <c r="CX28" s="637"/>
      <c r="CY28" s="638"/>
      <c r="CZ28" s="641">
        <v>8.4</v>
      </c>
      <c r="DA28" s="669"/>
      <c r="DB28" s="669"/>
      <c r="DC28" s="671"/>
      <c r="DD28" s="645">
        <v>435117</v>
      </c>
      <c r="DE28" s="637"/>
      <c r="DF28" s="637"/>
      <c r="DG28" s="637"/>
      <c r="DH28" s="637"/>
      <c r="DI28" s="637"/>
      <c r="DJ28" s="637"/>
      <c r="DK28" s="638"/>
      <c r="DL28" s="645">
        <v>435117</v>
      </c>
      <c r="DM28" s="637"/>
      <c r="DN28" s="637"/>
      <c r="DO28" s="637"/>
      <c r="DP28" s="637"/>
      <c r="DQ28" s="637"/>
      <c r="DR28" s="637"/>
      <c r="DS28" s="637"/>
      <c r="DT28" s="637"/>
      <c r="DU28" s="637"/>
      <c r="DV28" s="638"/>
      <c r="DW28" s="641">
        <v>15.1</v>
      </c>
      <c r="DX28" s="669"/>
      <c r="DY28" s="669"/>
      <c r="DZ28" s="669"/>
      <c r="EA28" s="669"/>
      <c r="EB28" s="669"/>
      <c r="EC28" s="670"/>
    </row>
    <row r="29" spans="2:133" ht="11.25" customHeight="1" x14ac:dyDescent="0.15">
      <c r="B29" s="633" t="s">
        <v>291</v>
      </c>
      <c r="C29" s="634"/>
      <c r="D29" s="634"/>
      <c r="E29" s="634"/>
      <c r="F29" s="634"/>
      <c r="G29" s="634"/>
      <c r="H29" s="634"/>
      <c r="I29" s="634"/>
      <c r="J29" s="634"/>
      <c r="K29" s="634"/>
      <c r="L29" s="634"/>
      <c r="M29" s="634"/>
      <c r="N29" s="634"/>
      <c r="O29" s="634"/>
      <c r="P29" s="634"/>
      <c r="Q29" s="635"/>
      <c r="R29" s="636">
        <v>10961</v>
      </c>
      <c r="S29" s="637"/>
      <c r="T29" s="637"/>
      <c r="U29" s="637"/>
      <c r="V29" s="637"/>
      <c r="W29" s="637"/>
      <c r="X29" s="637"/>
      <c r="Y29" s="638"/>
      <c r="Z29" s="639">
        <v>0.2</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445197</v>
      </c>
      <c r="CS29" s="657"/>
      <c r="CT29" s="657"/>
      <c r="CU29" s="657"/>
      <c r="CV29" s="657"/>
      <c r="CW29" s="657"/>
      <c r="CX29" s="657"/>
      <c r="CY29" s="658"/>
      <c r="CZ29" s="641">
        <v>8.4</v>
      </c>
      <c r="DA29" s="669"/>
      <c r="DB29" s="669"/>
      <c r="DC29" s="671"/>
      <c r="DD29" s="645">
        <v>435117</v>
      </c>
      <c r="DE29" s="657"/>
      <c r="DF29" s="657"/>
      <c r="DG29" s="657"/>
      <c r="DH29" s="657"/>
      <c r="DI29" s="657"/>
      <c r="DJ29" s="657"/>
      <c r="DK29" s="658"/>
      <c r="DL29" s="645">
        <v>435117</v>
      </c>
      <c r="DM29" s="657"/>
      <c r="DN29" s="657"/>
      <c r="DO29" s="657"/>
      <c r="DP29" s="657"/>
      <c r="DQ29" s="657"/>
      <c r="DR29" s="657"/>
      <c r="DS29" s="657"/>
      <c r="DT29" s="657"/>
      <c r="DU29" s="657"/>
      <c r="DV29" s="658"/>
      <c r="DW29" s="641">
        <v>15.1</v>
      </c>
      <c r="DX29" s="669"/>
      <c r="DY29" s="669"/>
      <c r="DZ29" s="669"/>
      <c r="EA29" s="669"/>
      <c r="EB29" s="669"/>
      <c r="EC29" s="670"/>
    </row>
    <row r="30" spans="2:133" ht="11.25" customHeight="1" x14ac:dyDescent="0.15">
      <c r="B30" s="633" t="s">
        <v>293</v>
      </c>
      <c r="C30" s="634"/>
      <c r="D30" s="634"/>
      <c r="E30" s="634"/>
      <c r="F30" s="634"/>
      <c r="G30" s="634"/>
      <c r="H30" s="634"/>
      <c r="I30" s="634"/>
      <c r="J30" s="634"/>
      <c r="K30" s="634"/>
      <c r="L30" s="634"/>
      <c r="M30" s="634"/>
      <c r="N30" s="634"/>
      <c r="O30" s="634"/>
      <c r="P30" s="634"/>
      <c r="Q30" s="635"/>
      <c r="R30" s="636">
        <v>405559</v>
      </c>
      <c r="S30" s="637"/>
      <c r="T30" s="637"/>
      <c r="U30" s="637"/>
      <c r="V30" s="637"/>
      <c r="W30" s="637"/>
      <c r="X30" s="637"/>
      <c r="Y30" s="638"/>
      <c r="Z30" s="639">
        <v>7.2</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428907</v>
      </c>
      <c r="CS30" s="637"/>
      <c r="CT30" s="637"/>
      <c r="CU30" s="637"/>
      <c r="CV30" s="637"/>
      <c r="CW30" s="637"/>
      <c r="CX30" s="637"/>
      <c r="CY30" s="638"/>
      <c r="CZ30" s="641">
        <v>8.1</v>
      </c>
      <c r="DA30" s="669"/>
      <c r="DB30" s="669"/>
      <c r="DC30" s="671"/>
      <c r="DD30" s="645">
        <v>418827</v>
      </c>
      <c r="DE30" s="637"/>
      <c r="DF30" s="637"/>
      <c r="DG30" s="637"/>
      <c r="DH30" s="637"/>
      <c r="DI30" s="637"/>
      <c r="DJ30" s="637"/>
      <c r="DK30" s="638"/>
      <c r="DL30" s="645">
        <v>418827</v>
      </c>
      <c r="DM30" s="637"/>
      <c r="DN30" s="637"/>
      <c r="DO30" s="637"/>
      <c r="DP30" s="637"/>
      <c r="DQ30" s="637"/>
      <c r="DR30" s="637"/>
      <c r="DS30" s="637"/>
      <c r="DT30" s="637"/>
      <c r="DU30" s="637"/>
      <c r="DV30" s="638"/>
      <c r="DW30" s="641">
        <v>14.6</v>
      </c>
      <c r="DX30" s="669"/>
      <c r="DY30" s="669"/>
      <c r="DZ30" s="669"/>
      <c r="EA30" s="669"/>
      <c r="EB30" s="669"/>
      <c r="EC30" s="670"/>
    </row>
    <row r="31" spans="2:133" ht="11.25" customHeight="1" x14ac:dyDescent="0.15">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99.8</v>
      </c>
      <c r="BH31" s="680"/>
      <c r="BI31" s="680"/>
      <c r="BJ31" s="680"/>
      <c r="BK31" s="680"/>
      <c r="BL31" s="680"/>
      <c r="BM31" s="631">
        <v>99.5</v>
      </c>
      <c r="BN31" s="680"/>
      <c r="BO31" s="680"/>
      <c r="BP31" s="680"/>
      <c r="BQ31" s="681"/>
      <c r="BR31" s="683">
        <v>99.9</v>
      </c>
      <c r="BS31" s="680"/>
      <c r="BT31" s="680"/>
      <c r="BU31" s="680"/>
      <c r="BV31" s="680"/>
      <c r="BW31" s="680"/>
      <c r="BX31" s="631">
        <v>99.2</v>
      </c>
      <c r="BY31" s="680"/>
      <c r="BZ31" s="680"/>
      <c r="CA31" s="680"/>
      <c r="CB31" s="681"/>
      <c r="CD31" s="676"/>
      <c r="CE31" s="677"/>
      <c r="CF31" s="633" t="s">
        <v>300</v>
      </c>
      <c r="CG31" s="634"/>
      <c r="CH31" s="634"/>
      <c r="CI31" s="634"/>
      <c r="CJ31" s="634"/>
      <c r="CK31" s="634"/>
      <c r="CL31" s="634"/>
      <c r="CM31" s="634"/>
      <c r="CN31" s="634"/>
      <c r="CO31" s="634"/>
      <c r="CP31" s="634"/>
      <c r="CQ31" s="635"/>
      <c r="CR31" s="636">
        <v>16290</v>
      </c>
      <c r="CS31" s="657"/>
      <c r="CT31" s="657"/>
      <c r="CU31" s="657"/>
      <c r="CV31" s="657"/>
      <c r="CW31" s="657"/>
      <c r="CX31" s="657"/>
      <c r="CY31" s="658"/>
      <c r="CZ31" s="641">
        <v>0.3</v>
      </c>
      <c r="DA31" s="669"/>
      <c r="DB31" s="669"/>
      <c r="DC31" s="671"/>
      <c r="DD31" s="645">
        <v>16290</v>
      </c>
      <c r="DE31" s="657"/>
      <c r="DF31" s="657"/>
      <c r="DG31" s="657"/>
      <c r="DH31" s="657"/>
      <c r="DI31" s="657"/>
      <c r="DJ31" s="657"/>
      <c r="DK31" s="658"/>
      <c r="DL31" s="645">
        <v>16290</v>
      </c>
      <c r="DM31" s="657"/>
      <c r="DN31" s="657"/>
      <c r="DO31" s="657"/>
      <c r="DP31" s="657"/>
      <c r="DQ31" s="657"/>
      <c r="DR31" s="657"/>
      <c r="DS31" s="657"/>
      <c r="DT31" s="657"/>
      <c r="DU31" s="657"/>
      <c r="DV31" s="658"/>
      <c r="DW31" s="641">
        <v>0.6</v>
      </c>
      <c r="DX31" s="669"/>
      <c r="DY31" s="669"/>
      <c r="DZ31" s="669"/>
      <c r="EA31" s="669"/>
      <c r="EB31" s="669"/>
      <c r="EC31" s="670"/>
    </row>
    <row r="32" spans="2:133" ht="11.25" customHeight="1" x14ac:dyDescent="0.15">
      <c r="B32" s="633" t="s">
        <v>301</v>
      </c>
      <c r="C32" s="634"/>
      <c r="D32" s="634"/>
      <c r="E32" s="634"/>
      <c r="F32" s="634"/>
      <c r="G32" s="634"/>
      <c r="H32" s="634"/>
      <c r="I32" s="634"/>
      <c r="J32" s="634"/>
      <c r="K32" s="634"/>
      <c r="L32" s="634"/>
      <c r="M32" s="634"/>
      <c r="N32" s="634"/>
      <c r="O32" s="634"/>
      <c r="P32" s="634"/>
      <c r="Q32" s="635"/>
      <c r="R32" s="636">
        <v>244481</v>
      </c>
      <c r="S32" s="637"/>
      <c r="T32" s="637"/>
      <c r="U32" s="637"/>
      <c r="V32" s="637"/>
      <c r="W32" s="637"/>
      <c r="X32" s="637"/>
      <c r="Y32" s="638"/>
      <c r="Z32" s="639">
        <v>4.3</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302</v>
      </c>
      <c r="AX32" s="633" t="s">
        <v>303</v>
      </c>
      <c r="AY32" s="634"/>
      <c r="AZ32" s="634"/>
      <c r="BA32" s="634"/>
      <c r="BB32" s="634"/>
      <c r="BC32" s="634"/>
      <c r="BD32" s="634"/>
      <c r="BE32" s="634"/>
      <c r="BF32" s="635"/>
      <c r="BG32" s="693">
        <v>99.8</v>
      </c>
      <c r="BH32" s="657"/>
      <c r="BI32" s="657"/>
      <c r="BJ32" s="657"/>
      <c r="BK32" s="657"/>
      <c r="BL32" s="657"/>
      <c r="BM32" s="642">
        <v>99.7</v>
      </c>
      <c r="BN32" s="657"/>
      <c r="BO32" s="657"/>
      <c r="BP32" s="657"/>
      <c r="BQ32" s="682"/>
      <c r="BR32" s="693">
        <v>100</v>
      </c>
      <c r="BS32" s="657"/>
      <c r="BT32" s="657"/>
      <c r="BU32" s="657"/>
      <c r="BV32" s="657"/>
      <c r="BW32" s="657"/>
      <c r="BX32" s="642">
        <v>99.3</v>
      </c>
      <c r="BY32" s="657"/>
      <c r="BZ32" s="657"/>
      <c r="CA32" s="657"/>
      <c r="CB32" s="682"/>
      <c r="CD32" s="678"/>
      <c r="CE32" s="679"/>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9"/>
      <c r="DB32" s="669"/>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9"/>
      <c r="DY32" s="669"/>
      <c r="DZ32" s="669"/>
      <c r="EA32" s="669"/>
      <c r="EB32" s="669"/>
      <c r="EC32" s="670"/>
    </row>
    <row r="33" spans="2:133" ht="11.25" customHeight="1" x14ac:dyDescent="0.15">
      <c r="B33" s="633" t="s">
        <v>305</v>
      </c>
      <c r="C33" s="634"/>
      <c r="D33" s="634"/>
      <c r="E33" s="634"/>
      <c r="F33" s="634"/>
      <c r="G33" s="634"/>
      <c r="H33" s="634"/>
      <c r="I33" s="634"/>
      <c r="J33" s="634"/>
      <c r="K33" s="634"/>
      <c r="L33" s="634"/>
      <c r="M33" s="634"/>
      <c r="N33" s="634"/>
      <c r="O33" s="634"/>
      <c r="P33" s="634"/>
      <c r="Q33" s="635"/>
      <c r="R33" s="636">
        <v>18291</v>
      </c>
      <c r="S33" s="637"/>
      <c r="T33" s="637"/>
      <c r="U33" s="637"/>
      <c r="V33" s="637"/>
      <c r="W33" s="637"/>
      <c r="X33" s="637"/>
      <c r="Y33" s="638"/>
      <c r="Z33" s="639">
        <v>0.3</v>
      </c>
      <c r="AA33" s="639"/>
      <c r="AB33" s="639"/>
      <c r="AC33" s="639"/>
      <c r="AD33" s="640">
        <v>435</v>
      </c>
      <c r="AE33" s="640"/>
      <c r="AF33" s="640"/>
      <c r="AG33" s="640"/>
      <c r="AH33" s="640"/>
      <c r="AI33" s="640"/>
      <c r="AJ33" s="640"/>
      <c r="AK33" s="640"/>
      <c r="AL33" s="641">
        <v>0</v>
      </c>
      <c r="AM33" s="642"/>
      <c r="AN33" s="642"/>
      <c r="AO33" s="643"/>
      <c r="AP33" s="688"/>
      <c r="AQ33" s="689"/>
      <c r="AR33" s="689"/>
      <c r="AS33" s="689"/>
      <c r="AT33" s="692"/>
      <c r="AU33" s="201"/>
      <c r="AV33" s="201"/>
      <c r="AW33" s="201"/>
      <c r="AX33" s="659" t="s">
        <v>306</v>
      </c>
      <c r="AY33" s="660"/>
      <c r="AZ33" s="660"/>
      <c r="BA33" s="660"/>
      <c r="BB33" s="660"/>
      <c r="BC33" s="660"/>
      <c r="BD33" s="660"/>
      <c r="BE33" s="660"/>
      <c r="BF33" s="661"/>
      <c r="BG33" s="694">
        <v>99.7</v>
      </c>
      <c r="BH33" s="695"/>
      <c r="BI33" s="695"/>
      <c r="BJ33" s="695"/>
      <c r="BK33" s="695"/>
      <c r="BL33" s="695"/>
      <c r="BM33" s="696">
        <v>99.1</v>
      </c>
      <c r="BN33" s="695"/>
      <c r="BO33" s="695"/>
      <c r="BP33" s="695"/>
      <c r="BQ33" s="697"/>
      <c r="BR33" s="694">
        <v>99.8</v>
      </c>
      <c r="BS33" s="695"/>
      <c r="BT33" s="695"/>
      <c r="BU33" s="695"/>
      <c r="BV33" s="695"/>
      <c r="BW33" s="695"/>
      <c r="BX33" s="696">
        <v>98.8</v>
      </c>
      <c r="BY33" s="695"/>
      <c r="BZ33" s="695"/>
      <c r="CA33" s="695"/>
      <c r="CB33" s="697"/>
      <c r="CD33" s="633" t="s">
        <v>307</v>
      </c>
      <c r="CE33" s="634"/>
      <c r="CF33" s="634"/>
      <c r="CG33" s="634"/>
      <c r="CH33" s="634"/>
      <c r="CI33" s="634"/>
      <c r="CJ33" s="634"/>
      <c r="CK33" s="634"/>
      <c r="CL33" s="634"/>
      <c r="CM33" s="634"/>
      <c r="CN33" s="634"/>
      <c r="CO33" s="634"/>
      <c r="CP33" s="634"/>
      <c r="CQ33" s="635"/>
      <c r="CR33" s="636">
        <v>2877998</v>
      </c>
      <c r="CS33" s="657"/>
      <c r="CT33" s="657"/>
      <c r="CU33" s="657"/>
      <c r="CV33" s="657"/>
      <c r="CW33" s="657"/>
      <c r="CX33" s="657"/>
      <c r="CY33" s="658"/>
      <c r="CZ33" s="641">
        <v>54.3</v>
      </c>
      <c r="DA33" s="669"/>
      <c r="DB33" s="669"/>
      <c r="DC33" s="671"/>
      <c r="DD33" s="645">
        <v>2002370</v>
      </c>
      <c r="DE33" s="657"/>
      <c r="DF33" s="657"/>
      <c r="DG33" s="657"/>
      <c r="DH33" s="657"/>
      <c r="DI33" s="657"/>
      <c r="DJ33" s="657"/>
      <c r="DK33" s="658"/>
      <c r="DL33" s="645">
        <v>1300814</v>
      </c>
      <c r="DM33" s="657"/>
      <c r="DN33" s="657"/>
      <c r="DO33" s="657"/>
      <c r="DP33" s="657"/>
      <c r="DQ33" s="657"/>
      <c r="DR33" s="657"/>
      <c r="DS33" s="657"/>
      <c r="DT33" s="657"/>
      <c r="DU33" s="657"/>
      <c r="DV33" s="658"/>
      <c r="DW33" s="641">
        <v>45.2</v>
      </c>
      <c r="DX33" s="669"/>
      <c r="DY33" s="669"/>
      <c r="DZ33" s="669"/>
      <c r="EA33" s="669"/>
      <c r="EB33" s="669"/>
      <c r="EC33" s="670"/>
    </row>
    <row r="34" spans="2:133" ht="11.25" customHeight="1" x14ac:dyDescent="0.15">
      <c r="B34" s="633" t="s">
        <v>308</v>
      </c>
      <c r="C34" s="634"/>
      <c r="D34" s="634"/>
      <c r="E34" s="634"/>
      <c r="F34" s="634"/>
      <c r="G34" s="634"/>
      <c r="H34" s="634"/>
      <c r="I34" s="634"/>
      <c r="J34" s="634"/>
      <c r="K34" s="634"/>
      <c r="L34" s="634"/>
      <c r="M34" s="634"/>
      <c r="N34" s="634"/>
      <c r="O34" s="634"/>
      <c r="P34" s="634"/>
      <c r="Q34" s="635"/>
      <c r="R34" s="636">
        <v>332097</v>
      </c>
      <c r="S34" s="637"/>
      <c r="T34" s="637"/>
      <c r="U34" s="637"/>
      <c r="V34" s="637"/>
      <c r="W34" s="637"/>
      <c r="X34" s="637"/>
      <c r="Y34" s="638"/>
      <c r="Z34" s="639">
        <v>5.9</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947803</v>
      </c>
      <c r="CS34" s="637"/>
      <c r="CT34" s="637"/>
      <c r="CU34" s="637"/>
      <c r="CV34" s="637"/>
      <c r="CW34" s="637"/>
      <c r="CX34" s="637"/>
      <c r="CY34" s="638"/>
      <c r="CZ34" s="641">
        <v>17.899999999999999</v>
      </c>
      <c r="DA34" s="669"/>
      <c r="DB34" s="669"/>
      <c r="DC34" s="671"/>
      <c r="DD34" s="645">
        <v>549132</v>
      </c>
      <c r="DE34" s="637"/>
      <c r="DF34" s="637"/>
      <c r="DG34" s="637"/>
      <c r="DH34" s="637"/>
      <c r="DI34" s="637"/>
      <c r="DJ34" s="637"/>
      <c r="DK34" s="638"/>
      <c r="DL34" s="645">
        <v>441492</v>
      </c>
      <c r="DM34" s="637"/>
      <c r="DN34" s="637"/>
      <c r="DO34" s="637"/>
      <c r="DP34" s="637"/>
      <c r="DQ34" s="637"/>
      <c r="DR34" s="637"/>
      <c r="DS34" s="637"/>
      <c r="DT34" s="637"/>
      <c r="DU34" s="637"/>
      <c r="DV34" s="638"/>
      <c r="DW34" s="641">
        <v>15.4</v>
      </c>
      <c r="DX34" s="669"/>
      <c r="DY34" s="669"/>
      <c r="DZ34" s="669"/>
      <c r="EA34" s="669"/>
      <c r="EB34" s="669"/>
      <c r="EC34" s="670"/>
    </row>
    <row r="35" spans="2:133" ht="11.25" customHeight="1" x14ac:dyDescent="0.15">
      <c r="B35" s="633" t="s">
        <v>310</v>
      </c>
      <c r="C35" s="634"/>
      <c r="D35" s="634"/>
      <c r="E35" s="634"/>
      <c r="F35" s="634"/>
      <c r="G35" s="634"/>
      <c r="H35" s="634"/>
      <c r="I35" s="634"/>
      <c r="J35" s="634"/>
      <c r="K35" s="634"/>
      <c r="L35" s="634"/>
      <c r="M35" s="634"/>
      <c r="N35" s="634"/>
      <c r="O35" s="634"/>
      <c r="P35" s="634"/>
      <c r="Q35" s="635"/>
      <c r="R35" s="636">
        <v>430680</v>
      </c>
      <c r="S35" s="637"/>
      <c r="T35" s="637"/>
      <c r="U35" s="637"/>
      <c r="V35" s="637"/>
      <c r="W35" s="637"/>
      <c r="X35" s="637"/>
      <c r="Y35" s="638"/>
      <c r="Z35" s="639">
        <v>7.6</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187314</v>
      </c>
      <c r="CS35" s="657"/>
      <c r="CT35" s="657"/>
      <c r="CU35" s="657"/>
      <c r="CV35" s="657"/>
      <c r="CW35" s="657"/>
      <c r="CX35" s="657"/>
      <c r="CY35" s="658"/>
      <c r="CZ35" s="641">
        <v>3.5</v>
      </c>
      <c r="DA35" s="669"/>
      <c r="DB35" s="669"/>
      <c r="DC35" s="671"/>
      <c r="DD35" s="645">
        <v>88812</v>
      </c>
      <c r="DE35" s="657"/>
      <c r="DF35" s="657"/>
      <c r="DG35" s="657"/>
      <c r="DH35" s="657"/>
      <c r="DI35" s="657"/>
      <c r="DJ35" s="657"/>
      <c r="DK35" s="658"/>
      <c r="DL35" s="645">
        <v>87718</v>
      </c>
      <c r="DM35" s="657"/>
      <c r="DN35" s="657"/>
      <c r="DO35" s="657"/>
      <c r="DP35" s="657"/>
      <c r="DQ35" s="657"/>
      <c r="DR35" s="657"/>
      <c r="DS35" s="657"/>
      <c r="DT35" s="657"/>
      <c r="DU35" s="657"/>
      <c r="DV35" s="658"/>
      <c r="DW35" s="641">
        <v>3.1</v>
      </c>
      <c r="DX35" s="669"/>
      <c r="DY35" s="669"/>
      <c r="DZ35" s="669"/>
      <c r="EA35" s="669"/>
      <c r="EB35" s="669"/>
      <c r="EC35" s="670"/>
    </row>
    <row r="36" spans="2:133" ht="11.25" customHeight="1" x14ac:dyDescent="0.15">
      <c r="B36" s="633" t="s">
        <v>314</v>
      </c>
      <c r="C36" s="634"/>
      <c r="D36" s="634"/>
      <c r="E36" s="634"/>
      <c r="F36" s="634"/>
      <c r="G36" s="634"/>
      <c r="H36" s="634"/>
      <c r="I36" s="634"/>
      <c r="J36" s="634"/>
      <c r="K36" s="634"/>
      <c r="L36" s="634"/>
      <c r="M36" s="634"/>
      <c r="N36" s="634"/>
      <c r="O36" s="634"/>
      <c r="P36" s="634"/>
      <c r="Q36" s="635"/>
      <c r="R36" s="636">
        <v>318486</v>
      </c>
      <c r="S36" s="637"/>
      <c r="T36" s="637"/>
      <c r="U36" s="637"/>
      <c r="V36" s="637"/>
      <c r="W36" s="637"/>
      <c r="X36" s="637"/>
      <c r="Y36" s="638"/>
      <c r="Z36" s="639">
        <v>5.6</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530572</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t="s">
        <v>122</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847408</v>
      </c>
      <c r="CS36" s="637"/>
      <c r="CT36" s="637"/>
      <c r="CU36" s="637"/>
      <c r="CV36" s="637"/>
      <c r="CW36" s="637"/>
      <c r="CX36" s="637"/>
      <c r="CY36" s="638"/>
      <c r="CZ36" s="641">
        <v>16</v>
      </c>
      <c r="DA36" s="669"/>
      <c r="DB36" s="669"/>
      <c r="DC36" s="671"/>
      <c r="DD36" s="645">
        <v>712276</v>
      </c>
      <c r="DE36" s="637"/>
      <c r="DF36" s="637"/>
      <c r="DG36" s="637"/>
      <c r="DH36" s="637"/>
      <c r="DI36" s="637"/>
      <c r="DJ36" s="637"/>
      <c r="DK36" s="638"/>
      <c r="DL36" s="645">
        <v>511596</v>
      </c>
      <c r="DM36" s="637"/>
      <c r="DN36" s="637"/>
      <c r="DO36" s="637"/>
      <c r="DP36" s="637"/>
      <c r="DQ36" s="637"/>
      <c r="DR36" s="637"/>
      <c r="DS36" s="637"/>
      <c r="DT36" s="637"/>
      <c r="DU36" s="637"/>
      <c r="DV36" s="638"/>
      <c r="DW36" s="641">
        <v>17.8</v>
      </c>
      <c r="DX36" s="669"/>
      <c r="DY36" s="669"/>
      <c r="DZ36" s="669"/>
      <c r="EA36" s="669"/>
      <c r="EB36" s="669"/>
      <c r="EC36" s="670"/>
    </row>
    <row r="37" spans="2:133" ht="11.25" customHeight="1" x14ac:dyDescent="0.15">
      <c r="B37" s="633" t="s">
        <v>318</v>
      </c>
      <c r="C37" s="634"/>
      <c r="D37" s="634"/>
      <c r="E37" s="634"/>
      <c r="F37" s="634"/>
      <c r="G37" s="634"/>
      <c r="H37" s="634"/>
      <c r="I37" s="634"/>
      <c r="J37" s="634"/>
      <c r="K37" s="634"/>
      <c r="L37" s="634"/>
      <c r="M37" s="634"/>
      <c r="N37" s="634"/>
      <c r="O37" s="634"/>
      <c r="P37" s="634"/>
      <c r="Q37" s="635"/>
      <c r="R37" s="636">
        <v>67958</v>
      </c>
      <c r="S37" s="637"/>
      <c r="T37" s="637"/>
      <c r="U37" s="637"/>
      <c r="V37" s="637"/>
      <c r="W37" s="637"/>
      <c r="X37" s="637"/>
      <c r="Y37" s="638"/>
      <c r="Z37" s="639">
        <v>1.2</v>
      </c>
      <c r="AA37" s="639"/>
      <c r="AB37" s="639"/>
      <c r="AC37" s="639"/>
      <c r="AD37" s="640">
        <v>743</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118789</v>
      </c>
      <c r="BA37" s="637"/>
      <c r="BB37" s="637"/>
      <c r="BC37" s="637"/>
      <c r="BD37" s="657"/>
      <c r="BE37" s="657"/>
      <c r="BF37" s="682"/>
      <c r="BG37" s="633" t="s">
        <v>320</v>
      </c>
      <c r="BH37" s="634"/>
      <c r="BI37" s="634"/>
      <c r="BJ37" s="634"/>
      <c r="BK37" s="634"/>
      <c r="BL37" s="634"/>
      <c r="BM37" s="634"/>
      <c r="BN37" s="634"/>
      <c r="BO37" s="634"/>
      <c r="BP37" s="634"/>
      <c r="BQ37" s="634"/>
      <c r="BR37" s="634"/>
      <c r="BS37" s="634"/>
      <c r="BT37" s="634"/>
      <c r="BU37" s="635"/>
      <c r="BV37" s="636" t="s">
        <v>122</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309540</v>
      </c>
      <c r="CS37" s="657"/>
      <c r="CT37" s="657"/>
      <c r="CU37" s="657"/>
      <c r="CV37" s="657"/>
      <c r="CW37" s="657"/>
      <c r="CX37" s="657"/>
      <c r="CY37" s="658"/>
      <c r="CZ37" s="641">
        <v>5.8</v>
      </c>
      <c r="DA37" s="669"/>
      <c r="DB37" s="669"/>
      <c r="DC37" s="671"/>
      <c r="DD37" s="645">
        <v>278646</v>
      </c>
      <c r="DE37" s="657"/>
      <c r="DF37" s="657"/>
      <c r="DG37" s="657"/>
      <c r="DH37" s="657"/>
      <c r="DI37" s="657"/>
      <c r="DJ37" s="657"/>
      <c r="DK37" s="658"/>
      <c r="DL37" s="645">
        <v>238132</v>
      </c>
      <c r="DM37" s="657"/>
      <c r="DN37" s="657"/>
      <c r="DO37" s="657"/>
      <c r="DP37" s="657"/>
      <c r="DQ37" s="657"/>
      <c r="DR37" s="657"/>
      <c r="DS37" s="657"/>
      <c r="DT37" s="657"/>
      <c r="DU37" s="657"/>
      <c r="DV37" s="658"/>
      <c r="DW37" s="641">
        <v>8.3000000000000007</v>
      </c>
      <c r="DX37" s="669"/>
      <c r="DY37" s="669"/>
      <c r="DZ37" s="669"/>
      <c r="EA37" s="669"/>
      <c r="EB37" s="669"/>
      <c r="EC37" s="670"/>
    </row>
    <row r="38" spans="2:133" ht="11.25" customHeight="1" x14ac:dyDescent="0.15">
      <c r="B38" s="633" t="s">
        <v>322</v>
      </c>
      <c r="C38" s="634"/>
      <c r="D38" s="634"/>
      <c r="E38" s="634"/>
      <c r="F38" s="634"/>
      <c r="G38" s="634"/>
      <c r="H38" s="634"/>
      <c r="I38" s="634"/>
      <c r="J38" s="634"/>
      <c r="K38" s="634"/>
      <c r="L38" s="634"/>
      <c r="M38" s="634"/>
      <c r="N38" s="634"/>
      <c r="O38" s="634"/>
      <c r="P38" s="634"/>
      <c r="Q38" s="635"/>
      <c r="R38" s="636">
        <v>565200</v>
      </c>
      <c r="S38" s="637"/>
      <c r="T38" s="637"/>
      <c r="U38" s="637"/>
      <c r="V38" s="637"/>
      <c r="W38" s="637"/>
      <c r="X38" s="637"/>
      <c r="Y38" s="638"/>
      <c r="Z38" s="639">
        <v>10</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115000</v>
      </c>
      <c r="BA38" s="637"/>
      <c r="BB38" s="637"/>
      <c r="BC38" s="637"/>
      <c r="BD38" s="657"/>
      <c r="BE38" s="657"/>
      <c r="BF38" s="682"/>
      <c r="BG38" s="633" t="s">
        <v>324</v>
      </c>
      <c r="BH38" s="634"/>
      <c r="BI38" s="634"/>
      <c r="BJ38" s="634"/>
      <c r="BK38" s="634"/>
      <c r="BL38" s="634"/>
      <c r="BM38" s="634"/>
      <c r="BN38" s="634"/>
      <c r="BO38" s="634"/>
      <c r="BP38" s="634"/>
      <c r="BQ38" s="634"/>
      <c r="BR38" s="634"/>
      <c r="BS38" s="634"/>
      <c r="BT38" s="634"/>
      <c r="BU38" s="635"/>
      <c r="BV38" s="636">
        <v>554</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296783</v>
      </c>
      <c r="CS38" s="637"/>
      <c r="CT38" s="637"/>
      <c r="CU38" s="637"/>
      <c r="CV38" s="637"/>
      <c r="CW38" s="637"/>
      <c r="CX38" s="637"/>
      <c r="CY38" s="638"/>
      <c r="CZ38" s="641">
        <v>5.6</v>
      </c>
      <c r="DA38" s="669"/>
      <c r="DB38" s="669"/>
      <c r="DC38" s="671"/>
      <c r="DD38" s="645">
        <v>273705</v>
      </c>
      <c r="DE38" s="637"/>
      <c r="DF38" s="637"/>
      <c r="DG38" s="637"/>
      <c r="DH38" s="637"/>
      <c r="DI38" s="637"/>
      <c r="DJ38" s="637"/>
      <c r="DK38" s="638"/>
      <c r="DL38" s="645">
        <v>260008</v>
      </c>
      <c r="DM38" s="637"/>
      <c r="DN38" s="637"/>
      <c r="DO38" s="637"/>
      <c r="DP38" s="637"/>
      <c r="DQ38" s="637"/>
      <c r="DR38" s="637"/>
      <c r="DS38" s="637"/>
      <c r="DT38" s="637"/>
      <c r="DU38" s="637"/>
      <c r="DV38" s="638"/>
      <c r="DW38" s="641">
        <v>9</v>
      </c>
      <c r="DX38" s="669"/>
      <c r="DY38" s="669"/>
      <c r="DZ38" s="669"/>
      <c r="EA38" s="669"/>
      <c r="EB38" s="669"/>
      <c r="EC38" s="670"/>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57"/>
      <c r="BE39" s="657"/>
      <c r="BF39" s="682"/>
      <c r="BG39" s="633" t="s">
        <v>328</v>
      </c>
      <c r="BH39" s="634"/>
      <c r="BI39" s="634"/>
      <c r="BJ39" s="634"/>
      <c r="BK39" s="634"/>
      <c r="BL39" s="634"/>
      <c r="BM39" s="634"/>
      <c r="BN39" s="634"/>
      <c r="BO39" s="634"/>
      <c r="BP39" s="634"/>
      <c r="BQ39" s="634"/>
      <c r="BR39" s="634"/>
      <c r="BS39" s="634"/>
      <c r="BT39" s="634"/>
      <c r="BU39" s="635"/>
      <c r="BV39" s="636">
        <v>857</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522918</v>
      </c>
      <c r="CS39" s="657"/>
      <c r="CT39" s="657"/>
      <c r="CU39" s="657"/>
      <c r="CV39" s="657"/>
      <c r="CW39" s="657"/>
      <c r="CX39" s="657"/>
      <c r="CY39" s="658"/>
      <c r="CZ39" s="641">
        <v>9.9</v>
      </c>
      <c r="DA39" s="669"/>
      <c r="DB39" s="669"/>
      <c r="DC39" s="671"/>
      <c r="DD39" s="645">
        <v>355973</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15">
      <c r="B40" s="633" t="s">
        <v>330</v>
      </c>
      <c r="C40" s="634"/>
      <c r="D40" s="634"/>
      <c r="E40" s="634"/>
      <c r="F40" s="634"/>
      <c r="G40" s="634"/>
      <c r="H40" s="634"/>
      <c r="I40" s="634"/>
      <c r="J40" s="634"/>
      <c r="K40" s="634"/>
      <c r="L40" s="634"/>
      <c r="M40" s="634"/>
      <c r="N40" s="634"/>
      <c r="O40" s="634"/>
      <c r="P40" s="634"/>
      <c r="Q40" s="635"/>
      <c r="R40" s="636">
        <v>5000</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57"/>
      <c r="BE40" s="657"/>
      <c r="BF40" s="682"/>
      <c r="BG40" s="686" t="s">
        <v>332</v>
      </c>
      <c r="BH40" s="687"/>
      <c r="BI40" s="687"/>
      <c r="BJ40" s="687"/>
      <c r="BK40" s="687"/>
      <c r="BL40" s="205"/>
      <c r="BM40" s="634" t="s">
        <v>333</v>
      </c>
      <c r="BN40" s="634"/>
      <c r="BO40" s="634"/>
      <c r="BP40" s="634"/>
      <c r="BQ40" s="634"/>
      <c r="BR40" s="634"/>
      <c r="BS40" s="634"/>
      <c r="BT40" s="634"/>
      <c r="BU40" s="635"/>
      <c r="BV40" s="636" t="s">
        <v>122</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75772</v>
      </c>
      <c r="CS40" s="637"/>
      <c r="CT40" s="637"/>
      <c r="CU40" s="637"/>
      <c r="CV40" s="637"/>
      <c r="CW40" s="637"/>
      <c r="CX40" s="637"/>
      <c r="CY40" s="638"/>
      <c r="CZ40" s="641">
        <v>1.4</v>
      </c>
      <c r="DA40" s="669"/>
      <c r="DB40" s="669"/>
      <c r="DC40" s="671"/>
      <c r="DD40" s="645">
        <v>22472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15">
      <c r="B41" s="659" t="s">
        <v>335</v>
      </c>
      <c r="C41" s="660"/>
      <c r="D41" s="660"/>
      <c r="E41" s="660"/>
      <c r="F41" s="660"/>
      <c r="G41" s="660"/>
      <c r="H41" s="660"/>
      <c r="I41" s="660"/>
      <c r="J41" s="660"/>
      <c r="K41" s="660"/>
      <c r="L41" s="660"/>
      <c r="M41" s="660"/>
      <c r="N41" s="660"/>
      <c r="O41" s="660"/>
      <c r="P41" s="660"/>
      <c r="Q41" s="661"/>
      <c r="R41" s="708">
        <v>5637116</v>
      </c>
      <c r="S41" s="709"/>
      <c r="T41" s="709"/>
      <c r="U41" s="709"/>
      <c r="V41" s="709"/>
      <c r="W41" s="709"/>
      <c r="X41" s="709"/>
      <c r="Y41" s="713"/>
      <c r="Z41" s="714">
        <v>100</v>
      </c>
      <c r="AA41" s="714"/>
      <c r="AB41" s="714"/>
      <c r="AC41" s="714"/>
      <c r="AD41" s="715">
        <v>2870997</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82747</v>
      </c>
      <c r="BA41" s="637"/>
      <c r="BB41" s="637"/>
      <c r="BC41" s="637"/>
      <c r="BD41" s="657"/>
      <c r="BE41" s="657"/>
      <c r="BF41" s="682"/>
      <c r="BG41" s="686"/>
      <c r="BH41" s="687"/>
      <c r="BI41" s="687"/>
      <c r="BJ41" s="687"/>
      <c r="BK41" s="687"/>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214036</v>
      </c>
      <c r="BA42" s="709"/>
      <c r="BB42" s="709"/>
      <c r="BC42" s="709"/>
      <c r="BD42" s="695"/>
      <c r="BE42" s="695"/>
      <c r="BF42" s="697"/>
      <c r="BG42" s="688"/>
      <c r="BH42" s="689"/>
      <c r="BI42" s="689"/>
      <c r="BJ42" s="689"/>
      <c r="BK42" s="689"/>
      <c r="BL42" s="206"/>
      <c r="BM42" s="660" t="s">
        <v>340</v>
      </c>
      <c r="BN42" s="660"/>
      <c r="BO42" s="660"/>
      <c r="BP42" s="660"/>
      <c r="BQ42" s="660"/>
      <c r="BR42" s="660"/>
      <c r="BS42" s="660"/>
      <c r="BT42" s="660"/>
      <c r="BU42" s="661"/>
      <c r="BV42" s="708" t="s">
        <v>122</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603284</v>
      </c>
      <c r="CS42" s="657"/>
      <c r="CT42" s="657"/>
      <c r="CU42" s="657"/>
      <c r="CV42" s="657"/>
      <c r="CW42" s="657"/>
      <c r="CX42" s="657"/>
      <c r="CY42" s="658"/>
      <c r="CZ42" s="641">
        <v>11.4</v>
      </c>
      <c r="DA42" s="669"/>
      <c r="DB42" s="669"/>
      <c r="DC42" s="671"/>
      <c r="DD42" s="645">
        <v>118956</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14903</v>
      </c>
      <c r="CS43" s="657"/>
      <c r="CT43" s="657"/>
      <c r="CU43" s="657"/>
      <c r="CV43" s="657"/>
      <c r="CW43" s="657"/>
      <c r="CX43" s="657"/>
      <c r="CY43" s="658"/>
      <c r="CZ43" s="641">
        <v>0.3</v>
      </c>
      <c r="DA43" s="669"/>
      <c r="DB43" s="669"/>
      <c r="DC43" s="671"/>
      <c r="DD43" s="645">
        <v>13556</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487581</v>
      </c>
      <c r="CS44" s="637"/>
      <c r="CT44" s="637"/>
      <c r="CU44" s="637"/>
      <c r="CV44" s="637"/>
      <c r="CW44" s="637"/>
      <c r="CX44" s="637"/>
      <c r="CY44" s="638"/>
      <c r="CZ44" s="641">
        <v>9.1999999999999993</v>
      </c>
      <c r="DA44" s="642"/>
      <c r="DB44" s="642"/>
      <c r="DC44" s="648"/>
      <c r="DD44" s="645">
        <v>101962</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42054</v>
      </c>
      <c r="CS45" s="657"/>
      <c r="CT45" s="657"/>
      <c r="CU45" s="657"/>
      <c r="CV45" s="657"/>
      <c r="CW45" s="657"/>
      <c r="CX45" s="657"/>
      <c r="CY45" s="658"/>
      <c r="CZ45" s="641">
        <v>0.8</v>
      </c>
      <c r="DA45" s="669"/>
      <c r="DB45" s="669"/>
      <c r="DC45" s="671"/>
      <c r="DD45" s="645">
        <v>13336</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6"/>
      <c r="CE46" s="677"/>
      <c r="CF46" s="633" t="s">
        <v>348</v>
      </c>
      <c r="CG46" s="634"/>
      <c r="CH46" s="634"/>
      <c r="CI46" s="634"/>
      <c r="CJ46" s="634"/>
      <c r="CK46" s="634"/>
      <c r="CL46" s="634"/>
      <c r="CM46" s="634"/>
      <c r="CN46" s="634"/>
      <c r="CO46" s="634"/>
      <c r="CP46" s="634"/>
      <c r="CQ46" s="635"/>
      <c r="CR46" s="636">
        <v>443477</v>
      </c>
      <c r="CS46" s="637"/>
      <c r="CT46" s="637"/>
      <c r="CU46" s="637"/>
      <c r="CV46" s="637"/>
      <c r="CW46" s="637"/>
      <c r="CX46" s="637"/>
      <c r="CY46" s="638"/>
      <c r="CZ46" s="641">
        <v>8.4</v>
      </c>
      <c r="DA46" s="642"/>
      <c r="DB46" s="642"/>
      <c r="DC46" s="648"/>
      <c r="DD46" s="645">
        <v>86576</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6"/>
      <c r="CE47" s="677"/>
      <c r="CF47" s="633" t="s">
        <v>349</v>
      </c>
      <c r="CG47" s="634"/>
      <c r="CH47" s="634"/>
      <c r="CI47" s="634"/>
      <c r="CJ47" s="634"/>
      <c r="CK47" s="634"/>
      <c r="CL47" s="634"/>
      <c r="CM47" s="634"/>
      <c r="CN47" s="634"/>
      <c r="CO47" s="634"/>
      <c r="CP47" s="634"/>
      <c r="CQ47" s="635"/>
      <c r="CR47" s="636">
        <v>115703</v>
      </c>
      <c r="CS47" s="657"/>
      <c r="CT47" s="657"/>
      <c r="CU47" s="657"/>
      <c r="CV47" s="657"/>
      <c r="CW47" s="657"/>
      <c r="CX47" s="657"/>
      <c r="CY47" s="658"/>
      <c r="CZ47" s="641">
        <v>2.2000000000000002</v>
      </c>
      <c r="DA47" s="669"/>
      <c r="DB47" s="669"/>
      <c r="DC47" s="671"/>
      <c r="DD47" s="645">
        <v>16994</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8"/>
      <c r="CE48" s="679"/>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9" t="s">
        <v>351</v>
      </c>
      <c r="CE49" s="660"/>
      <c r="CF49" s="660"/>
      <c r="CG49" s="660"/>
      <c r="CH49" s="660"/>
      <c r="CI49" s="660"/>
      <c r="CJ49" s="660"/>
      <c r="CK49" s="660"/>
      <c r="CL49" s="660"/>
      <c r="CM49" s="660"/>
      <c r="CN49" s="660"/>
      <c r="CO49" s="660"/>
      <c r="CP49" s="660"/>
      <c r="CQ49" s="661"/>
      <c r="CR49" s="708">
        <v>5302030</v>
      </c>
      <c r="CS49" s="695"/>
      <c r="CT49" s="695"/>
      <c r="CU49" s="695"/>
      <c r="CV49" s="695"/>
      <c r="CW49" s="695"/>
      <c r="CX49" s="695"/>
      <c r="CY49" s="724"/>
      <c r="CZ49" s="716">
        <v>100</v>
      </c>
      <c r="DA49" s="725"/>
      <c r="DB49" s="725"/>
      <c r="DC49" s="726"/>
      <c r="DD49" s="727">
        <v>3565152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SRglmdU6NONEdK3ZH4vYGCMoMxNE98WEGYLDHr1eOGVqOzL7UFB310l98KJan+t8P4VePx6nYAdLH07BtURHFg==" saltValue="j/N5SIZTeEVsHEH7PpBQ0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374</v>
      </c>
      <c r="C7" s="763"/>
      <c r="D7" s="763"/>
      <c r="E7" s="763"/>
      <c r="F7" s="763"/>
      <c r="G7" s="763"/>
      <c r="H7" s="763"/>
      <c r="I7" s="763"/>
      <c r="J7" s="763"/>
      <c r="K7" s="763"/>
      <c r="L7" s="763"/>
      <c r="M7" s="763"/>
      <c r="N7" s="763"/>
      <c r="O7" s="763"/>
      <c r="P7" s="764"/>
      <c r="Q7" s="765">
        <v>5637</v>
      </c>
      <c r="R7" s="766"/>
      <c r="S7" s="766"/>
      <c r="T7" s="766"/>
      <c r="U7" s="766"/>
      <c r="V7" s="766">
        <v>5302</v>
      </c>
      <c r="W7" s="766"/>
      <c r="X7" s="766"/>
      <c r="Y7" s="766"/>
      <c r="Z7" s="766"/>
      <c r="AA7" s="766">
        <v>335</v>
      </c>
      <c r="AB7" s="766"/>
      <c r="AC7" s="766"/>
      <c r="AD7" s="766"/>
      <c r="AE7" s="767"/>
      <c r="AF7" s="768">
        <v>306</v>
      </c>
      <c r="AG7" s="769"/>
      <c r="AH7" s="769"/>
      <c r="AI7" s="769"/>
      <c r="AJ7" s="770"/>
      <c r="AK7" s="771">
        <v>431</v>
      </c>
      <c r="AL7" s="772"/>
      <c r="AM7" s="772"/>
      <c r="AN7" s="772"/>
      <c r="AO7" s="772"/>
      <c r="AP7" s="772">
        <v>3721</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554</v>
      </c>
      <c r="BT7" s="760"/>
      <c r="BU7" s="760"/>
      <c r="BV7" s="760"/>
      <c r="BW7" s="760"/>
      <c r="BX7" s="760"/>
      <c r="BY7" s="760"/>
      <c r="BZ7" s="760"/>
      <c r="CA7" s="760"/>
      <c r="CB7" s="760"/>
      <c r="CC7" s="760"/>
      <c r="CD7" s="760"/>
      <c r="CE7" s="760"/>
      <c r="CF7" s="760"/>
      <c r="CG7" s="775"/>
      <c r="CH7" s="756">
        <v>-2</v>
      </c>
      <c r="CI7" s="757"/>
      <c r="CJ7" s="757"/>
      <c r="CK7" s="757"/>
      <c r="CL7" s="758"/>
      <c r="CM7" s="756">
        <v>1</v>
      </c>
      <c r="CN7" s="757"/>
      <c r="CO7" s="757"/>
      <c r="CP7" s="757"/>
      <c r="CQ7" s="758"/>
      <c r="CR7" s="756">
        <v>36</v>
      </c>
      <c r="CS7" s="757"/>
      <c r="CT7" s="757"/>
      <c r="CU7" s="757"/>
      <c r="CV7" s="758"/>
      <c r="CW7" s="756" t="s">
        <v>555</v>
      </c>
      <c r="CX7" s="757"/>
      <c r="CY7" s="757"/>
      <c r="CZ7" s="757"/>
      <c r="DA7" s="758"/>
      <c r="DB7" s="756" t="s">
        <v>555</v>
      </c>
      <c r="DC7" s="757"/>
      <c r="DD7" s="757"/>
      <c r="DE7" s="757"/>
      <c r="DF7" s="758"/>
      <c r="DG7" s="756" t="s">
        <v>555</v>
      </c>
      <c r="DH7" s="757"/>
      <c r="DI7" s="757"/>
      <c r="DJ7" s="757"/>
      <c r="DK7" s="758"/>
      <c r="DL7" s="756" t="s">
        <v>555</v>
      </c>
      <c r="DM7" s="757"/>
      <c r="DN7" s="757"/>
      <c r="DO7" s="757"/>
      <c r="DP7" s="758"/>
      <c r="DQ7" s="756" t="s">
        <v>555</v>
      </c>
      <c r="DR7" s="757"/>
      <c r="DS7" s="757"/>
      <c r="DT7" s="757"/>
      <c r="DU7" s="758"/>
      <c r="DV7" s="759"/>
      <c r="DW7" s="760"/>
      <c r="DX7" s="760"/>
      <c r="DY7" s="760"/>
      <c r="DZ7" s="761"/>
      <c r="EA7" s="216"/>
    </row>
    <row r="8" spans="1:131" s="217" customFormat="1" ht="26.25" customHeight="1" x14ac:dyDescent="0.15">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15">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376</v>
      </c>
      <c r="B23" s="802" t="s">
        <v>377</v>
      </c>
      <c r="C23" s="803"/>
      <c r="D23" s="803"/>
      <c r="E23" s="803"/>
      <c r="F23" s="803"/>
      <c r="G23" s="803"/>
      <c r="H23" s="803"/>
      <c r="I23" s="803"/>
      <c r="J23" s="803"/>
      <c r="K23" s="803"/>
      <c r="L23" s="803"/>
      <c r="M23" s="803"/>
      <c r="N23" s="803"/>
      <c r="O23" s="803"/>
      <c r="P23" s="804"/>
      <c r="Q23" s="805"/>
      <c r="R23" s="806"/>
      <c r="S23" s="806"/>
      <c r="T23" s="806"/>
      <c r="U23" s="806"/>
      <c r="V23" s="806"/>
      <c r="W23" s="806"/>
      <c r="X23" s="806"/>
      <c r="Y23" s="806"/>
      <c r="Z23" s="806"/>
      <c r="AA23" s="806"/>
      <c r="AB23" s="806"/>
      <c r="AC23" s="806"/>
      <c r="AD23" s="806"/>
      <c r="AE23" s="807"/>
      <c r="AF23" s="808">
        <v>306</v>
      </c>
      <c r="AG23" s="806"/>
      <c r="AH23" s="806"/>
      <c r="AI23" s="806"/>
      <c r="AJ23" s="809"/>
      <c r="AK23" s="810"/>
      <c r="AL23" s="811"/>
      <c r="AM23" s="811"/>
      <c r="AN23" s="811"/>
      <c r="AO23" s="811"/>
      <c r="AP23" s="806"/>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388</v>
      </c>
      <c r="C28" s="763"/>
      <c r="D28" s="763"/>
      <c r="E28" s="763"/>
      <c r="F28" s="763"/>
      <c r="G28" s="763"/>
      <c r="H28" s="763"/>
      <c r="I28" s="763"/>
      <c r="J28" s="763"/>
      <c r="K28" s="763"/>
      <c r="L28" s="763"/>
      <c r="M28" s="763"/>
      <c r="N28" s="763"/>
      <c r="O28" s="763"/>
      <c r="P28" s="764"/>
      <c r="Q28" s="835">
        <v>225</v>
      </c>
      <c r="R28" s="836"/>
      <c r="S28" s="836"/>
      <c r="T28" s="836"/>
      <c r="U28" s="836"/>
      <c r="V28" s="836">
        <v>211</v>
      </c>
      <c r="W28" s="836"/>
      <c r="X28" s="836"/>
      <c r="Y28" s="836"/>
      <c r="Z28" s="836"/>
      <c r="AA28" s="836">
        <v>15</v>
      </c>
      <c r="AB28" s="836"/>
      <c r="AC28" s="836"/>
      <c r="AD28" s="836"/>
      <c r="AE28" s="837"/>
      <c r="AF28" s="838">
        <v>15</v>
      </c>
      <c r="AG28" s="836"/>
      <c r="AH28" s="836"/>
      <c r="AI28" s="836"/>
      <c r="AJ28" s="839"/>
      <c r="AK28" s="840">
        <v>83</v>
      </c>
      <c r="AL28" s="841"/>
      <c r="AM28" s="841"/>
      <c r="AN28" s="841"/>
      <c r="AO28" s="841"/>
      <c r="AP28" s="841">
        <v>112</v>
      </c>
      <c r="AQ28" s="841"/>
      <c r="AR28" s="841"/>
      <c r="AS28" s="841"/>
      <c r="AT28" s="841"/>
      <c r="AU28" s="841">
        <v>38</v>
      </c>
      <c r="AV28" s="841"/>
      <c r="AW28" s="841"/>
      <c r="AX28" s="841"/>
      <c r="AY28" s="841"/>
      <c r="AZ28" s="842"/>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389</v>
      </c>
      <c r="C29" s="794"/>
      <c r="D29" s="794"/>
      <c r="E29" s="794"/>
      <c r="F29" s="794"/>
      <c r="G29" s="794"/>
      <c r="H29" s="794"/>
      <c r="I29" s="794"/>
      <c r="J29" s="794"/>
      <c r="K29" s="794"/>
      <c r="L29" s="794"/>
      <c r="M29" s="794"/>
      <c r="N29" s="794"/>
      <c r="O29" s="794"/>
      <c r="P29" s="795"/>
      <c r="Q29" s="796">
        <v>759</v>
      </c>
      <c r="R29" s="797"/>
      <c r="S29" s="797"/>
      <c r="T29" s="797"/>
      <c r="U29" s="797"/>
      <c r="V29" s="797">
        <v>686</v>
      </c>
      <c r="W29" s="797"/>
      <c r="X29" s="797"/>
      <c r="Y29" s="797"/>
      <c r="Z29" s="797"/>
      <c r="AA29" s="797">
        <v>73</v>
      </c>
      <c r="AB29" s="797"/>
      <c r="AC29" s="797"/>
      <c r="AD29" s="797"/>
      <c r="AE29" s="798"/>
      <c r="AF29" s="799">
        <v>73</v>
      </c>
      <c r="AG29" s="800"/>
      <c r="AH29" s="800"/>
      <c r="AI29" s="800"/>
      <c r="AJ29" s="801"/>
      <c r="AK29" s="847">
        <v>130</v>
      </c>
      <c r="AL29" s="843"/>
      <c r="AM29" s="843"/>
      <c r="AN29" s="843"/>
      <c r="AO29" s="843"/>
      <c r="AP29" s="843" t="s">
        <v>555</v>
      </c>
      <c r="AQ29" s="843"/>
      <c r="AR29" s="843"/>
      <c r="AS29" s="843"/>
      <c r="AT29" s="843"/>
      <c r="AU29" s="843" t="s">
        <v>555</v>
      </c>
      <c r="AV29" s="843"/>
      <c r="AW29" s="843"/>
      <c r="AX29" s="843"/>
      <c r="AY29" s="843"/>
      <c r="AZ29" s="844"/>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390</v>
      </c>
      <c r="C30" s="794"/>
      <c r="D30" s="794"/>
      <c r="E30" s="794"/>
      <c r="F30" s="794"/>
      <c r="G30" s="794"/>
      <c r="H30" s="794"/>
      <c r="I30" s="794"/>
      <c r="J30" s="794"/>
      <c r="K30" s="794"/>
      <c r="L30" s="794"/>
      <c r="M30" s="794"/>
      <c r="N30" s="794"/>
      <c r="O30" s="794"/>
      <c r="P30" s="795"/>
      <c r="Q30" s="796">
        <v>2</v>
      </c>
      <c r="R30" s="797"/>
      <c r="S30" s="797"/>
      <c r="T30" s="797"/>
      <c r="U30" s="797"/>
      <c r="V30" s="797">
        <v>2</v>
      </c>
      <c r="W30" s="797"/>
      <c r="X30" s="797"/>
      <c r="Y30" s="797"/>
      <c r="Z30" s="797"/>
      <c r="AA30" s="797" t="s">
        <v>555</v>
      </c>
      <c r="AB30" s="797"/>
      <c r="AC30" s="797"/>
      <c r="AD30" s="797"/>
      <c r="AE30" s="798"/>
      <c r="AF30" s="799" t="s">
        <v>122</v>
      </c>
      <c r="AG30" s="800"/>
      <c r="AH30" s="800"/>
      <c r="AI30" s="800"/>
      <c r="AJ30" s="801"/>
      <c r="AK30" s="847" t="s">
        <v>555</v>
      </c>
      <c r="AL30" s="843"/>
      <c r="AM30" s="843"/>
      <c r="AN30" s="843"/>
      <c r="AO30" s="843"/>
      <c r="AP30" s="843" t="s">
        <v>555</v>
      </c>
      <c r="AQ30" s="843"/>
      <c r="AR30" s="843"/>
      <c r="AS30" s="843"/>
      <c r="AT30" s="843"/>
      <c r="AU30" s="843" t="s">
        <v>555</v>
      </c>
      <c r="AV30" s="843"/>
      <c r="AW30" s="843"/>
      <c r="AX30" s="843"/>
      <c r="AY30" s="843"/>
      <c r="AZ30" s="844"/>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391</v>
      </c>
      <c r="C31" s="794"/>
      <c r="D31" s="794"/>
      <c r="E31" s="794"/>
      <c r="F31" s="794"/>
      <c r="G31" s="794"/>
      <c r="H31" s="794"/>
      <c r="I31" s="794"/>
      <c r="J31" s="794"/>
      <c r="K31" s="794"/>
      <c r="L31" s="794"/>
      <c r="M31" s="794"/>
      <c r="N31" s="794"/>
      <c r="O31" s="794"/>
      <c r="P31" s="795"/>
      <c r="Q31" s="796">
        <v>81</v>
      </c>
      <c r="R31" s="797"/>
      <c r="S31" s="797"/>
      <c r="T31" s="797"/>
      <c r="U31" s="797"/>
      <c r="V31" s="797">
        <v>80</v>
      </c>
      <c r="W31" s="797"/>
      <c r="X31" s="797"/>
      <c r="Y31" s="797"/>
      <c r="Z31" s="797"/>
      <c r="AA31" s="797">
        <v>0</v>
      </c>
      <c r="AB31" s="797"/>
      <c r="AC31" s="797"/>
      <c r="AD31" s="797"/>
      <c r="AE31" s="798"/>
      <c r="AF31" s="799">
        <v>0</v>
      </c>
      <c r="AG31" s="800"/>
      <c r="AH31" s="800"/>
      <c r="AI31" s="800"/>
      <c r="AJ31" s="801"/>
      <c r="AK31" s="847">
        <v>32</v>
      </c>
      <c r="AL31" s="843"/>
      <c r="AM31" s="843"/>
      <c r="AN31" s="843"/>
      <c r="AO31" s="843"/>
      <c r="AP31" s="843" t="s">
        <v>555</v>
      </c>
      <c r="AQ31" s="843"/>
      <c r="AR31" s="843"/>
      <c r="AS31" s="843"/>
      <c r="AT31" s="843"/>
      <c r="AU31" s="843" t="s">
        <v>555</v>
      </c>
      <c r="AV31" s="843"/>
      <c r="AW31" s="843"/>
      <c r="AX31" s="843"/>
      <c r="AY31" s="843"/>
      <c r="AZ31" s="844"/>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t="s">
        <v>392</v>
      </c>
      <c r="C32" s="794"/>
      <c r="D32" s="794"/>
      <c r="E32" s="794"/>
      <c r="F32" s="794"/>
      <c r="G32" s="794"/>
      <c r="H32" s="794"/>
      <c r="I32" s="794"/>
      <c r="J32" s="794"/>
      <c r="K32" s="794"/>
      <c r="L32" s="794"/>
      <c r="M32" s="794"/>
      <c r="N32" s="794"/>
      <c r="O32" s="794"/>
      <c r="P32" s="795"/>
      <c r="Q32" s="796">
        <v>192</v>
      </c>
      <c r="R32" s="797"/>
      <c r="S32" s="797"/>
      <c r="T32" s="797"/>
      <c r="U32" s="797"/>
      <c r="V32" s="797">
        <v>183</v>
      </c>
      <c r="W32" s="797"/>
      <c r="X32" s="797"/>
      <c r="Y32" s="797"/>
      <c r="Z32" s="797"/>
      <c r="AA32" s="797">
        <v>9</v>
      </c>
      <c r="AB32" s="797"/>
      <c r="AC32" s="797"/>
      <c r="AD32" s="797"/>
      <c r="AE32" s="798"/>
      <c r="AF32" s="799">
        <v>121</v>
      </c>
      <c r="AG32" s="800"/>
      <c r="AH32" s="800"/>
      <c r="AI32" s="800"/>
      <c r="AJ32" s="801"/>
      <c r="AK32" s="847">
        <v>66</v>
      </c>
      <c r="AL32" s="843"/>
      <c r="AM32" s="843"/>
      <c r="AN32" s="843"/>
      <c r="AO32" s="843"/>
      <c r="AP32" s="843">
        <v>313</v>
      </c>
      <c r="AQ32" s="843"/>
      <c r="AR32" s="843"/>
      <c r="AS32" s="843"/>
      <c r="AT32" s="843"/>
      <c r="AU32" s="843">
        <v>262</v>
      </c>
      <c r="AV32" s="843"/>
      <c r="AW32" s="843"/>
      <c r="AX32" s="843"/>
      <c r="AY32" s="843"/>
      <c r="AZ32" s="844" t="s">
        <v>555</v>
      </c>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t="s">
        <v>394</v>
      </c>
      <c r="C33" s="794"/>
      <c r="D33" s="794"/>
      <c r="E33" s="794"/>
      <c r="F33" s="794"/>
      <c r="G33" s="794"/>
      <c r="H33" s="794"/>
      <c r="I33" s="794"/>
      <c r="J33" s="794"/>
      <c r="K33" s="794"/>
      <c r="L33" s="794"/>
      <c r="M33" s="794"/>
      <c r="N33" s="794"/>
      <c r="O33" s="794"/>
      <c r="P33" s="795"/>
      <c r="Q33" s="796">
        <v>215</v>
      </c>
      <c r="R33" s="797"/>
      <c r="S33" s="797"/>
      <c r="T33" s="797"/>
      <c r="U33" s="797"/>
      <c r="V33" s="797">
        <v>205</v>
      </c>
      <c r="W33" s="797"/>
      <c r="X33" s="797"/>
      <c r="Y33" s="797"/>
      <c r="Z33" s="797"/>
      <c r="AA33" s="797">
        <v>10</v>
      </c>
      <c r="AB33" s="797"/>
      <c r="AC33" s="797"/>
      <c r="AD33" s="797"/>
      <c r="AE33" s="798"/>
      <c r="AF33" s="799">
        <v>9</v>
      </c>
      <c r="AG33" s="800"/>
      <c r="AH33" s="800"/>
      <c r="AI33" s="800"/>
      <c r="AJ33" s="801"/>
      <c r="AK33" s="847">
        <v>98</v>
      </c>
      <c r="AL33" s="843"/>
      <c r="AM33" s="843"/>
      <c r="AN33" s="843"/>
      <c r="AO33" s="843"/>
      <c r="AP33" s="843">
        <v>957</v>
      </c>
      <c r="AQ33" s="843"/>
      <c r="AR33" s="843"/>
      <c r="AS33" s="843"/>
      <c r="AT33" s="843"/>
      <c r="AU33" s="843">
        <v>805</v>
      </c>
      <c r="AV33" s="843"/>
      <c r="AW33" s="843"/>
      <c r="AX33" s="843"/>
      <c r="AY33" s="843"/>
      <c r="AZ33" s="844" t="s">
        <v>555</v>
      </c>
      <c r="BA33" s="844"/>
      <c r="BB33" s="844"/>
      <c r="BC33" s="844"/>
      <c r="BD33" s="844"/>
      <c r="BE33" s="845" t="s">
        <v>393</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376</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219</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398</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399</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2" t="s">
        <v>545</v>
      </c>
      <c r="C68" s="883"/>
      <c r="D68" s="883"/>
      <c r="E68" s="883"/>
      <c r="F68" s="883"/>
      <c r="G68" s="883"/>
      <c r="H68" s="883"/>
      <c r="I68" s="883"/>
      <c r="J68" s="883"/>
      <c r="K68" s="883"/>
      <c r="L68" s="883"/>
      <c r="M68" s="883"/>
      <c r="N68" s="883"/>
      <c r="O68" s="883"/>
      <c r="P68" s="884"/>
      <c r="Q68" s="885">
        <v>4538</v>
      </c>
      <c r="R68" s="879"/>
      <c r="S68" s="879"/>
      <c r="T68" s="879"/>
      <c r="U68" s="879"/>
      <c r="V68" s="879">
        <v>4385</v>
      </c>
      <c r="W68" s="879"/>
      <c r="X68" s="879"/>
      <c r="Y68" s="879"/>
      <c r="Z68" s="879"/>
      <c r="AA68" s="879">
        <v>153</v>
      </c>
      <c r="AB68" s="879"/>
      <c r="AC68" s="879"/>
      <c r="AD68" s="879"/>
      <c r="AE68" s="879"/>
      <c r="AF68" s="879">
        <v>153</v>
      </c>
      <c r="AG68" s="879"/>
      <c r="AH68" s="879"/>
      <c r="AI68" s="879"/>
      <c r="AJ68" s="879"/>
      <c r="AK68" s="879">
        <v>257</v>
      </c>
      <c r="AL68" s="879"/>
      <c r="AM68" s="879"/>
      <c r="AN68" s="879"/>
      <c r="AO68" s="879"/>
      <c r="AP68" s="879">
        <v>1192</v>
      </c>
      <c r="AQ68" s="879"/>
      <c r="AR68" s="879"/>
      <c r="AS68" s="879"/>
      <c r="AT68" s="879"/>
      <c r="AU68" s="879">
        <v>8</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6" t="s">
        <v>546</v>
      </c>
      <c r="C69" s="887"/>
      <c r="D69" s="887"/>
      <c r="E69" s="887"/>
      <c r="F69" s="887"/>
      <c r="G69" s="887"/>
      <c r="H69" s="887"/>
      <c r="I69" s="887"/>
      <c r="J69" s="887"/>
      <c r="K69" s="887"/>
      <c r="L69" s="887"/>
      <c r="M69" s="887"/>
      <c r="N69" s="887"/>
      <c r="O69" s="887"/>
      <c r="P69" s="888"/>
      <c r="Q69" s="889">
        <v>184</v>
      </c>
      <c r="R69" s="843"/>
      <c r="S69" s="843"/>
      <c r="T69" s="843"/>
      <c r="U69" s="843"/>
      <c r="V69" s="843">
        <v>168</v>
      </c>
      <c r="W69" s="843"/>
      <c r="X69" s="843"/>
      <c r="Y69" s="843"/>
      <c r="Z69" s="843"/>
      <c r="AA69" s="843">
        <v>16</v>
      </c>
      <c r="AB69" s="843"/>
      <c r="AC69" s="843"/>
      <c r="AD69" s="843"/>
      <c r="AE69" s="843"/>
      <c r="AF69" s="843">
        <v>16</v>
      </c>
      <c r="AG69" s="843"/>
      <c r="AH69" s="843"/>
      <c r="AI69" s="843"/>
      <c r="AJ69" s="843"/>
      <c r="AK69" s="843">
        <v>23</v>
      </c>
      <c r="AL69" s="843"/>
      <c r="AM69" s="843"/>
      <c r="AN69" s="843"/>
      <c r="AO69" s="843"/>
      <c r="AP69" s="843" t="s">
        <v>555</v>
      </c>
      <c r="AQ69" s="843"/>
      <c r="AR69" s="843"/>
      <c r="AS69" s="843"/>
      <c r="AT69" s="843"/>
      <c r="AU69" s="843" t="s">
        <v>555</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6" t="s">
        <v>547</v>
      </c>
      <c r="C70" s="887"/>
      <c r="D70" s="887"/>
      <c r="E70" s="887"/>
      <c r="F70" s="887"/>
      <c r="G70" s="887"/>
      <c r="H70" s="887"/>
      <c r="I70" s="887"/>
      <c r="J70" s="887"/>
      <c r="K70" s="887"/>
      <c r="L70" s="887"/>
      <c r="M70" s="887"/>
      <c r="N70" s="887"/>
      <c r="O70" s="887"/>
      <c r="P70" s="888"/>
      <c r="Q70" s="889">
        <v>2539</v>
      </c>
      <c r="R70" s="843"/>
      <c r="S70" s="843"/>
      <c r="T70" s="843"/>
      <c r="U70" s="843"/>
      <c r="V70" s="843">
        <v>2376</v>
      </c>
      <c r="W70" s="843"/>
      <c r="X70" s="843"/>
      <c r="Y70" s="843"/>
      <c r="Z70" s="843"/>
      <c r="AA70" s="843">
        <v>163</v>
      </c>
      <c r="AB70" s="843"/>
      <c r="AC70" s="843"/>
      <c r="AD70" s="843"/>
      <c r="AE70" s="843"/>
      <c r="AF70" s="843">
        <v>163</v>
      </c>
      <c r="AG70" s="843"/>
      <c r="AH70" s="843"/>
      <c r="AI70" s="843"/>
      <c r="AJ70" s="843"/>
      <c r="AK70" s="843">
        <v>175</v>
      </c>
      <c r="AL70" s="843"/>
      <c r="AM70" s="843"/>
      <c r="AN70" s="843"/>
      <c r="AO70" s="843"/>
      <c r="AP70" s="843" t="s">
        <v>555</v>
      </c>
      <c r="AQ70" s="843"/>
      <c r="AR70" s="843"/>
      <c r="AS70" s="843"/>
      <c r="AT70" s="843"/>
      <c r="AU70" s="843" t="s">
        <v>555</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6" t="s">
        <v>548</v>
      </c>
      <c r="C71" s="887"/>
      <c r="D71" s="887"/>
      <c r="E71" s="887"/>
      <c r="F71" s="887"/>
      <c r="G71" s="887"/>
      <c r="H71" s="887"/>
      <c r="I71" s="887"/>
      <c r="J71" s="887"/>
      <c r="K71" s="887"/>
      <c r="L71" s="887"/>
      <c r="M71" s="887"/>
      <c r="N71" s="887"/>
      <c r="O71" s="887"/>
      <c r="P71" s="888"/>
      <c r="Q71" s="889">
        <v>335</v>
      </c>
      <c r="R71" s="843"/>
      <c r="S71" s="843"/>
      <c r="T71" s="843"/>
      <c r="U71" s="843"/>
      <c r="V71" s="843">
        <v>181</v>
      </c>
      <c r="W71" s="843"/>
      <c r="X71" s="843"/>
      <c r="Y71" s="843"/>
      <c r="Z71" s="843"/>
      <c r="AA71" s="843">
        <v>154</v>
      </c>
      <c r="AB71" s="843"/>
      <c r="AC71" s="843"/>
      <c r="AD71" s="843"/>
      <c r="AE71" s="843"/>
      <c r="AF71" s="843">
        <v>154</v>
      </c>
      <c r="AG71" s="843"/>
      <c r="AH71" s="843"/>
      <c r="AI71" s="843"/>
      <c r="AJ71" s="843"/>
      <c r="AK71" s="843">
        <v>162</v>
      </c>
      <c r="AL71" s="843"/>
      <c r="AM71" s="843"/>
      <c r="AN71" s="843"/>
      <c r="AO71" s="843"/>
      <c r="AP71" s="843" t="s">
        <v>555</v>
      </c>
      <c r="AQ71" s="843"/>
      <c r="AR71" s="843"/>
      <c r="AS71" s="843"/>
      <c r="AT71" s="843"/>
      <c r="AU71" s="843" t="s">
        <v>555</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6" t="s">
        <v>549</v>
      </c>
      <c r="C72" s="887"/>
      <c r="D72" s="887"/>
      <c r="E72" s="887"/>
      <c r="F72" s="887"/>
      <c r="G72" s="887"/>
      <c r="H72" s="887"/>
      <c r="I72" s="887"/>
      <c r="J72" s="887"/>
      <c r="K72" s="887"/>
      <c r="L72" s="887"/>
      <c r="M72" s="887"/>
      <c r="N72" s="887"/>
      <c r="O72" s="887"/>
      <c r="P72" s="888"/>
      <c r="Q72" s="889">
        <v>166278</v>
      </c>
      <c r="R72" s="843"/>
      <c r="S72" s="843"/>
      <c r="T72" s="843"/>
      <c r="U72" s="843"/>
      <c r="V72" s="843">
        <v>162373</v>
      </c>
      <c r="W72" s="843"/>
      <c r="X72" s="843"/>
      <c r="Y72" s="843"/>
      <c r="Z72" s="843"/>
      <c r="AA72" s="843">
        <v>3905</v>
      </c>
      <c r="AB72" s="843"/>
      <c r="AC72" s="843"/>
      <c r="AD72" s="843"/>
      <c r="AE72" s="843"/>
      <c r="AF72" s="843">
        <v>3905</v>
      </c>
      <c r="AG72" s="843"/>
      <c r="AH72" s="843"/>
      <c r="AI72" s="843"/>
      <c r="AJ72" s="843"/>
      <c r="AK72" s="843">
        <v>1502</v>
      </c>
      <c r="AL72" s="843"/>
      <c r="AM72" s="843"/>
      <c r="AN72" s="843"/>
      <c r="AO72" s="843"/>
      <c r="AP72" s="843" t="s">
        <v>555</v>
      </c>
      <c r="AQ72" s="843"/>
      <c r="AR72" s="843"/>
      <c r="AS72" s="843"/>
      <c r="AT72" s="843"/>
      <c r="AU72" s="843" t="s">
        <v>555</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6" t="s">
        <v>550</v>
      </c>
      <c r="C73" s="887"/>
      <c r="D73" s="887"/>
      <c r="E73" s="887"/>
      <c r="F73" s="887"/>
      <c r="G73" s="887"/>
      <c r="H73" s="887"/>
      <c r="I73" s="887"/>
      <c r="J73" s="887"/>
      <c r="K73" s="887"/>
      <c r="L73" s="887"/>
      <c r="M73" s="887"/>
      <c r="N73" s="887"/>
      <c r="O73" s="887"/>
      <c r="P73" s="888"/>
      <c r="Q73" s="889">
        <v>1046</v>
      </c>
      <c r="R73" s="843"/>
      <c r="S73" s="843"/>
      <c r="T73" s="843"/>
      <c r="U73" s="843"/>
      <c r="V73" s="843">
        <v>1043</v>
      </c>
      <c r="W73" s="843"/>
      <c r="X73" s="843"/>
      <c r="Y73" s="843"/>
      <c r="Z73" s="843"/>
      <c r="AA73" s="843">
        <v>3</v>
      </c>
      <c r="AB73" s="843"/>
      <c r="AC73" s="843"/>
      <c r="AD73" s="843"/>
      <c r="AE73" s="843"/>
      <c r="AF73" s="843">
        <v>3</v>
      </c>
      <c r="AG73" s="843"/>
      <c r="AH73" s="843"/>
      <c r="AI73" s="843"/>
      <c r="AJ73" s="843"/>
      <c r="AK73" s="843" t="s">
        <v>555</v>
      </c>
      <c r="AL73" s="843"/>
      <c r="AM73" s="843"/>
      <c r="AN73" s="843"/>
      <c r="AO73" s="843"/>
      <c r="AP73" s="843" t="s">
        <v>555</v>
      </c>
      <c r="AQ73" s="843"/>
      <c r="AR73" s="843"/>
      <c r="AS73" s="843"/>
      <c r="AT73" s="843"/>
      <c r="AU73" s="843" t="s">
        <v>555</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6" t="s">
        <v>551</v>
      </c>
      <c r="C74" s="887"/>
      <c r="D74" s="887"/>
      <c r="E74" s="887"/>
      <c r="F74" s="887"/>
      <c r="G74" s="887"/>
      <c r="H74" s="887"/>
      <c r="I74" s="887"/>
      <c r="J74" s="887"/>
      <c r="K74" s="887"/>
      <c r="L74" s="887"/>
      <c r="M74" s="887"/>
      <c r="N74" s="887"/>
      <c r="O74" s="887"/>
      <c r="P74" s="888"/>
      <c r="Q74" s="889">
        <v>127</v>
      </c>
      <c r="R74" s="843"/>
      <c r="S74" s="843"/>
      <c r="T74" s="843"/>
      <c r="U74" s="843"/>
      <c r="V74" s="843">
        <v>112</v>
      </c>
      <c r="W74" s="843"/>
      <c r="X74" s="843"/>
      <c r="Y74" s="843"/>
      <c r="Z74" s="843"/>
      <c r="AA74" s="843">
        <v>15</v>
      </c>
      <c r="AB74" s="843"/>
      <c r="AC74" s="843"/>
      <c r="AD74" s="843"/>
      <c r="AE74" s="843"/>
      <c r="AF74" s="843">
        <v>15</v>
      </c>
      <c r="AG74" s="843"/>
      <c r="AH74" s="843"/>
      <c r="AI74" s="843"/>
      <c r="AJ74" s="843"/>
      <c r="AK74" s="843">
        <v>48</v>
      </c>
      <c r="AL74" s="843"/>
      <c r="AM74" s="843"/>
      <c r="AN74" s="843"/>
      <c r="AO74" s="843"/>
      <c r="AP74" s="843" t="s">
        <v>555</v>
      </c>
      <c r="AQ74" s="843"/>
      <c r="AR74" s="843"/>
      <c r="AS74" s="843"/>
      <c r="AT74" s="843"/>
      <c r="AU74" s="843" t="s">
        <v>555</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6" t="s">
        <v>552</v>
      </c>
      <c r="C75" s="887"/>
      <c r="D75" s="887"/>
      <c r="E75" s="887"/>
      <c r="F75" s="887"/>
      <c r="G75" s="887"/>
      <c r="H75" s="887"/>
      <c r="I75" s="887"/>
      <c r="J75" s="887"/>
      <c r="K75" s="887"/>
      <c r="L75" s="887"/>
      <c r="M75" s="887"/>
      <c r="N75" s="887"/>
      <c r="O75" s="887"/>
      <c r="P75" s="888"/>
      <c r="Q75" s="890">
        <v>6413</v>
      </c>
      <c r="R75" s="891"/>
      <c r="S75" s="891"/>
      <c r="T75" s="891"/>
      <c r="U75" s="847"/>
      <c r="V75" s="892">
        <v>6154</v>
      </c>
      <c r="W75" s="891"/>
      <c r="X75" s="891"/>
      <c r="Y75" s="891"/>
      <c r="Z75" s="847"/>
      <c r="AA75" s="892">
        <v>259</v>
      </c>
      <c r="AB75" s="891"/>
      <c r="AC75" s="891"/>
      <c r="AD75" s="891"/>
      <c r="AE75" s="847"/>
      <c r="AF75" s="892">
        <v>259</v>
      </c>
      <c r="AG75" s="891"/>
      <c r="AH75" s="891"/>
      <c r="AI75" s="891"/>
      <c r="AJ75" s="847"/>
      <c r="AK75" s="892" t="s">
        <v>555</v>
      </c>
      <c r="AL75" s="891"/>
      <c r="AM75" s="891"/>
      <c r="AN75" s="891"/>
      <c r="AO75" s="847"/>
      <c r="AP75" s="892" t="s">
        <v>555</v>
      </c>
      <c r="AQ75" s="891"/>
      <c r="AR75" s="891"/>
      <c r="AS75" s="891"/>
      <c r="AT75" s="847"/>
      <c r="AU75" s="892" t="s">
        <v>555</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6" t="s">
        <v>553</v>
      </c>
      <c r="C76" s="887"/>
      <c r="D76" s="887"/>
      <c r="E76" s="887"/>
      <c r="F76" s="887"/>
      <c r="G76" s="887"/>
      <c r="H76" s="887"/>
      <c r="I76" s="887"/>
      <c r="J76" s="887"/>
      <c r="K76" s="887"/>
      <c r="L76" s="887"/>
      <c r="M76" s="887"/>
      <c r="N76" s="887"/>
      <c r="O76" s="887"/>
      <c r="P76" s="888"/>
      <c r="Q76" s="890">
        <v>4538</v>
      </c>
      <c r="R76" s="891"/>
      <c r="S76" s="891"/>
      <c r="T76" s="891"/>
      <c r="U76" s="847"/>
      <c r="V76" s="892">
        <v>4385</v>
      </c>
      <c r="W76" s="891"/>
      <c r="X76" s="891"/>
      <c r="Y76" s="891"/>
      <c r="Z76" s="847"/>
      <c r="AA76" s="892">
        <v>153</v>
      </c>
      <c r="AB76" s="891"/>
      <c r="AC76" s="891"/>
      <c r="AD76" s="891"/>
      <c r="AE76" s="847"/>
      <c r="AF76" s="892">
        <v>153</v>
      </c>
      <c r="AG76" s="891"/>
      <c r="AH76" s="891"/>
      <c r="AI76" s="891"/>
      <c r="AJ76" s="847"/>
      <c r="AK76" s="892">
        <v>257</v>
      </c>
      <c r="AL76" s="891"/>
      <c r="AM76" s="891"/>
      <c r="AN76" s="891"/>
      <c r="AO76" s="847"/>
      <c r="AP76" s="892" t="s">
        <v>555</v>
      </c>
      <c r="AQ76" s="891"/>
      <c r="AR76" s="891"/>
      <c r="AS76" s="891"/>
      <c r="AT76" s="847"/>
      <c r="AU76" s="892" t="s">
        <v>555</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376</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294</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294</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294</v>
      </c>
      <c r="DR109" s="906"/>
      <c r="DS109" s="906"/>
      <c r="DT109" s="906"/>
      <c r="DU109" s="907"/>
      <c r="DV109" s="905" t="s">
        <v>411</v>
      </c>
      <c r="DW109" s="906"/>
      <c r="DX109" s="906"/>
      <c r="DY109" s="906"/>
      <c r="DZ109" s="908"/>
    </row>
    <row r="110" spans="1:131" s="212" customFormat="1" ht="26.25" customHeight="1" x14ac:dyDescent="0.15">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462773</v>
      </c>
      <c r="AB110" s="913"/>
      <c r="AC110" s="913"/>
      <c r="AD110" s="913"/>
      <c r="AE110" s="914"/>
      <c r="AF110" s="915">
        <v>455299</v>
      </c>
      <c r="AG110" s="913"/>
      <c r="AH110" s="913"/>
      <c r="AI110" s="913"/>
      <c r="AJ110" s="914"/>
      <c r="AK110" s="915">
        <v>445197</v>
      </c>
      <c r="AL110" s="913"/>
      <c r="AM110" s="913"/>
      <c r="AN110" s="913"/>
      <c r="AO110" s="914"/>
      <c r="AP110" s="916">
        <v>17.8</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3695217</v>
      </c>
      <c r="BR110" s="944"/>
      <c r="BS110" s="944"/>
      <c r="BT110" s="944"/>
      <c r="BU110" s="944"/>
      <c r="BV110" s="944">
        <v>3584690</v>
      </c>
      <c r="BW110" s="944"/>
      <c r="BX110" s="944"/>
      <c r="BY110" s="944"/>
      <c r="BZ110" s="944"/>
      <c r="CA110" s="944">
        <v>3720983</v>
      </c>
      <c r="CB110" s="944"/>
      <c r="CC110" s="944"/>
      <c r="CD110" s="944"/>
      <c r="CE110" s="944"/>
      <c r="CF110" s="957">
        <v>148.5</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v>18448</v>
      </c>
      <c r="BR111" s="939"/>
      <c r="BS111" s="939"/>
      <c r="BT111" s="939"/>
      <c r="BU111" s="939"/>
      <c r="BV111" s="939">
        <v>13775</v>
      </c>
      <c r="BW111" s="939"/>
      <c r="BX111" s="939"/>
      <c r="BY111" s="939"/>
      <c r="BZ111" s="939"/>
      <c r="CA111" s="939">
        <v>9143</v>
      </c>
      <c r="CB111" s="939"/>
      <c r="CC111" s="939"/>
      <c r="CD111" s="939"/>
      <c r="CE111" s="939"/>
      <c r="CF111" s="933">
        <v>0.4</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1320652</v>
      </c>
      <c r="BR112" s="939"/>
      <c r="BS112" s="939"/>
      <c r="BT112" s="939"/>
      <c r="BU112" s="939"/>
      <c r="BV112" s="939">
        <v>1262130</v>
      </c>
      <c r="BW112" s="939"/>
      <c r="BX112" s="939"/>
      <c r="BY112" s="939"/>
      <c r="BZ112" s="939"/>
      <c r="CA112" s="939">
        <v>1104702</v>
      </c>
      <c r="CB112" s="939"/>
      <c r="CC112" s="939"/>
      <c r="CD112" s="939"/>
      <c r="CE112" s="939"/>
      <c r="CF112" s="933">
        <v>44.1</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171762</v>
      </c>
      <c r="AB113" s="951"/>
      <c r="AC113" s="951"/>
      <c r="AD113" s="951"/>
      <c r="AE113" s="952"/>
      <c r="AF113" s="953">
        <v>158543</v>
      </c>
      <c r="AG113" s="951"/>
      <c r="AH113" s="951"/>
      <c r="AI113" s="951"/>
      <c r="AJ113" s="952"/>
      <c r="AK113" s="953">
        <v>128322</v>
      </c>
      <c r="AL113" s="951"/>
      <c r="AM113" s="951"/>
      <c r="AN113" s="951"/>
      <c r="AO113" s="952"/>
      <c r="AP113" s="954">
        <v>5.0999999999999996</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v>8142</v>
      </c>
      <c r="CB113" s="939"/>
      <c r="CC113" s="939"/>
      <c r="CD113" s="939"/>
      <c r="CE113" s="939"/>
      <c r="CF113" s="933">
        <v>0.3</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7504</v>
      </c>
      <c r="AB114" s="972"/>
      <c r="AC114" s="972"/>
      <c r="AD114" s="972"/>
      <c r="AE114" s="973"/>
      <c r="AF114" s="974">
        <v>7460</v>
      </c>
      <c r="AG114" s="972"/>
      <c r="AH114" s="972"/>
      <c r="AI114" s="972"/>
      <c r="AJ114" s="973"/>
      <c r="AK114" s="974">
        <v>4909</v>
      </c>
      <c r="AL114" s="972"/>
      <c r="AM114" s="972"/>
      <c r="AN114" s="972"/>
      <c r="AO114" s="973"/>
      <c r="AP114" s="975">
        <v>0.2</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318883</v>
      </c>
      <c r="BR114" s="939"/>
      <c r="BS114" s="939"/>
      <c r="BT114" s="939"/>
      <c r="BU114" s="939"/>
      <c r="BV114" s="939">
        <v>321917</v>
      </c>
      <c r="BW114" s="939"/>
      <c r="BX114" s="939"/>
      <c r="BY114" s="939"/>
      <c r="BZ114" s="939"/>
      <c r="CA114" s="939">
        <v>320989</v>
      </c>
      <c r="CB114" s="939"/>
      <c r="CC114" s="939"/>
      <c r="CD114" s="939"/>
      <c r="CE114" s="939"/>
      <c r="CF114" s="933">
        <v>12.8</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5558</v>
      </c>
      <c r="AB115" s="951"/>
      <c r="AC115" s="951"/>
      <c r="AD115" s="951"/>
      <c r="AE115" s="952"/>
      <c r="AF115" s="953">
        <v>5418</v>
      </c>
      <c r="AG115" s="951"/>
      <c r="AH115" s="951"/>
      <c r="AI115" s="951"/>
      <c r="AJ115" s="952"/>
      <c r="AK115" s="953">
        <v>4632</v>
      </c>
      <c r="AL115" s="951"/>
      <c r="AM115" s="951"/>
      <c r="AN115" s="951"/>
      <c r="AO115" s="952"/>
      <c r="AP115" s="954">
        <v>0.2</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647597</v>
      </c>
      <c r="AB117" s="992"/>
      <c r="AC117" s="992"/>
      <c r="AD117" s="992"/>
      <c r="AE117" s="993"/>
      <c r="AF117" s="994">
        <v>626720</v>
      </c>
      <c r="AG117" s="992"/>
      <c r="AH117" s="992"/>
      <c r="AI117" s="992"/>
      <c r="AJ117" s="993"/>
      <c r="AK117" s="994">
        <v>583060</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294</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441</v>
      </c>
      <c r="BP119" s="1018"/>
      <c r="BQ119" s="1012">
        <v>5353200</v>
      </c>
      <c r="BR119" s="1013"/>
      <c r="BS119" s="1013"/>
      <c r="BT119" s="1013"/>
      <c r="BU119" s="1013"/>
      <c r="BV119" s="1013">
        <v>5182512</v>
      </c>
      <c r="BW119" s="1013"/>
      <c r="BX119" s="1013"/>
      <c r="BY119" s="1013"/>
      <c r="BZ119" s="1013"/>
      <c r="CA119" s="1013">
        <v>5163959</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18448</v>
      </c>
      <c r="DH119" s="999"/>
      <c r="DI119" s="999"/>
      <c r="DJ119" s="999"/>
      <c r="DK119" s="1000"/>
      <c r="DL119" s="998">
        <v>13775</v>
      </c>
      <c r="DM119" s="999"/>
      <c r="DN119" s="999"/>
      <c r="DO119" s="999"/>
      <c r="DP119" s="1000"/>
      <c r="DQ119" s="998">
        <v>9143</v>
      </c>
      <c r="DR119" s="999"/>
      <c r="DS119" s="999"/>
      <c r="DT119" s="999"/>
      <c r="DU119" s="1000"/>
      <c r="DV119" s="1001">
        <v>0.4</v>
      </c>
      <c r="DW119" s="1002"/>
      <c r="DX119" s="1002"/>
      <c r="DY119" s="1002"/>
      <c r="DZ119" s="1003"/>
    </row>
    <row r="120" spans="1:130" s="212" customFormat="1" ht="26.25" customHeight="1" x14ac:dyDescent="0.15">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2668381</v>
      </c>
      <c r="BR120" s="944"/>
      <c r="BS120" s="944"/>
      <c r="BT120" s="944"/>
      <c r="BU120" s="944"/>
      <c r="BV120" s="944">
        <v>2934587</v>
      </c>
      <c r="BW120" s="944"/>
      <c r="BX120" s="944"/>
      <c r="BY120" s="944"/>
      <c r="BZ120" s="944"/>
      <c r="CA120" s="944">
        <v>3044917</v>
      </c>
      <c r="CB120" s="944"/>
      <c r="CC120" s="944"/>
      <c r="CD120" s="944"/>
      <c r="CE120" s="944"/>
      <c r="CF120" s="957">
        <v>121.5</v>
      </c>
      <c r="CG120" s="958"/>
      <c r="CH120" s="958"/>
      <c r="CI120" s="958"/>
      <c r="CJ120" s="958"/>
      <c r="CK120" s="1019" t="s">
        <v>445</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805013</v>
      </c>
      <c r="DR120" s="944"/>
      <c r="DS120" s="944"/>
      <c r="DT120" s="944"/>
      <c r="DU120" s="944"/>
      <c r="DV120" s="945">
        <v>32.1</v>
      </c>
      <c r="DW120" s="945"/>
      <c r="DX120" s="945"/>
      <c r="DY120" s="945"/>
      <c r="DZ120" s="946"/>
    </row>
    <row r="121" spans="1:130" s="212" customFormat="1" ht="26.25" customHeight="1" x14ac:dyDescent="0.15">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36302</v>
      </c>
      <c r="BR121" s="939"/>
      <c r="BS121" s="939"/>
      <c r="BT121" s="939"/>
      <c r="BU121" s="939"/>
      <c r="BV121" s="939">
        <v>28631</v>
      </c>
      <c r="BW121" s="939"/>
      <c r="BX121" s="939"/>
      <c r="BY121" s="939"/>
      <c r="BZ121" s="939"/>
      <c r="CA121" s="939">
        <v>32193</v>
      </c>
      <c r="CB121" s="939"/>
      <c r="CC121" s="939"/>
      <c r="CD121" s="939"/>
      <c r="CE121" s="939"/>
      <c r="CF121" s="933">
        <v>1.3</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v>224670</v>
      </c>
      <c r="DH121" s="939"/>
      <c r="DI121" s="939"/>
      <c r="DJ121" s="939"/>
      <c r="DK121" s="939"/>
      <c r="DL121" s="939">
        <v>224865</v>
      </c>
      <c r="DM121" s="939"/>
      <c r="DN121" s="939"/>
      <c r="DO121" s="939"/>
      <c r="DP121" s="939"/>
      <c r="DQ121" s="939">
        <v>261554</v>
      </c>
      <c r="DR121" s="939"/>
      <c r="DS121" s="939"/>
      <c r="DT121" s="939"/>
      <c r="DU121" s="939"/>
      <c r="DV121" s="940">
        <v>10.4</v>
      </c>
      <c r="DW121" s="940"/>
      <c r="DX121" s="940"/>
      <c r="DY121" s="940"/>
      <c r="DZ121" s="941"/>
    </row>
    <row r="122" spans="1:130" s="212" customFormat="1" ht="26.25" customHeight="1" x14ac:dyDescent="0.15">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3195041</v>
      </c>
      <c r="BR122" s="1013"/>
      <c r="BS122" s="1013"/>
      <c r="BT122" s="1013"/>
      <c r="BU122" s="1013"/>
      <c r="BV122" s="1013">
        <v>2842155</v>
      </c>
      <c r="BW122" s="1013"/>
      <c r="BX122" s="1013"/>
      <c r="BY122" s="1013"/>
      <c r="BZ122" s="1013"/>
      <c r="CA122" s="1013">
        <v>3096568</v>
      </c>
      <c r="CB122" s="1013"/>
      <c r="CC122" s="1013"/>
      <c r="CD122" s="1013"/>
      <c r="CE122" s="1013"/>
      <c r="CF122" s="1030">
        <v>123.6</v>
      </c>
      <c r="CG122" s="1031"/>
      <c r="CH122" s="1031"/>
      <c r="CI122" s="1031"/>
      <c r="CJ122" s="1031"/>
      <c r="CK122" s="1022"/>
      <c r="CL122" s="1023"/>
      <c r="CM122" s="1023"/>
      <c r="CN122" s="1023"/>
      <c r="CO122" s="1024"/>
      <c r="CP122" s="1032" t="s">
        <v>388</v>
      </c>
      <c r="CQ122" s="1033"/>
      <c r="CR122" s="1033"/>
      <c r="CS122" s="1033"/>
      <c r="CT122" s="1033"/>
      <c r="CU122" s="1033"/>
      <c r="CV122" s="1033"/>
      <c r="CW122" s="1033"/>
      <c r="CX122" s="1033"/>
      <c r="CY122" s="1033"/>
      <c r="CZ122" s="1033"/>
      <c r="DA122" s="1033"/>
      <c r="DB122" s="1033"/>
      <c r="DC122" s="1033"/>
      <c r="DD122" s="1033"/>
      <c r="DE122" s="1033"/>
      <c r="DF122" s="1034"/>
      <c r="DG122" s="938">
        <v>49860</v>
      </c>
      <c r="DH122" s="939"/>
      <c r="DI122" s="939"/>
      <c r="DJ122" s="939"/>
      <c r="DK122" s="939"/>
      <c r="DL122" s="939">
        <v>39751</v>
      </c>
      <c r="DM122" s="939"/>
      <c r="DN122" s="939"/>
      <c r="DO122" s="939"/>
      <c r="DP122" s="939"/>
      <c r="DQ122" s="939">
        <v>38135</v>
      </c>
      <c r="DR122" s="939"/>
      <c r="DS122" s="939"/>
      <c r="DT122" s="939"/>
      <c r="DU122" s="939"/>
      <c r="DV122" s="940">
        <v>1.5</v>
      </c>
      <c r="DW122" s="940"/>
      <c r="DX122" s="940"/>
      <c r="DY122" s="940"/>
      <c r="DZ122" s="941"/>
    </row>
    <row r="123" spans="1:130" s="212" customFormat="1" ht="26.25" customHeight="1" x14ac:dyDescent="0.15">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449</v>
      </c>
      <c r="BP123" s="1018"/>
      <c r="BQ123" s="1076">
        <v>5899724</v>
      </c>
      <c r="BR123" s="1077"/>
      <c r="BS123" s="1077"/>
      <c r="BT123" s="1077"/>
      <c r="BU123" s="1077"/>
      <c r="BV123" s="1077">
        <v>5805373</v>
      </c>
      <c r="BW123" s="1077"/>
      <c r="BX123" s="1077"/>
      <c r="BY123" s="1077"/>
      <c r="BZ123" s="1077"/>
      <c r="CA123" s="1077">
        <v>6173678</v>
      </c>
      <c r="CB123" s="1077"/>
      <c r="CC123" s="1077"/>
      <c r="CD123" s="1077"/>
      <c r="CE123" s="1077"/>
      <c r="CF123" s="1014"/>
      <c r="CG123" s="1015"/>
      <c r="CH123" s="1015"/>
      <c r="CI123" s="1015"/>
      <c r="CJ123" s="1016"/>
      <c r="CK123" s="1022"/>
      <c r="CL123" s="1023"/>
      <c r="CM123" s="1023"/>
      <c r="CN123" s="1023"/>
      <c r="CO123" s="1024"/>
      <c r="CP123" s="1032"/>
      <c r="CQ123" s="1033"/>
      <c r="CR123" s="1033"/>
      <c r="CS123" s="1033"/>
      <c r="CT123" s="1033"/>
      <c r="CU123" s="1033"/>
      <c r="CV123" s="1033"/>
      <c r="CW123" s="1033"/>
      <c r="CX123" s="1033"/>
      <c r="CY123" s="1033"/>
      <c r="CZ123" s="1033"/>
      <c r="DA123" s="1033"/>
      <c r="DB123" s="1033"/>
      <c r="DC123" s="1033"/>
      <c r="DD123" s="1033"/>
      <c r="DE123" s="1033"/>
      <c r="DF123" s="1034"/>
      <c r="DG123" s="971"/>
      <c r="DH123" s="972"/>
      <c r="DI123" s="972"/>
      <c r="DJ123" s="972"/>
      <c r="DK123" s="973"/>
      <c r="DL123" s="974"/>
      <c r="DM123" s="972"/>
      <c r="DN123" s="972"/>
      <c r="DO123" s="972"/>
      <c r="DP123" s="973"/>
      <c r="DQ123" s="974"/>
      <c r="DR123" s="972"/>
      <c r="DS123" s="972"/>
      <c r="DT123" s="972"/>
      <c r="DU123" s="973"/>
      <c r="DV123" s="975"/>
      <c r="DW123" s="976"/>
      <c r="DX123" s="976"/>
      <c r="DY123" s="976"/>
      <c r="DZ123" s="977"/>
    </row>
    <row r="124" spans="1:130" s="212" customFormat="1" ht="26.25" customHeight="1" thickBot="1" x14ac:dyDescent="0.2">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v>1046122</v>
      </c>
      <c r="DH124" s="999"/>
      <c r="DI124" s="999"/>
      <c r="DJ124" s="999"/>
      <c r="DK124" s="1000"/>
      <c r="DL124" s="998">
        <v>997514</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5558</v>
      </c>
      <c r="AB127" s="972"/>
      <c r="AC127" s="972"/>
      <c r="AD127" s="972"/>
      <c r="AE127" s="973"/>
      <c r="AF127" s="974">
        <v>5418</v>
      </c>
      <c r="AG127" s="972"/>
      <c r="AH127" s="972"/>
      <c r="AI127" s="972"/>
      <c r="AJ127" s="973"/>
      <c r="AK127" s="974">
        <v>4632</v>
      </c>
      <c r="AL127" s="972"/>
      <c r="AM127" s="972"/>
      <c r="AN127" s="972"/>
      <c r="AO127" s="973"/>
      <c r="AP127" s="975">
        <v>0.2</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13625</v>
      </c>
      <c r="AB128" s="1059"/>
      <c r="AC128" s="1059"/>
      <c r="AD128" s="1059"/>
      <c r="AE128" s="1060"/>
      <c r="AF128" s="1061">
        <v>12103</v>
      </c>
      <c r="AG128" s="1059"/>
      <c r="AH128" s="1059"/>
      <c r="AI128" s="1059"/>
      <c r="AJ128" s="1060"/>
      <c r="AK128" s="1061">
        <v>11101</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2799986</v>
      </c>
      <c r="AB129" s="972"/>
      <c r="AC129" s="972"/>
      <c r="AD129" s="972"/>
      <c r="AE129" s="973"/>
      <c r="AF129" s="974">
        <v>2788867</v>
      </c>
      <c r="AG129" s="972"/>
      <c r="AH129" s="972"/>
      <c r="AI129" s="972"/>
      <c r="AJ129" s="973"/>
      <c r="AK129" s="974">
        <v>2860110</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398833</v>
      </c>
      <c r="AB130" s="972"/>
      <c r="AC130" s="972"/>
      <c r="AD130" s="972"/>
      <c r="AE130" s="973"/>
      <c r="AF130" s="974">
        <v>391165</v>
      </c>
      <c r="AG130" s="972"/>
      <c r="AH130" s="972"/>
      <c r="AI130" s="972"/>
      <c r="AJ130" s="973"/>
      <c r="AK130" s="974">
        <v>354929</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9.1999999999999993</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2401153</v>
      </c>
      <c r="AB131" s="999"/>
      <c r="AC131" s="999"/>
      <c r="AD131" s="999"/>
      <c r="AE131" s="1000"/>
      <c r="AF131" s="998">
        <v>2397702</v>
      </c>
      <c r="AG131" s="999"/>
      <c r="AH131" s="999"/>
      <c r="AI131" s="999"/>
      <c r="AJ131" s="1000"/>
      <c r="AK131" s="998">
        <v>2505181</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9.7927537309999995</v>
      </c>
      <c r="AB132" s="1110"/>
      <c r="AC132" s="1110"/>
      <c r="AD132" s="1110"/>
      <c r="AE132" s="1111"/>
      <c r="AF132" s="1112">
        <v>9.3194233480000008</v>
      </c>
      <c r="AG132" s="1110"/>
      <c r="AH132" s="1110"/>
      <c r="AI132" s="1110"/>
      <c r="AJ132" s="1111"/>
      <c r="AK132" s="1112">
        <v>8.6632462879999999</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9.8000000000000007</v>
      </c>
      <c r="AB133" s="1093"/>
      <c r="AC133" s="1093"/>
      <c r="AD133" s="1093"/>
      <c r="AE133" s="1094"/>
      <c r="AF133" s="1092">
        <v>9.4</v>
      </c>
      <c r="AG133" s="1093"/>
      <c r="AH133" s="1093"/>
      <c r="AI133" s="1093"/>
      <c r="AJ133" s="1094"/>
      <c r="AK133" s="1092">
        <v>9.1999999999999993</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Yf5o9mjzsxE8HroQPv+bT6XAgLj5l3T0SnlfX6pgXyvX+S/wMjQ8xZjq6upQK8yIA/B4WvvfzIcBoShW/DCRyw==" saltValue="VP1R44NX75iDaU+XcqIxo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x4u2diEZRfxtb+H51RoIgbjeFPayHKmcIvkjVuR61xTv2suBocS2SalUvg5C0wdHE27iW1NS0iinJ0r4RtfzPw==" saltValue="qs0vhsuLq00AqWA6jdouQ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4MSGsehV3kgwoQcwAc79jhc2QpebGcWsreGIZ6gqtcF7zGaciuGpeCMCeIL8KHHuk39nWnicwdo46AuSkB3bEQ==" saltValue="pWY5q4GaPJoEE3PmATjmw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27" t="s">
        <v>478</v>
      </c>
      <c r="AP7" s="253"/>
      <c r="AQ7" s="254" t="s">
        <v>479</v>
      </c>
      <c r="AR7" s="255"/>
    </row>
    <row r="8" spans="1:46" x14ac:dyDescent="0.15">
      <c r="A8" s="247"/>
      <c r="AK8" s="256"/>
      <c r="AL8" s="257"/>
      <c r="AM8" s="257"/>
      <c r="AN8" s="258"/>
      <c r="AO8" s="1128"/>
      <c r="AP8" s="259" t="s">
        <v>480</v>
      </c>
      <c r="AQ8" s="260" t="s">
        <v>481</v>
      </c>
      <c r="AR8" s="261" t="s">
        <v>482</v>
      </c>
    </row>
    <row r="9" spans="1:46" x14ac:dyDescent="0.15">
      <c r="A9" s="247"/>
      <c r="AK9" s="1129" t="s">
        <v>483</v>
      </c>
      <c r="AL9" s="1130"/>
      <c r="AM9" s="1130"/>
      <c r="AN9" s="1131"/>
      <c r="AO9" s="262">
        <v>902369</v>
      </c>
      <c r="AP9" s="262">
        <v>192362</v>
      </c>
      <c r="AQ9" s="263">
        <v>154424</v>
      </c>
      <c r="AR9" s="264">
        <v>24.6</v>
      </c>
    </row>
    <row r="10" spans="1:46" ht="13.5" customHeight="1" x14ac:dyDescent="0.15">
      <c r="A10" s="247"/>
      <c r="AK10" s="1129" t="s">
        <v>484</v>
      </c>
      <c r="AL10" s="1130"/>
      <c r="AM10" s="1130"/>
      <c r="AN10" s="1131"/>
      <c r="AO10" s="265">
        <v>84456</v>
      </c>
      <c r="AP10" s="265">
        <v>18004</v>
      </c>
      <c r="AQ10" s="266">
        <v>18194</v>
      </c>
      <c r="AR10" s="267">
        <v>-1</v>
      </c>
    </row>
    <row r="11" spans="1:46" ht="13.5" customHeight="1" x14ac:dyDescent="0.15">
      <c r="A11" s="247"/>
      <c r="AK11" s="1129" t="s">
        <v>485</v>
      </c>
      <c r="AL11" s="1130"/>
      <c r="AM11" s="1130"/>
      <c r="AN11" s="1131"/>
      <c r="AO11" s="265" t="s">
        <v>486</v>
      </c>
      <c r="AP11" s="265" t="s">
        <v>486</v>
      </c>
      <c r="AQ11" s="266">
        <v>1285</v>
      </c>
      <c r="AR11" s="267" t="s">
        <v>486</v>
      </c>
    </row>
    <row r="12" spans="1:46" ht="13.5" customHeight="1" x14ac:dyDescent="0.15">
      <c r="A12" s="247"/>
      <c r="AK12" s="1129" t="s">
        <v>487</v>
      </c>
      <c r="AL12" s="1130"/>
      <c r="AM12" s="1130"/>
      <c r="AN12" s="1131"/>
      <c r="AO12" s="265" t="s">
        <v>486</v>
      </c>
      <c r="AP12" s="265" t="s">
        <v>486</v>
      </c>
      <c r="AQ12" s="266" t="s">
        <v>486</v>
      </c>
      <c r="AR12" s="267" t="s">
        <v>486</v>
      </c>
    </row>
    <row r="13" spans="1:46" ht="13.5" customHeight="1" x14ac:dyDescent="0.15">
      <c r="A13" s="247"/>
      <c r="AK13" s="1129" t="s">
        <v>488</v>
      </c>
      <c r="AL13" s="1130"/>
      <c r="AM13" s="1130"/>
      <c r="AN13" s="1131"/>
      <c r="AO13" s="265">
        <v>32654</v>
      </c>
      <c r="AP13" s="265">
        <v>6961</v>
      </c>
      <c r="AQ13" s="266">
        <v>5735</v>
      </c>
      <c r="AR13" s="267">
        <v>21.4</v>
      </c>
    </row>
    <row r="14" spans="1:46" ht="13.5" customHeight="1" x14ac:dyDescent="0.15">
      <c r="A14" s="247"/>
      <c r="AK14" s="1129" t="s">
        <v>489</v>
      </c>
      <c r="AL14" s="1130"/>
      <c r="AM14" s="1130"/>
      <c r="AN14" s="1131"/>
      <c r="AO14" s="265">
        <v>14903</v>
      </c>
      <c r="AP14" s="265">
        <v>3177</v>
      </c>
      <c r="AQ14" s="266">
        <v>2950</v>
      </c>
      <c r="AR14" s="267">
        <v>7.7</v>
      </c>
    </row>
    <row r="15" spans="1:46" ht="13.5" customHeight="1" x14ac:dyDescent="0.15">
      <c r="A15" s="247"/>
      <c r="AK15" s="1132" t="s">
        <v>490</v>
      </c>
      <c r="AL15" s="1133"/>
      <c r="AM15" s="1133"/>
      <c r="AN15" s="1134"/>
      <c r="AO15" s="265">
        <v>-47415</v>
      </c>
      <c r="AP15" s="265">
        <v>-10108</v>
      </c>
      <c r="AQ15" s="266">
        <v>-9110</v>
      </c>
      <c r="AR15" s="267">
        <v>11</v>
      </c>
    </row>
    <row r="16" spans="1:46" x14ac:dyDescent="0.15">
      <c r="A16" s="247"/>
      <c r="AK16" s="1132" t="s">
        <v>177</v>
      </c>
      <c r="AL16" s="1133"/>
      <c r="AM16" s="1133"/>
      <c r="AN16" s="1134"/>
      <c r="AO16" s="265">
        <v>986967</v>
      </c>
      <c r="AP16" s="265">
        <v>210396</v>
      </c>
      <c r="AQ16" s="266">
        <v>173477</v>
      </c>
      <c r="AR16" s="267">
        <v>21.3</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35" t="s">
        <v>495</v>
      </c>
      <c r="AL21" s="1136"/>
      <c r="AM21" s="1136"/>
      <c r="AN21" s="1137"/>
      <c r="AO21" s="277">
        <v>14.92</v>
      </c>
      <c r="AP21" s="278">
        <v>14.28</v>
      </c>
      <c r="AQ21" s="279">
        <v>0.64</v>
      </c>
      <c r="AS21" s="280"/>
      <c r="AT21" s="276"/>
    </row>
    <row r="22" spans="1:46" s="248" customFormat="1" x14ac:dyDescent="0.15">
      <c r="A22" s="276"/>
      <c r="AK22" s="1135" t="s">
        <v>496</v>
      </c>
      <c r="AL22" s="1136"/>
      <c r="AM22" s="1136"/>
      <c r="AN22" s="1137"/>
      <c r="AO22" s="281">
        <v>98.2</v>
      </c>
      <c r="AP22" s="282">
        <v>96</v>
      </c>
      <c r="AQ22" s="283">
        <v>2.2000000000000002</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27" t="s">
        <v>478</v>
      </c>
      <c r="AP30" s="253"/>
      <c r="AQ30" s="254" t="s">
        <v>479</v>
      </c>
      <c r="AR30" s="255"/>
    </row>
    <row r="31" spans="1:46" x14ac:dyDescent="0.15">
      <c r="A31" s="247"/>
      <c r="AK31" s="256"/>
      <c r="AL31" s="257"/>
      <c r="AM31" s="257"/>
      <c r="AN31" s="258"/>
      <c r="AO31" s="1128"/>
      <c r="AP31" s="259" t="s">
        <v>480</v>
      </c>
      <c r="AQ31" s="260" t="s">
        <v>481</v>
      </c>
      <c r="AR31" s="261" t="s">
        <v>482</v>
      </c>
    </row>
    <row r="32" spans="1:46" ht="27" customHeight="1" x14ac:dyDescent="0.15">
      <c r="A32" s="247"/>
      <c r="AK32" s="1143" t="s">
        <v>500</v>
      </c>
      <c r="AL32" s="1144"/>
      <c r="AM32" s="1144"/>
      <c r="AN32" s="1145"/>
      <c r="AO32" s="291">
        <v>445197</v>
      </c>
      <c r="AP32" s="291">
        <v>94904</v>
      </c>
      <c r="AQ32" s="292">
        <v>83140</v>
      </c>
      <c r="AR32" s="293">
        <v>14.1</v>
      </c>
    </row>
    <row r="33" spans="1:46" ht="13.5" customHeight="1" x14ac:dyDescent="0.15">
      <c r="A33" s="247"/>
      <c r="AK33" s="1143" t="s">
        <v>501</v>
      </c>
      <c r="AL33" s="1144"/>
      <c r="AM33" s="1144"/>
      <c r="AN33" s="1145"/>
      <c r="AO33" s="291" t="s">
        <v>486</v>
      </c>
      <c r="AP33" s="291" t="s">
        <v>486</v>
      </c>
      <c r="AQ33" s="292" t="s">
        <v>486</v>
      </c>
      <c r="AR33" s="293" t="s">
        <v>486</v>
      </c>
    </row>
    <row r="34" spans="1:46" ht="27" customHeight="1" x14ac:dyDescent="0.15">
      <c r="A34" s="247"/>
      <c r="AK34" s="1143" t="s">
        <v>502</v>
      </c>
      <c r="AL34" s="1144"/>
      <c r="AM34" s="1144"/>
      <c r="AN34" s="1145"/>
      <c r="AO34" s="291" t="s">
        <v>486</v>
      </c>
      <c r="AP34" s="291" t="s">
        <v>486</v>
      </c>
      <c r="AQ34" s="292" t="s">
        <v>486</v>
      </c>
      <c r="AR34" s="293" t="s">
        <v>486</v>
      </c>
    </row>
    <row r="35" spans="1:46" ht="27" customHeight="1" x14ac:dyDescent="0.15">
      <c r="A35" s="247"/>
      <c r="AK35" s="1143" t="s">
        <v>503</v>
      </c>
      <c r="AL35" s="1144"/>
      <c r="AM35" s="1144"/>
      <c r="AN35" s="1145"/>
      <c r="AO35" s="291">
        <v>128322</v>
      </c>
      <c r="AP35" s="291">
        <v>27355</v>
      </c>
      <c r="AQ35" s="292">
        <v>26106</v>
      </c>
      <c r="AR35" s="293">
        <v>4.8</v>
      </c>
    </row>
    <row r="36" spans="1:46" ht="27" customHeight="1" x14ac:dyDescent="0.15">
      <c r="A36" s="247"/>
      <c r="AK36" s="1143" t="s">
        <v>504</v>
      </c>
      <c r="AL36" s="1144"/>
      <c r="AM36" s="1144"/>
      <c r="AN36" s="1145"/>
      <c r="AO36" s="291">
        <v>4909</v>
      </c>
      <c r="AP36" s="291">
        <v>1046</v>
      </c>
      <c r="AQ36" s="292">
        <v>4689</v>
      </c>
      <c r="AR36" s="293">
        <v>-77.7</v>
      </c>
    </row>
    <row r="37" spans="1:46" ht="13.5" customHeight="1" x14ac:dyDescent="0.15">
      <c r="A37" s="247"/>
      <c r="AK37" s="1143" t="s">
        <v>505</v>
      </c>
      <c r="AL37" s="1144"/>
      <c r="AM37" s="1144"/>
      <c r="AN37" s="1145"/>
      <c r="AO37" s="291">
        <v>4632</v>
      </c>
      <c r="AP37" s="291">
        <v>987</v>
      </c>
      <c r="AQ37" s="292">
        <v>554</v>
      </c>
      <c r="AR37" s="293">
        <v>78.2</v>
      </c>
    </row>
    <row r="38" spans="1:46" ht="27" customHeight="1" x14ac:dyDescent="0.15">
      <c r="A38" s="247"/>
      <c r="AK38" s="1146" t="s">
        <v>506</v>
      </c>
      <c r="AL38" s="1147"/>
      <c r="AM38" s="1147"/>
      <c r="AN38" s="1148"/>
      <c r="AO38" s="294" t="s">
        <v>486</v>
      </c>
      <c r="AP38" s="294" t="s">
        <v>486</v>
      </c>
      <c r="AQ38" s="295">
        <v>7</v>
      </c>
      <c r="AR38" s="283" t="s">
        <v>486</v>
      </c>
      <c r="AS38" s="290"/>
    </row>
    <row r="39" spans="1:46" x14ac:dyDescent="0.15">
      <c r="A39" s="247"/>
      <c r="AK39" s="1146" t="s">
        <v>507</v>
      </c>
      <c r="AL39" s="1147"/>
      <c r="AM39" s="1147"/>
      <c r="AN39" s="1148"/>
      <c r="AO39" s="291">
        <v>-11101</v>
      </c>
      <c r="AP39" s="291">
        <v>-2366</v>
      </c>
      <c r="AQ39" s="292">
        <v>-2038</v>
      </c>
      <c r="AR39" s="293">
        <v>16.100000000000001</v>
      </c>
      <c r="AS39" s="290"/>
    </row>
    <row r="40" spans="1:46" ht="27" customHeight="1" x14ac:dyDescent="0.15">
      <c r="A40" s="247"/>
      <c r="AK40" s="1143" t="s">
        <v>508</v>
      </c>
      <c r="AL40" s="1144"/>
      <c r="AM40" s="1144"/>
      <c r="AN40" s="1145"/>
      <c r="AO40" s="291">
        <v>-354929</v>
      </c>
      <c r="AP40" s="291">
        <v>-75662</v>
      </c>
      <c r="AQ40" s="292">
        <v>-74354</v>
      </c>
      <c r="AR40" s="293">
        <v>1.8</v>
      </c>
      <c r="AS40" s="290"/>
    </row>
    <row r="41" spans="1:46" x14ac:dyDescent="0.15">
      <c r="A41" s="247"/>
      <c r="AK41" s="1149" t="s">
        <v>287</v>
      </c>
      <c r="AL41" s="1150"/>
      <c r="AM41" s="1150"/>
      <c r="AN41" s="1151"/>
      <c r="AO41" s="291">
        <v>217030</v>
      </c>
      <c r="AP41" s="291">
        <v>46265</v>
      </c>
      <c r="AQ41" s="292">
        <v>38106</v>
      </c>
      <c r="AR41" s="293">
        <v>21.4</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38" t="s">
        <v>478</v>
      </c>
      <c r="AN49" s="1140" t="s">
        <v>511</v>
      </c>
      <c r="AO49" s="1141"/>
      <c r="AP49" s="1141"/>
      <c r="AQ49" s="1141"/>
      <c r="AR49" s="1142"/>
    </row>
    <row r="50" spans="1:44" x14ac:dyDescent="0.15">
      <c r="A50" s="247"/>
      <c r="AK50" s="305"/>
      <c r="AL50" s="306"/>
      <c r="AM50" s="1139"/>
      <c r="AN50" s="307" t="s">
        <v>512</v>
      </c>
      <c r="AO50" s="308" t="s">
        <v>513</v>
      </c>
      <c r="AP50" s="309" t="s">
        <v>514</v>
      </c>
      <c r="AQ50" s="310" t="s">
        <v>515</v>
      </c>
      <c r="AR50" s="311" t="s">
        <v>516</v>
      </c>
    </row>
    <row r="51" spans="1:44" x14ac:dyDescent="0.15">
      <c r="A51" s="247"/>
      <c r="AK51" s="303" t="s">
        <v>517</v>
      </c>
      <c r="AL51" s="304"/>
      <c r="AM51" s="312">
        <v>418920</v>
      </c>
      <c r="AN51" s="313">
        <v>79582</v>
      </c>
      <c r="AO51" s="314">
        <v>-6.9</v>
      </c>
      <c r="AP51" s="315">
        <v>126525</v>
      </c>
      <c r="AQ51" s="316">
        <v>0.2</v>
      </c>
      <c r="AR51" s="317">
        <v>-7.1</v>
      </c>
    </row>
    <row r="52" spans="1:44" x14ac:dyDescent="0.15">
      <c r="A52" s="247"/>
      <c r="AK52" s="318"/>
      <c r="AL52" s="319" t="s">
        <v>518</v>
      </c>
      <c r="AM52" s="320">
        <v>283110</v>
      </c>
      <c r="AN52" s="321">
        <v>53782</v>
      </c>
      <c r="AO52" s="322">
        <v>134</v>
      </c>
      <c r="AP52" s="323">
        <v>67052</v>
      </c>
      <c r="AQ52" s="324">
        <v>18.100000000000001</v>
      </c>
      <c r="AR52" s="325">
        <v>115.9</v>
      </c>
    </row>
    <row r="53" spans="1:44" x14ac:dyDescent="0.15">
      <c r="A53" s="247"/>
      <c r="AK53" s="303" t="s">
        <v>519</v>
      </c>
      <c r="AL53" s="304"/>
      <c r="AM53" s="312">
        <v>286721</v>
      </c>
      <c r="AN53" s="313">
        <v>56242</v>
      </c>
      <c r="AO53" s="314">
        <v>-29.3</v>
      </c>
      <c r="AP53" s="315">
        <v>122054</v>
      </c>
      <c r="AQ53" s="316">
        <v>-3.5</v>
      </c>
      <c r="AR53" s="317">
        <v>-25.8</v>
      </c>
    </row>
    <row r="54" spans="1:44" x14ac:dyDescent="0.15">
      <c r="A54" s="247"/>
      <c r="AK54" s="318"/>
      <c r="AL54" s="319" t="s">
        <v>518</v>
      </c>
      <c r="AM54" s="320">
        <v>162245</v>
      </c>
      <c r="AN54" s="321">
        <v>31825</v>
      </c>
      <c r="AO54" s="322">
        <v>-40.799999999999997</v>
      </c>
      <c r="AP54" s="323">
        <v>68298</v>
      </c>
      <c r="AQ54" s="324">
        <v>1.9</v>
      </c>
      <c r="AR54" s="325">
        <v>-42.7</v>
      </c>
    </row>
    <row r="55" spans="1:44" x14ac:dyDescent="0.15">
      <c r="A55" s="247"/>
      <c r="AK55" s="303" t="s">
        <v>520</v>
      </c>
      <c r="AL55" s="304"/>
      <c r="AM55" s="312">
        <v>404203</v>
      </c>
      <c r="AN55" s="313">
        <v>81149</v>
      </c>
      <c r="AO55" s="314">
        <v>44.3</v>
      </c>
      <c r="AP55" s="315">
        <v>111644</v>
      </c>
      <c r="AQ55" s="316">
        <v>-8.5</v>
      </c>
      <c r="AR55" s="317">
        <v>52.8</v>
      </c>
    </row>
    <row r="56" spans="1:44" x14ac:dyDescent="0.15">
      <c r="A56" s="247"/>
      <c r="AK56" s="318"/>
      <c r="AL56" s="319" t="s">
        <v>518</v>
      </c>
      <c r="AM56" s="320">
        <v>339475</v>
      </c>
      <c r="AN56" s="321">
        <v>68154</v>
      </c>
      <c r="AO56" s="322">
        <v>114.2</v>
      </c>
      <c r="AP56" s="323">
        <v>66606</v>
      </c>
      <c r="AQ56" s="324">
        <v>-2.5</v>
      </c>
      <c r="AR56" s="325">
        <v>116.7</v>
      </c>
    </row>
    <row r="57" spans="1:44" x14ac:dyDescent="0.15">
      <c r="A57" s="247"/>
      <c r="AK57" s="303" t="s">
        <v>521</v>
      </c>
      <c r="AL57" s="304"/>
      <c r="AM57" s="312">
        <v>461154</v>
      </c>
      <c r="AN57" s="313">
        <v>95123</v>
      </c>
      <c r="AO57" s="314">
        <v>17.2</v>
      </c>
      <c r="AP57" s="315">
        <v>127917</v>
      </c>
      <c r="AQ57" s="316">
        <v>14.6</v>
      </c>
      <c r="AR57" s="317">
        <v>2.6</v>
      </c>
    </row>
    <row r="58" spans="1:44" x14ac:dyDescent="0.15">
      <c r="A58" s="247"/>
      <c r="AK58" s="318"/>
      <c r="AL58" s="319" t="s">
        <v>518</v>
      </c>
      <c r="AM58" s="320">
        <v>361997</v>
      </c>
      <c r="AN58" s="321">
        <v>74669</v>
      </c>
      <c r="AO58" s="322">
        <v>9.6</v>
      </c>
      <c r="AP58" s="323">
        <v>69746</v>
      </c>
      <c r="AQ58" s="324">
        <v>4.7</v>
      </c>
      <c r="AR58" s="325">
        <v>4.9000000000000004</v>
      </c>
    </row>
    <row r="59" spans="1:44" x14ac:dyDescent="0.15">
      <c r="A59" s="247"/>
      <c r="AK59" s="303" t="s">
        <v>522</v>
      </c>
      <c r="AL59" s="304"/>
      <c r="AM59" s="312">
        <v>487581</v>
      </c>
      <c r="AN59" s="313">
        <v>103940</v>
      </c>
      <c r="AO59" s="314">
        <v>9.3000000000000007</v>
      </c>
      <c r="AP59" s="315">
        <v>135931</v>
      </c>
      <c r="AQ59" s="316">
        <v>6.3</v>
      </c>
      <c r="AR59" s="317">
        <v>3</v>
      </c>
    </row>
    <row r="60" spans="1:44" x14ac:dyDescent="0.15">
      <c r="A60" s="247"/>
      <c r="AK60" s="318"/>
      <c r="AL60" s="319" t="s">
        <v>518</v>
      </c>
      <c r="AM60" s="320">
        <v>443477</v>
      </c>
      <c r="AN60" s="321">
        <v>94538</v>
      </c>
      <c r="AO60" s="322">
        <v>26.6</v>
      </c>
      <c r="AP60" s="323">
        <v>75320</v>
      </c>
      <c r="AQ60" s="324">
        <v>8</v>
      </c>
      <c r="AR60" s="325">
        <v>18.600000000000001</v>
      </c>
    </row>
    <row r="61" spans="1:44" x14ac:dyDescent="0.15">
      <c r="A61" s="247"/>
      <c r="AK61" s="303" t="s">
        <v>523</v>
      </c>
      <c r="AL61" s="326"/>
      <c r="AM61" s="312">
        <v>411716</v>
      </c>
      <c r="AN61" s="313">
        <v>83207</v>
      </c>
      <c r="AO61" s="314">
        <v>6.9</v>
      </c>
      <c r="AP61" s="315">
        <v>124814</v>
      </c>
      <c r="AQ61" s="327">
        <v>1.8</v>
      </c>
      <c r="AR61" s="317">
        <v>5.0999999999999996</v>
      </c>
    </row>
    <row r="62" spans="1:44" x14ac:dyDescent="0.15">
      <c r="A62" s="247"/>
      <c r="AK62" s="318"/>
      <c r="AL62" s="319" t="s">
        <v>518</v>
      </c>
      <c r="AM62" s="320">
        <v>318061</v>
      </c>
      <c r="AN62" s="321">
        <v>64594</v>
      </c>
      <c r="AO62" s="322">
        <v>48.7</v>
      </c>
      <c r="AP62" s="323">
        <v>69404</v>
      </c>
      <c r="AQ62" s="324">
        <v>6</v>
      </c>
      <c r="AR62" s="325">
        <v>42.7</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1uDtqk93DuaJz5qHUHMqrU9tFiUdYRjzKUmqV+d1LEEArC1IjENeKpQtOPiDDgN3/G/HBsvG/BDTlblb2OMhnQ==" saltValue="gVZSc7hDPo1kDJXoPGneC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pNikl4RQyWZMTTqHJK7jbTvUAInhWbaMRI7uSpcaPQmqTjrLMVNmUIizZEKII4AwOjkOouOmhfX3YdPYvNGt5Q==" saltValue="h5Kejw0B+u5994e/EYOxm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X3plRDNrDwdr647Vv8kIP0Xycfq7fodV+PHnqTPEVs3C9WI3y9scs3jHHXAaZyBjbAMrZ2jlqw+rsJoJQ38Mvw==" saltValue="nWrk8Qi1V7N9n3XAKGz+t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2" t="s">
        <v>3</v>
      </c>
      <c r="D47" s="1152"/>
      <c r="E47" s="1153"/>
      <c r="F47" s="11">
        <v>28.85</v>
      </c>
      <c r="G47" s="12">
        <v>36.92</v>
      </c>
      <c r="H47" s="12">
        <v>32.92</v>
      </c>
      <c r="I47" s="12">
        <v>39.19</v>
      </c>
      <c r="J47" s="13">
        <v>39.22</v>
      </c>
    </row>
    <row r="48" spans="2:10" ht="57.75" customHeight="1" x14ac:dyDescent="0.15">
      <c r="B48" s="14"/>
      <c r="C48" s="1154" t="s">
        <v>4</v>
      </c>
      <c r="D48" s="1154"/>
      <c r="E48" s="1155"/>
      <c r="F48" s="15">
        <v>11.2</v>
      </c>
      <c r="G48" s="16">
        <v>9.77</v>
      </c>
      <c r="H48" s="16">
        <v>10.82</v>
      </c>
      <c r="I48" s="16">
        <v>10.17</v>
      </c>
      <c r="J48" s="17">
        <v>10.7</v>
      </c>
    </row>
    <row r="49" spans="2:10" ht="57.75" customHeight="1" thickBot="1" x14ac:dyDescent="0.2">
      <c r="B49" s="18"/>
      <c r="C49" s="1156" t="s">
        <v>5</v>
      </c>
      <c r="D49" s="1156"/>
      <c r="E49" s="1157"/>
      <c r="F49" s="19">
        <v>1.73</v>
      </c>
      <c r="G49" s="20">
        <v>9.92</v>
      </c>
      <c r="H49" s="20" t="s">
        <v>530</v>
      </c>
      <c r="I49" s="20">
        <v>5.44</v>
      </c>
      <c r="J49" s="21">
        <v>1.79</v>
      </c>
    </row>
    <row r="50" spans="2:10" x14ac:dyDescent="0.15"/>
  </sheetData>
  <sheetProtection algorithmName="SHA-512" hashValue="rMNgx6Uv1CnjTeYuyzAxm/ifUgJzvnXjhIxbMpo52B9mOOmXivA9kMeTMpE711ZZKxE6cdflylTpUCe47s1soA==" saltValue="K1e3BzAhRCnnc2fT30oDW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9"/>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2" t="s">
        <v>531</v>
      </c>
      <c r="D34" s="1162"/>
      <c r="E34" s="1163"/>
      <c r="F34" s="32">
        <v>11.19</v>
      </c>
      <c r="G34" s="33">
        <v>9.77</v>
      </c>
      <c r="H34" s="33">
        <v>10.82</v>
      </c>
      <c r="I34" s="33">
        <v>10.16</v>
      </c>
      <c r="J34" s="34">
        <v>10.69</v>
      </c>
      <c r="K34" s="22"/>
      <c r="L34" s="22"/>
      <c r="M34" s="22"/>
      <c r="N34" s="22"/>
      <c r="O34" s="22"/>
      <c r="P34" s="22"/>
    </row>
    <row r="35" spans="1:16" ht="39" customHeight="1" x14ac:dyDescent="0.15">
      <c r="A35" s="22"/>
      <c r="B35" s="35"/>
      <c r="C35" s="1158" t="s">
        <v>532</v>
      </c>
      <c r="D35" s="1158"/>
      <c r="E35" s="1159"/>
      <c r="F35" s="36">
        <v>2.81</v>
      </c>
      <c r="G35" s="37">
        <v>2.25</v>
      </c>
      <c r="H35" s="37">
        <v>2.85</v>
      </c>
      <c r="I35" s="37">
        <v>3.3</v>
      </c>
      <c r="J35" s="38">
        <v>4.2300000000000004</v>
      </c>
      <c r="K35" s="22"/>
      <c r="L35" s="22"/>
      <c r="M35" s="22"/>
      <c r="N35" s="22"/>
      <c r="O35" s="22"/>
      <c r="P35" s="22"/>
    </row>
    <row r="36" spans="1:16" ht="39" customHeight="1" x14ac:dyDescent="0.15">
      <c r="A36" s="22"/>
      <c r="B36" s="35"/>
      <c r="C36" s="1158" t="s">
        <v>533</v>
      </c>
      <c r="D36" s="1158"/>
      <c r="E36" s="1159"/>
      <c r="F36" s="36">
        <v>1.54</v>
      </c>
      <c r="G36" s="37">
        <v>1.99</v>
      </c>
      <c r="H36" s="37">
        <v>2.02</v>
      </c>
      <c r="I36" s="37">
        <v>2.1</v>
      </c>
      <c r="J36" s="38">
        <v>2.56</v>
      </c>
      <c r="K36" s="22"/>
      <c r="L36" s="22"/>
      <c r="M36" s="22"/>
      <c r="N36" s="22"/>
      <c r="O36" s="22"/>
      <c r="P36" s="22"/>
    </row>
    <row r="37" spans="1:16" ht="39" customHeight="1" x14ac:dyDescent="0.15">
      <c r="A37" s="22"/>
      <c r="B37" s="35"/>
      <c r="C37" s="1158" t="s">
        <v>534</v>
      </c>
      <c r="D37" s="1158"/>
      <c r="E37" s="1159"/>
      <c r="F37" s="36">
        <v>0.78</v>
      </c>
      <c r="G37" s="37">
        <v>0.36</v>
      </c>
      <c r="H37" s="37">
        <v>0.51</v>
      </c>
      <c r="I37" s="37">
        <v>0.61</v>
      </c>
      <c r="J37" s="38">
        <v>0.5</v>
      </c>
      <c r="K37" s="22"/>
      <c r="L37" s="22"/>
      <c r="M37" s="22"/>
      <c r="N37" s="22"/>
      <c r="O37" s="22"/>
      <c r="P37" s="22"/>
    </row>
    <row r="38" spans="1:16" ht="39" customHeight="1" x14ac:dyDescent="0.15">
      <c r="A38" s="22"/>
      <c r="B38" s="35"/>
      <c r="C38" s="1158" t="s">
        <v>535</v>
      </c>
      <c r="D38" s="1158"/>
      <c r="E38" s="1159"/>
      <c r="F38" s="36" t="s">
        <v>486</v>
      </c>
      <c r="G38" s="37" t="s">
        <v>486</v>
      </c>
      <c r="H38" s="37" t="s">
        <v>486</v>
      </c>
      <c r="I38" s="37" t="s">
        <v>486</v>
      </c>
      <c r="J38" s="38">
        <v>0.32</v>
      </c>
      <c r="K38" s="22"/>
      <c r="L38" s="22"/>
      <c r="M38" s="22"/>
      <c r="N38" s="22"/>
      <c r="O38" s="22"/>
      <c r="P38" s="22"/>
    </row>
    <row r="39" spans="1:16" ht="39" customHeight="1" x14ac:dyDescent="0.15">
      <c r="A39" s="22"/>
      <c r="B39" s="35"/>
      <c r="C39" s="1158" t="s">
        <v>536</v>
      </c>
      <c r="D39" s="1158"/>
      <c r="E39" s="1159"/>
      <c r="F39" s="36">
        <v>0.09</v>
      </c>
      <c r="G39" s="37">
        <v>0.1</v>
      </c>
      <c r="H39" s="37">
        <v>0.12</v>
      </c>
      <c r="I39" s="37">
        <v>0.05</v>
      </c>
      <c r="J39" s="38">
        <v>0.01</v>
      </c>
      <c r="K39" s="22"/>
      <c r="L39" s="22"/>
      <c r="M39" s="22"/>
      <c r="N39" s="22"/>
      <c r="O39" s="22"/>
      <c r="P39" s="22"/>
    </row>
    <row r="40" spans="1:16" ht="39" customHeight="1" x14ac:dyDescent="0.15">
      <c r="A40" s="22"/>
      <c r="B40" s="35"/>
      <c r="C40" s="1158" t="s">
        <v>537</v>
      </c>
      <c r="D40" s="1158"/>
      <c r="E40" s="1159"/>
      <c r="F40" s="36">
        <v>0</v>
      </c>
      <c r="G40" s="37">
        <v>0</v>
      </c>
      <c r="H40" s="37">
        <v>0</v>
      </c>
      <c r="I40" s="37">
        <v>0</v>
      </c>
      <c r="J40" s="38">
        <v>0</v>
      </c>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538</v>
      </c>
      <c r="D42" s="1158"/>
      <c r="E42" s="1159"/>
      <c r="F42" s="36" t="s">
        <v>486</v>
      </c>
      <c r="G42" s="37" t="s">
        <v>486</v>
      </c>
      <c r="H42" s="37" t="s">
        <v>486</v>
      </c>
      <c r="I42" s="37" t="s">
        <v>486</v>
      </c>
      <c r="J42" s="38" t="s">
        <v>486</v>
      </c>
      <c r="K42" s="22"/>
      <c r="L42" s="22"/>
      <c r="M42" s="22"/>
      <c r="N42" s="22"/>
      <c r="O42" s="22"/>
      <c r="P42" s="22"/>
    </row>
    <row r="43" spans="1:16" ht="39" customHeight="1" thickBot="1" x14ac:dyDescent="0.2">
      <c r="A43" s="22"/>
      <c r="B43" s="40"/>
      <c r="C43" s="1160" t="s">
        <v>539</v>
      </c>
      <c r="D43" s="1160"/>
      <c r="E43" s="1161"/>
      <c r="F43" s="41">
        <v>1.55</v>
      </c>
      <c r="G43" s="42">
        <v>0.39</v>
      </c>
      <c r="H43" s="42">
        <v>0.7</v>
      </c>
      <c r="I43" s="42">
        <v>0.41</v>
      </c>
      <c r="J43" s="43" t="s">
        <v>486</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row r="49" s="23" customFormat="1" ht="13.5" hidden="1" customHeight="1" x14ac:dyDescent="0.15"/>
  </sheetData>
  <sheetProtection algorithmName="SHA-512" hashValue="cNEo488CKUTWRYzGFKXHJHmcPTlu4EwxdVtnsU9OrNiSinWuZWWN4wLU1juTUaWoKvhhcXi561Kl/5Ge+V7AXQ==" saltValue="/QToGAF11dDOLZXJS4iiD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461</v>
      </c>
      <c r="L45" s="58">
        <v>457</v>
      </c>
      <c r="M45" s="58">
        <v>463</v>
      </c>
      <c r="N45" s="58">
        <v>455</v>
      </c>
      <c r="O45" s="59">
        <v>445</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15">
      <c r="A48" s="46"/>
      <c r="B48" s="1166"/>
      <c r="C48" s="1167"/>
      <c r="D48" s="60"/>
      <c r="E48" s="1172" t="s">
        <v>13</v>
      </c>
      <c r="F48" s="1172"/>
      <c r="G48" s="1172"/>
      <c r="H48" s="1172"/>
      <c r="I48" s="1172"/>
      <c r="J48" s="1173"/>
      <c r="K48" s="61">
        <v>177</v>
      </c>
      <c r="L48" s="62">
        <v>175</v>
      </c>
      <c r="M48" s="62">
        <v>172</v>
      </c>
      <c r="N48" s="62">
        <v>159</v>
      </c>
      <c r="O48" s="63">
        <v>128</v>
      </c>
      <c r="P48" s="46"/>
      <c r="Q48" s="46"/>
      <c r="R48" s="46"/>
      <c r="S48" s="46"/>
      <c r="T48" s="46"/>
      <c r="U48" s="46"/>
    </row>
    <row r="49" spans="1:21" ht="30.75" customHeight="1" x14ac:dyDescent="0.15">
      <c r="A49" s="46"/>
      <c r="B49" s="1166"/>
      <c r="C49" s="1167"/>
      <c r="D49" s="60"/>
      <c r="E49" s="1172" t="s">
        <v>14</v>
      </c>
      <c r="F49" s="1172"/>
      <c r="G49" s="1172"/>
      <c r="H49" s="1172"/>
      <c r="I49" s="1172"/>
      <c r="J49" s="1173"/>
      <c r="K49" s="61">
        <v>7</v>
      </c>
      <c r="L49" s="62">
        <v>6</v>
      </c>
      <c r="M49" s="62">
        <v>8</v>
      </c>
      <c r="N49" s="62">
        <v>7</v>
      </c>
      <c r="O49" s="63">
        <v>5</v>
      </c>
      <c r="P49" s="46"/>
      <c r="Q49" s="46"/>
      <c r="R49" s="46"/>
      <c r="S49" s="46"/>
      <c r="T49" s="46"/>
      <c r="U49" s="46"/>
    </row>
    <row r="50" spans="1:21" ht="30.75" customHeight="1" x14ac:dyDescent="0.15">
      <c r="A50" s="46"/>
      <c r="B50" s="1166"/>
      <c r="C50" s="1167"/>
      <c r="D50" s="60"/>
      <c r="E50" s="1172" t="s">
        <v>15</v>
      </c>
      <c r="F50" s="1172"/>
      <c r="G50" s="1172"/>
      <c r="H50" s="1172"/>
      <c r="I50" s="1172"/>
      <c r="J50" s="1173"/>
      <c r="K50" s="61">
        <v>6</v>
      </c>
      <c r="L50" s="62">
        <v>6</v>
      </c>
      <c r="M50" s="62">
        <v>6</v>
      </c>
      <c r="N50" s="62">
        <v>5</v>
      </c>
      <c r="O50" s="63">
        <v>5</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486</v>
      </c>
      <c r="L51" s="62" t="s">
        <v>486</v>
      </c>
      <c r="M51" s="62" t="s">
        <v>486</v>
      </c>
      <c r="N51" s="62" t="s">
        <v>486</v>
      </c>
      <c r="O51" s="63" t="s">
        <v>486</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414</v>
      </c>
      <c r="L52" s="62">
        <v>414</v>
      </c>
      <c r="M52" s="62">
        <v>413</v>
      </c>
      <c r="N52" s="62">
        <v>403</v>
      </c>
      <c r="O52" s="63">
        <v>366</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237</v>
      </c>
      <c r="L53" s="67">
        <v>230</v>
      </c>
      <c r="M53" s="67">
        <v>236</v>
      </c>
      <c r="N53" s="67">
        <v>223</v>
      </c>
      <c r="O53" s="68">
        <v>217</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XAGgtCpp8TO9z/z6jmiVA1WtuU4YNR+hbehdbxjOW9hOnaACKfr9wxWRYrwV5COyBHBgRG3KWzoR7T33KqgUuw==" saltValue="MvbHl0AM/zZFR3TMiYS8P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s="94" customFormat="1" ht="15" customHeight="1" x14ac:dyDescent="0.15"/>
    <row r="24" s="94" customFormat="1" ht="15" customHeight="1" x14ac:dyDescent="0.15"/>
    <row r="25" s="94" customFormat="1" ht="15" customHeight="1" x14ac:dyDescent="0.15"/>
    <row r="26" s="94" customFormat="1" ht="15" customHeight="1" x14ac:dyDescent="0.15"/>
    <row r="27" s="94" customFormat="1" ht="15" customHeight="1" x14ac:dyDescent="0.15"/>
    <row r="28" s="94" customFormat="1" ht="15" customHeight="1" x14ac:dyDescent="0.15"/>
    <row r="29" s="94" customFormat="1" ht="15" customHeight="1" x14ac:dyDescent="0.15"/>
    <row r="30" s="94" customFormat="1" ht="15" customHeight="1" x14ac:dyDescent="0.15"/>
    <row r="31" s="94" customFormat="1" ht="15" customHeight="1" x14ac:dyDescent="0.15"/>
    <row r="32" s="94"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195" t="s">
        <v>30</v>
      </c>
      <c r="C41" s="1196"/>
      <c r="D41" s="103"/>
      <c r="E41" s="1201" t="s">
        <v>31</v>
      </c>
      <c r="F41" s="1201"/>
      <c r="G41" s="1201"/>
      <c r="H41" s="1202"/>
      <c r="I41" s="330">
        <v>4173</v>
      </c>
      <c r="J41" s="331">
        <v>3913</v>
      </c>
      <c r="K41" s="331">
        <v>3695</v>
      </c>
      <c r="L41" s="331">
        <v>3585</v>
      </c>
      <c r="M41" s="332">
        <v>3721</v>
      </c>
    </row>
    <row r="42" spans="2:13" ht="27.75" customHeight="1" x14ac:dyDescent="0.15">
      <c r="B42" s="1197"/>
      <c r="C42" s="1198"/>
      <c r="D42" s="104"/>
      <c r="E42" s="1203" t="s">
        <v>32</v>
      </c>
      <c r="F42" s="1203"/>
      <c r="G42" s="1203"/>
      <c r="H42" s="1204"/>
      <c r="I42" s="333">
        <v>29</v>
      </c>
      <c r="J42" s="334">
        <v>23</v>
      </c>
      <c r="K42" s="334">
        <v>18</v>
      </c>
      <c r="L42" s="334">
        <v>14</v>
      </c>
      <c r="M42" s="335">
        <v>9</v>
      </c>
    </row>
    <row r="43" spans="2:13" ht="27.75" customHeight="1" x14ac:dyDescent="0.15">
      <c r="B43" s="1197"/>
      <c r="C43" s="1198"/>
      <c r="D43" s="104"/>
      <c r="E43" s="1203" t="s">
        <v>33</v>
      </c>
      <c r="F43" s="1203"/>
      <c r="G43" s="1203"/>
      <c r="H43" s="1204"/>
      <c r="I43" s="333">
        <v>1536</v>
      </c>
      <c r="J43" s="334">
        <v>1404</v>
      </c>
      <c r="K43" s="334">
        <v>1321</v>
      </c>
      <c r="L43" s="334">
        <v>1262</v>
      </c>
      <c r="M43" s="335">
        <v>1105</v>
      </c>
    </row>
    <row r="44" spans="2:13" ht="27.75" customHeight="1" x14ac:dyDescent="0.15">
      <c r="B44" s="1197"/>
      <c r="C44" s="1198"/>
      <c r="D44" s="104"/>
      <c r="E44" s="1203" t="s">
        <v>34</v>
      </c>
      <c r="F44" s="1203"/>
      <c r="G44" s="1203"/>
      <c r="H44" s="1204"/>
      <c r="I44" s="333">
        <v>5</v>
      </c>
      <c r="J44" s="334">
        <v>6</v>
      </c>
      <c r="K44" s="334" t="s">
        <v>486</v>
      </c>
      <c r="L44" s="334" t="s">
        <v>486</v>
      </c>
      <c r="M44" s="335">
        <v>8</v>
      </c>
    </row>
    <row r="45" spans="2:13" ht="27.75" customHeight="1" x14ac:dyDescent="0.15">
      <c r="B45" s="1197"/>
      <c r="C45" s="1198"/>
      <c r="D45" s="104"/>
      <c r="E45" s="1203" t="s">
        <v>35</v>
      </c>
      <c r="F45" s="1203"/>
      <c r="G45" s="1203"/>
      <c r="H45" s="1204"/>
      <c r="I45" s="333">
        <v>324</v>
      </c>
      <c r="J45" s="334">
        <v>322</v>
      </c>
      <c r="K45" s="334">
        <v>319</v>
      </c>
      <c r="L45" s="334">
        <v>322</v>
      </c>
      <c r="M45" s="335">
        <v>321</v>
      </c>
    </row>
    <row r="46" spans="2:13" ht="27.75" customHeight="1" x14ac:dyDescent="0.15">
      <c r="B46" s="1197"/>
      <c r="C46" s="1198"/>
      <c r="D46" s="105"/>
      <c r="E46" s="1203" t="s">
        <v>36</v>
      </c>
      <c r="F46" s="1203"/>
      <c r="G46" s="1203"/>
      <c r="H46" s="1204"/>
      <c r="I46" s="333" t="s">
        <v>486</v>
      </c>
      <c r="J46" s="334" t="s">
        <v>486</v>
      </c>
      <c r="K46" s="334" t="s">
        <v>486</v>
      </c>
      <c r="L46" s="334" t="s">
        <v>486</v>
      </c>
      <c r="M46" s="335" t="s">
        <v>486</v>
      </c>
    </row>
    <row r="47" spans="2:13" ht="27.75" customHeight="1" x14ac:dyDescent="0.15">
      <c r="B47" s="1197"/>
      <c r="C47" s="1198"/>
      <c r="D47" s="106"/>
      <c r="E47" s="1205" t="s">
        <v>37</v>
      </c>
      <c r="F47" s="1206"/>
      <c r="G47" s="1206"/>
      <c r="H47" s="1207"/>
      <c r="I47" s="333" t="s">
        <v>486</v>
      </c>
      <c r="J47" s="334" t="s">
        <v>486</v>
      </c>
      <c r="K47" s="334" t="s">
        <v>486</v>
      </c>
      <c r="L47" s="334" t="s">
        <v>486</v>
      </c>
      <c r="M47" s="335" t="s">
        <v>486</v>
      </c>
    </row>
    <row r="48" spans="2:13" ht="27.75" customHeight="1" x14ac:dyDescent="0.15">
      <c r="B48" s="1197"/>
      <c r="C48" s="1198"/>
      <c r="D48" s="104"/>
      <c r="E48" s="1203" t="s">
        <v>38</v>
      </c>
      <c r="F48" s="1203"/>
      <c r="G48" s="1203"/>
      <c r="H48" s="1204"/>
      <c r="I48" s="333" t="s">
        <v>486</v>
      </c>
      <c r="J48" s="334" t="s">
        <v>486</v>
      </c>
      <c r="K48" s="334" t="s">
        <v>486</v>
      </c>
      <c r="L48" s="334" t="s">
        <v>486</v>
      </c>
      <c r="M48" s="335" t="s">
        <v>486</v>
      </c>
    </row>
    <row r="49" spans="2:13" ht="27.75" customHeight="1" x14ac:dyDescent="0.15">
      <c r="B49" s="1199"/>
      <c r="C49" s="1200"/>
      <c r="D49" s="104"/>
      <c r="E49" s="1203" t="s">
        <v>39</v>
      </c>
      <c r="F49" s="1203"/>
      <c r="G49" s="1203"/>
      <c r="H49" s="1204"/>
      <c r="I49" s="333" t="s">
        <v>486</v>
      </c>
      <c r="J49" s="334" t="s">
        <v>486</v>
      </c>
      <c r="K49" s="334" t="s">
        <v>486</v>
      </c>
      <c r="L49" s="334" t="s">
        <v>486</v>
      </c>
      <c r="M49" s="335" t="s">
        <v>486</v>
      </c>
    </row>
    <row r="50" spans="2:13" ht="27.75" customHeight="1" x14ac:dyDescent="0.15">
      <c r="B50" s="1208" t="s">
        <v>40</v>
      </c>
      <c r="C50" s="1209"/>
      <c r="D50" s="107"/>
      <c r="E50" s="1203" t="s">
        <v>41</v>
      </c>
      <c r="F50" s="1203"/>
      <c r="G50" s="1203"/>
      <c r="H50" s="1204"/>
      <c r="I50" s="333">
        <v>1519</v>
      </c>
      <c r="J50" s="334">
        <v>2207</v>
      </c>
      <c r="K50" s="334">
        <v>2668</v>
      </c>
      <c r="L50" s="334">
        <v>2935</v>
      </c>
      <c r="M50" s="335">
        <v>3045</v>
      </c>
    </row>
    <row r="51" spans="2:13" ht="27.75" customHeight="1" x14ac:dyDescent="0.15">
      <c r="B51" s="1197"/>
      <c r="C51" s="1198"/>
      <c r="D51" s="104"/>
      <c r="E51" s="1203" t="s">
        <v>42</v>
      </c>
      <c r="F51" s="1203"/>
      <c r="G51" s="1203"/>
      <c r="H51" s="1204"/>
      <c r="I51" s="333">
        <v>42</v>
      </c>
      <c r="J51" s="334">
        <v>38</v>
      </c>
      <c r="K51" s="334">
        <v>36</v>
      </c>
      <c r="L51" s="334">
        <v>29</v>
      </c>
      <c r="M51" s="335">
        <v>32</v>
      </c>
    </row>
    <row r="52" spans="2:13" ht="27.75" customHeight="1" x14ac:dyDescent="0.15">
      <c r="B52" s="1199"/>
      <c r="C52" s="1200"/>
      <c r="D52" s="104"/>
      <c r="E52" s="1203" t="s">
        <v>43</v>
      </c>
      <c r="F52" s="1203"/>
      <c r="G52" s="1203"/>
      <c r="H52" s="1204"/>
      <c r="I52" s="333">
        <v>3566</v>
      </c>
      <c r="J52" s="334">
        <v>3198</v>
      </c>
      <c r="K52" s="334">
        <v>3195</v>
      </c>
      <c r="L52" s="334">
        <v>2842</v>
      </c>
      <c r="M52" s="335">
        <v>3097</v>
      </c>
    </row>
    <row r="53" spans="2:13" ht="27.75" customHeight="1" thickBot="1" x14ac:dyDescent="0.2">
      <c r="B53" s="1210" t="s">
        <v>19</v>
      </c>
      <c r="C53" s="1211"/>
      <c r="D53" s="108"/>
      <c r="E53" s="1212" t="s">
        <v>44</v>
      </c>
      <c r="F53" s="1212"/>
      <c r="G53" s="1212"/>
      <c r="H53" s="1213"/>
      <c r="I53" s="336">
        <v>940</v>
      </c>
      <c r="J53" s="337">
        <v>224</v>
      </c>
      <c r="K53" s="337">
        <v>-547</v>
      </c>
      <c r="L53" s="337">
        <v>-623</v>
      </c>
      <c r="M53" s="338">
        <v>-1010</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5Y1CZRM3OtcKH1kWItNXjVJ/ZmN+apyc1mc2gqXJVS/nt6gLkxyrekva2l1zPF49MxNGxgxAnfLRne+Rhg04Yw==" saltValue="PbUNjynekTQgM7XFnP4Jr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22" t="s">
        <v>46</v>
      </c>
      <c r="D55" s="1222"/>
      <c r="E55" s="1223"/>
      <c r="F55" s="339">
        <v>922</v>
      </c>
      <c r="G55" s="339">
        <v>1093</v>
      </c>
      <c r="H55" s="340">
        <v>1122</v>
      </c>
    </row>
    <row r="56" spans="2:8" ht="52.5" customHeight="1" x14ac:dyDescent="0.15">
      <c r="B56" s="120"/>
      <c r="C56" s="1224" t="s">
        <v>47</v>
      </c>
      <c r="D56" s="1224"/>
      <c r="E56" s="1225"/>
      <c r="F56" s="341">
        <v>409</v>
      </c>
      <c r="G56" s="341">
        <v>409</v>
      </c>
      <c r="H56" s="342">
        <v>409</v>
      </c>
    </row>
    <row r="57" spans="2:8" ht="53.25" customHeight="1" x14ac:dyDescent="0.15">
      <c r="B57" s="120"/>
      <c r="C57" s="1226" t="s">
        <v>48</v>
      </c>
      <c r="D57" s="1226"/>
      <c r="E57" s="1227"/>
      <c r="F57" s="343">
        <v>1012</v>
      </c>
      <c r="G57" s="343">
        <v>1062</v>
      </c>
      <c r="H57" s="344">
        <v>1126</v>
      </c>
    </row>
    <row r="58" spans="2:8" ht="45.75" customHeight="1" x14ac:dyDescent="0.15">
      <c r="B58" s="121"/>
      <c r="C58" s="1214" t="s">
        <v>556</v>
      </c>
      <c r="D58" s="1215"/>
      <c r="E58" s="1216"/>
      <c r="F58" s="345">
        <v>429</v>
      </c>
      <c r="G58" s="345">
        <v>497</v>
      </c>
      <c r="H58" s="346">
        <v>497</v>
      </c>
    </row>
    <row r="59" spans="2:8" ht="45.75" customHeight="1" x14ac:dyDescent="0.15">
      <c r="B59" s="121"/>
      <c r="C59" s="1214" t="s">
        <v>557</v>
      </c>
      <c r="D59" s="1215"/>
      <c r="E59" s="1216"/>
      <c r="F59" s="345">
        <v>406</v>
      </c>
      <c r="G59" s="345">
        <v>395</v>
      </c>
      <c r="H59" s="346">
        <v>368</v>
      </c>
    </row>
    <row r="60" spans="2:8" ht="45.75" customHeight="1" x14ac:dyDescent="0.15">
      <c r="B60" s="121"/>
      <c r="C60" s="1214" t="s">
        <v>558</v>
      </c>
      <c r="D60" s="1215"/>
      <c r="E60" s="1216"/>
      <c r="F60" s="345">
        <v>149</v>
      </c>
      <c r="G60" s="345">
        <v>144</v>
      </c>
      <c r="H60" s="346">
        <v>223</v>
      </c>
    </row>
    <row r="61" spans="2:8" ht="45.75" customHeight="1" x14ac:dyDescent="0.15">
      <c r="B61" s="121"/>
      <c r="C61" s="1214" t="s">
        <v>559</v>
      </c>
      <c r="D61" s="1215"/>
      <c r="E61" s="1216"/>
      <c r="F61" s="345">
        <v>13</v>
      </c>
      <c r="G61" s="345">
        <v>10</v>
      </c>
      <c r="H61" s="346">
        <v>15</v>
      </c>
    </row>
    <row r="62" spans="2:8" ht="45.75" customHeight="1" thickBot="1" x14ac:dyDescent="0.2">
      <c r="B62" s="122"/>
      <c r="C62" s="1217" t="s">
        <v>560</v>
      </c>
      <c r="D62" s="1218"/>
      <c r="E62" s="1219"/>
      <c r="F62" s="347">
        <v>7</v>
      </c>
      <c r="G62" s="347">
        <v>7</v>
      </c>
      <c r="H62" s="348">
        <v>11</v>
      </c>
    </row>
    <row r="63" spans="2:8" ht="52.5" customHeight="1" thickBot="1" x14ac:dyDescent="0.2">
      <c r="B63" s="123"/>
      <c r="C63" s="1220" t="s">
        <v>49</v>
      </c>
      <c r="D63" s="1220"/>
      <c r="E63" s="1221"/>
      <c r="F63" s="349">
        <v>2343</v>
      </c>
      <c r="G63" s="349">
        <v>2565</v>
      </c>
      <c r="H63" s="350">
        <v>2657</v>
      </c>
    </row>
    <row r="64" spans="2:8" x14ac:dyDescent="0.15"/>
  </sheetData>
  <sheetProtection algorithmName="SHA-512" hashValue="eo9/VOADrOUkqGTyxi3SB+AsTCI/0gMo+3CYaG6ushKuJqpls3BhyT59UCJpY8XWQdInuiV4O7rDSOyLcKo7Ng==" saltValue="GJgmPiXTC+winkk2w1xxc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41539-432B-4109-8252-62C232ABFCD4}">
  <sheetPr>
    <pageSetUpPr fitToPage="1"/>
  </sheetPr>
  <dimension ref="A1:DE85"/>
  <sheetViews>
    <sheetView showGridLines="0" zoomScale="85" zoomScaleNormal="85" zoomScaleSheetLayoutView="55" workbookViewId="0"/>
  </sheetViews>
  <sheetFormatPr defaultColWidth="0" defaultRowHeight="0"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76"/>
      <c r="B1" s="375"/>
      <c r="DD1" s="243"/>
      <c r="DE1" s="243"/>
    </row>
    <row r="2" spans="1:109" ht="25.5" customHeight="1" x14ac:dyDescent="0.15">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15">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5" x14ac:dyDescent="0.15">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5" x14ac:dyDescent="0.15">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5" x14ac:dyDescent="0.15">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5" x14ac:dyDescent="0.15">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5" x14ac:dyDescent="0.15">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5" x14ac:dyDescent="0.15">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5" x14ac:dyDescent="0.15">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5" x14ac:dyDescent="0.15">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5" x14ac:dyDescent="0.15">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5" x14ac:dyDescent="0.15">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5" x14ac:dyDescent="0.1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5" x14ac:dyDescent="0.15">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5" x14ac:dyDescent="0.15">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5" x14ac:dyDescent="0.15">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5" x14ac:dyDescent="0.15">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5" x14ac:dyDescent="0.15">
      <c r="DD19" s="243"/>
      <c r="DE19" s="243"/>
    </row>
    <row r="20" spans="1:109" ht="13.5" x14ac:dyDescent="0.15">
      <c r="DD20" s="243"/>
      <c r="DE20" s="243"/>
    </row>
    <row r="21" spans="1:109" ht="17.25" customHeight="1" x14ac:dyDescent="0.15">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15">
      <c r="B22" s="247"/>
    </row>
    <row r="23" spans="1:109" ht="13.5" x14ac:dyDescent="0.15">
      <c r="B23" s="247"/>
    </row>
    <row r="24" spans="1:109" ht="13.5" x14ac:dyDescent="0.15">
      <c r="B24" s="247"/>
    </row>
    <row r="25" spans="1:109" ht="13.5" x14ac:dyDescent="0.15">
      <c r="B25" s="247"/>
    </row>
    <row r="26" spans="1:109" ht="13.5" x14ac:dyDescent="0.15">
      <c r="B26" s="247"/>
    </row>
    <row r="27" spans="1:109" ht="13.5" x14ac:dyDescent="0.15">
      <c r="B27" s="247"/>
    </row>
    <row r="28" spans="1:109" ht="13.5" x14ac:dyDescent="0.15">
      <c r="B28" s="247"/>
    </row>
    <row r="29" spans="1:109" ht="13.5" x14ac:dyDescent="0.15">
      <c r="B29" s="247"/>
    </row>
    <row r="30" spans="1:109" ht="13.5" x14ac:dyDescent="0.15">
      <c r="B30" s="247"/>
    </row>
    <row r="31" spans="1:109" ht="13.5" x14ac:dyDescent="0.15">
      <c r="B31" s="247"/>
    </row>
    <row r="32" spans="1:109" ht="13.5" x14ac:dyDescent="0.15">
      <c r="B32" s="247"/>
    </row>
    <row r="33" spans="2:109" ht="13.5" x14ac:dyDescent="0.15">
      <c r="B33" s="247"/>
    </row>
    <row r="34" spans="2:109" ht="13.5" x14ac:dyDescent="0.15">
      <c r="B34" s="247"/>
    </row>
    <row r="35" spans="2:109" ht="13.5" x14ac:dyDescent="0.15">
      <c r="B35" s="247"/>
    </row>
    <row r="36" spans="2:109" ht="13.5" x14ac:dyDescent="0.15">
      <c r="B36" s="247"/>
    </row>
    <row r="37" spans="2:109" ht="13.5" x14ac:dyDescent="0.15">
      <c r="B37" s="247"/>
    </row>
    <row r="38" spans="2:109" ht="13.5" x14ac:dyDescent="0.15">
      <c r="B38" s="247"/>
    </row>
    <row r="39" spans="2:109" ht="13.5"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5" x14ac:dyDescent="0.15">
      <c r="B40" s="364"/>
      <c r="DD40" s="364"/>
      <c r="DE40" s="243"/>
    </row>
    <row r="41" spans="2:109" ht="17.25" x14ac:dyDescent="0.15">
      <c r="B41" s="244" t="s">
        <v>571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5" x14ac:dyDescent="0.15">
      <c r="B42" s="247"/>
      <c r="G42" s="361"/>
      <c r="I42" s="360"/>
      <c r="J42" s="360"/>
      <c r="K42" s="360"/>
      <c r="AM42" s="361"/>
      <c r="AN42" s="361" t="s">
        <v>567</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15">
      <c r="B43" s="247"/>
      <c r="AN43" s="1228" t="s">
        <v>570</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5" x14ac:dyDescent="0.15">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5" x14ac:dyDescent="0.15">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5" x14ac:dyDescent="0.15">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5" x14ac:dyDescent="0.15">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5" x14ac:dyDescent="0.15">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5" x14ac:dyDescent="0.15">
      <c r="B49" s="247"/>
      <c r="AN49" s="243" t="s">
        <v>565</v>
      </c>
    </row>
    <row r="50" spans="1:109" ht="13.5" x14ac:dyDescent="0.15">
      <c r="B50" s="247"/>
      <c r="G50" s="1239"/>
      <c r="H50" s="1239"/>
      <c r="I50" s="1239"/>
      <c r="J50" s="1239"/>
      <c r="K50" s="354"/>
      <c r="L50" s="354"/>
      <c r="M50" s="353"/>
      <c r="N50" s="353"/>
      <c r="AN50" s="1240"/>
      <c r="AO50" s="1241"/>
      <c r="AP50" s="1241"/>
      <c r="AQ50" s="1241"/>
      <c r="AR50" s="1241"/>
      <c r="AS50" s="1241"/>
      <c r="AT50" s="1241"/>
      <c r="AU50" s="1241"/>
      <c r="AV50" s="1241"/>
      <c r="AW50" s="1241"/>
      <c r="AX50" s="1241"/>
      <c r="AY50" s="1241"/>
      <c r="AZ50" s="1241"/>
      <c r="BA50" s="1241"/>
      <c r="BB50" s="1241"/>
      <c r="BC50" s="1241"/>
      <c r="BD50" s="1241"/>
      <c r="BE50" s="1241"/>
      <c r="BF50" s="1241"/>
      <c r="BG50" s="1241"/>
      <c r="BH50" s="1241"/>
      <c r="BI50" s="1241"/>
      <c r="BJ50" s="1241"/>
      <c r="BK50" s="1241"/>
      <c r="BL50" s="1241"/>
      <c r="BM50" s="1241"/>
      <c r="BN50" s="1241"/>
      <c r="BO50" s="1242"/>
      <c r="BP50" s="1243" t="s">
        <v>525</v>
      </c>
      <c r="BQ50" s="1243"/>
      <c r="BR50" s="1243"/>
      <c r="BS50" s="1243"/>
      <c r="BT50" s="1243"/>
      <c r="BU50" s="1243"/>
      <c r="BV50" s="1243"/>
      <c r="BW50" s="1243"/>
      <c r="BX50" s="1243" t="s">
        <v>526</v>
      </c>
      <c r="BY50" s="1243"/>
      <c r="BZ50" s="1243"/>
      <c r="CA50" s="1243"/>
      <c r="CB50" s="1243"/>
      <c r="CC50" s="1243"/>
      <c r="CD50" s="1243"/>
      <c r="CE50" s="1243"/>
      <c r="CF50" s="1243" t="s">
        <v>527</v>
      </c>
      <c r="CG50" s="1243"/>
      <c r="CH50" s="1243"/>
      <c r="CI50" s="1243"/>
      <c r="CJ50" s="1243"/>
      <c r="CK50" s="1243"/>
      <c r="CL50" s="1243"/>
      <c r="CM50" s="1243"/>
      <c r="CN50" s="1243" t="s">
        <v>528</v>
      </c>
      <c r="CO50" s="1243"/>
      <c r="CP50" s="1243"/>
      <c r="CQ50" s="1243"/>
      <c r="CR50" s="1243"/>
      <c r="CS50" s="1243"/>
      <c r="CT50" s="1243"/>
      <c r="CU50" s="1243"/>
      <c r="CV50" s="1243" t="s">
        <v>529</v>
      </c>
      <c r="CW50" s="1243"/>
      <c r="CX50" s="1243"/>
      <c r="CY50" s="1243"/>
      <c r="CZ50" s="1243"/>
      <c r="DA50" s="1243"/>
      <c r="DB50" s="1243"/>
      <c r="DC50" s="1243"/>
    </row>
    <row r="51" spans="1:109" ht="13.5" customHeight="1" x14ac:dyDescent="0.15">
      <c r="B51" s="247"/>
      <c r="G51" s="1245"/>
      <c r="H51" s="1245"/>
      <c r="I51" s="1246"/>
      <c r="J51" s="1246"/>
      <c r="K51" s="1244"/>
      <c r="L51" s="1244"/>
      <c r="M51" s="1244"/>
      <c r="N51" s="1244"/>
      <c r="AM51" s="352"/>
      <c r="AN51" s="1238" t="s">
        <v>564</v>
      </c>
      <c r="AO51" s="1238"/>
      <c r="AP51" s="1238"/>
      <c r="AQ51" s="1238"/>
      <c r="AR51" s="1238"/>
      <c r="AS51" s="1238"/>
      <c r="AT51" s="1238"/>
      <c r="AU51" s="1238"/>
      <c r="AV51" s="1238"/>
      <c r="AW51" s="1238"/>
      <c r="AX51" s="1238"/>
      <c r="AY51" s="1238"/>
      <c r="AZ51" s="1238"/>
      <c r="BA51" s="1238"/>
      <c r="BB51" s="1238" t="s">
        <v>562</v>
      </c>
      <c r="BC51" s="1238"/>
      <c r="BD51" s="1238"/>
      <c r="BE51" s="1238"/>
      <c r="BF51" s="1238"/>
      <c r="BG51" s="1238"/>
      <c r="BH51" s="1238"/>
      <c r="BI51" s="1238"/>
      <c r="BJ51" s="1238"/>
      <c r="BK51" s="1238"/>
      <c r="BL51" s="1238"/>
      <c r="BM51" s="1238"/>
      <c r="BN51" s="1238"/>
      <c r="BO51" s="1238"/>
      <c r="BP51" s="1237">
        <v>41.7</v>
      </c>
      <c r="BQ51" s="1237"/>
      <c r="BR51" s="1237"/>
      <c r="BS51" s="1237"/>
      <c r="BT51" s="1237"/>
      <c r="BU51" s="1237"/>
      <c r="BV51" s="1237"/>
      <c r="BW51" s="1237"/>
      <c r="BX51" s="1237">
        <v>9</v>
      </c>
      <c r="BY51" s="1237"/>
      <c r="BZ51" s="1237"/>
      <c r="CA51" s="1237"/>
      <c r="CB51" s="1237"/>
      <c r="CC51" s="1237"/>
      <c r="CD51" s="1237"/>
      <c r="CE51" s="1237"/>
      <c r="CF51" s="1237"/>
      <c r="CG51" s="1237"/>
      <c r="CH51" s="1237"/>
      <c r="CI51" s="1237"/>
      <c r="CJ51" s="1237"/>
      <c r="CK51" s="1237"/>
      <c r="CL51" s="1237"/>
      <c r="CM51" s="1237"/>
      <c r="CN51" s="1237"/>
      <c r="CO51" s="1237"/>
      <c r="CP51" s="1237"/>
      <c r="CQ51" s="1237"/>
      <c r="CR51" s="1237"/>
      <c r="CS51" s="1237"/>
      <c r="CT51" s="1237"/>
      <c r="CU51" s="1237"/>
      <c r="CV51" s="1237"/>
      <c r="CW51" s="1237"/>
      <c r="CX51" s="1237"/>
      <c r="CY51" s="1237"/>
      <c r="CZ51" s="1237"/>
      <c r="DA51" s="1237"/>
      <c r="DB51" s="1237"/>
      <c r="DC51" s="1237"/>
    </row>
    <row r="52" spans="1:109" ht="13.5" x14ac:dyDescent="0.15">
      <c r="B52" s="247"/>
      <c r="G52" s="1245"/>
      <c r="H52" s="1245"/>
      <c r="I52" s="1246"/>
      <c r="J52" s="1246"/>
      <c r="K52" s="1244"/>
      <c r="L52" s="1244"/>
      <c r="M52" s="1244"/>
      <c r="N52" s="1244"/>
      <c r="AM52" s="352"/>
      <c r="AN52" s="1238"/>
      <c r="AO52" s="1238"/>
      <c r="AP52" s="1238"/>
      <c r="AQ52" s="1238"/>
      <c r="AR52" s="1238"/>
      <c r="AS52" s="1238"/>
      <c r="AT52" s="1238"/>
      <c r="AU52" s="1238"/>
      <c r="AV52" s="1238"/>
      <c r="AW52" s="1238"/>
      <c r="AX52" s="1238"/>
      <c r="AY52" s="1238"/>
      <c r="AZ52" s="1238"/>
      <c r="BA52" s="1238"/>
      <c r="BB52" s="1238"/>
      <c r="BC52" s="1238"/>
      <c r="BD52" s="1238"/>
      <c r="BE52" s="1238"/>
      <c r="BF52" s="1238"/>
      <c r="BG52" s="1238"/>
      <c r="BH52" s="1238"/>
      <c r="BI52" s="1238"/>
      <c r="BJ52" s="1238"/>
      <c r="BK52" s="1238"/>
      <c r="BL52" s="1238"/>
      <c r="BM52" s="1238"/>
      <c r="BN52" s="1238"/>
      <c r="BO52" s="1238"/>
      <c r="BP52" s="1237"/>
      <c r="BQ52" s="1237"/>
      <c r="BR52" s="1237"/>
      <c r="BS52" s="1237"/>
      <c r="BT52" s="1237"/>
      <c r="BU52" s="1237"/>
      <c r="BV52" s="1237"/>
      <c r="BW52" s="1237"/>
      <c r="BX52" s="1237"/>
      <c r="BY52" s="1237"/>
      <c r="BZ52" s="1237"/>
      <c r="CA52" s="1237"/>
      <c r="CB52" s="1237"/>
      <c r="CC52" s="1237"/>
      <c r="CD52" s="1237"/>
      <c r="CE52" s="1237"/>
      <c r="CF52" s="1237"/>
      <c r="CG52" s="1237"/>
      <c r="CH52" s="1237"/>
      <c r="CI52" s="1237"/>
      <c r="CJ52" s="1237"/>
      <c r="CK52" s="1237"/>
      <c r="CL52" s="1237"/>
      <c r="CM52" s="1237"/>
      <c r="CN52" s="1237"/>
      <c r="CO52" s="1237"/>
      <c r="CP52" s="1237"/>
      <c r="CQ52" s="1237"/>
      <c r="CR52" s="1237"/>
      <c r="CS52" s="1237"/>
      <c r="CT52" s="1237"/>
      <c r="CU52" s="1237"/>
      <c r="CV52" s="1237"/>
      <c r="CW52" s="1237"/>
      <c r="CX52" s="1237"/>
      <c r="CY52" s="1237"/>
      <c r="CZ52" s="1237"/>
      <c r="DA52" s="1237"/>
      <c r="DB52" s="1237"/>
      <c r="DC52" s="1237"/>
    </row>
    <row r="53" spans="1:109" ht="13.5" x14ac:dyDescent="0.15">
      <c r="A53" s="360"/>
      <c r="B53" s="247"/>
      <c r="G53" s="1245"/>
      <c r="H53" s="1245"/>
      <c r="I53" s="1239"/>
      <c r="J53" s="1239"/>
      <c r="K53" s="1244"/>
      <c r="L53" s="1244"/>
      <c r="M53" s="1244"/>
      <c r="N53" s="1244"/>
      <c r="AM53" s="352"/>
      <c r="AN53" s="1238"/>
      <c r="AO53" s="1238"/>
      <c r="AP53" s="1238"/>
      <c r="AQ53" s="1238"/>
      <c r="AR53" s="1238"/>
      <c r="AS53" s="1238"/>
      <c r="AT53" s="1238"/>
      <c r="AU53" s="1238"/>
      <c r="AV53" s="1238"/>
      <c r="AW53" s="1238"/>
      <c r="AX53" s="1238"/>
      <c r="AY53" s="1238"/>
      <c r="AZ53" s="1238"/>
      <c r="BA53" s="1238"/>
      <c r="BB53" s="1238" t="s">
        <v>569</v>
      </c>
      <c r="BC53" s="1238"/>
      <c r="BD53" s="1238"/>
      <c r="BE53" s="1238"/>
      <c r="BF53" s="1238"/>
      <c r="BG53" s="1238"/>
      <c r="BH53" s="1238"/>
      <c r="BI53" s="1238"/>
      <c r="BJ53" s="1238"/>
      <c r="BK53" s="1238"/>
      <c r="BL53" s="1238"/>
      <c r="BM53" s="1238"/>
      <c r="BN53" s="1238"/>
      <c r="BO53" s="1238"/>
      <c r="BP53" s="1237">
        <v>67.900000000000006</v>
      </c>
      <c r="BQ53" s="1237"/>
      <c r="BR53" s="1237"/>
      <c r="BS53" s="1237"/>
      <c r="BT53" s="1237"/>
      <c r="BU53" s="1237"/>
      <c r="BV53" s="1237"/>
      <c r="BW53" s="1237"/>
      <c r="BX53" s="1237">
        <v>69.3</v>
      </c>
      <c r="BY53" s="1237"/>
      <c r="BZ53" s="1237"/>
      <c r="CA53" s="1237"/>
      <c r="CB53" s="1237"/>
      <c r="CC53" s="1237"/>
      <c r="CD53" s="1237"/>
      <c r="CE53" s="1237"/>
      <c r="CF53" s="1237">
        <v>70.900000000000006</v>
      </c>
      <c r="CG53" s="1237"/>
      <c r="CH53" s="1237"/>
      <c r="CI53" s="1237"/>
      <c r="CJ53" s="1237"/>
      <c r="CK53" s="1237"/>
      <c r="CL53" s="1237"/>
      <c r="CM53" s="1237"/>
      <c r="CN53" s="1237">
        <v>72.400000000000006</v>
      </c>
      <c r="CO53" s="1237"/>
      <c r="CP53" s="1237"/>
      <c r="CQ53" s="1237"/>
      <c r="CR53" s="1237"/>
      <c r="CS53" s="1237"/>
      <c r="CT53" s="1237"/>
      <c r="CU53" s="1237"/>
      <c r="CV53" s="1237">
        <v>74.599999999999994</v>
      </c>
      <c r="CW53" s="1237"/>
      <c r="CX53" s="1237"/>
      <c r="CY53" s="1237"/>
      <c r="CZ53" s="1237"/>
      <c r="DA53" s="1237"/>
      <c r="DB53" s="1237"/>
      <c r="DC53" s="1237"/>
    </row>
    <row r="54" spans="1:109" ht="13.5" x14ac:dyDescent="0.15">
      <c r="A54" s="360"/>
      <c r="B54" s="247"/>
      <c r="G54" s="1245"/>
      <c r="H54" s="1245"/>
      <c r="I54" s="1239"/>
      <c r="J54" s="1239"/>
      <c r="K54" s="1244"/>
      <c r="L54" s="1244"/>
      <c r="M54" s="1244"/>
      <c r="N54" s="1244"/>
      <c r="AM54" s="352"/>
      <c r="AN54" s="1238"/>
      <c r="AO54" s="1238"/>
      <c r="AP54" s="1238"/>
      <c r="AQ54" s="1238"/>
      <c r="AR54" s="1238"/>
      <c r="AS54" s="1238"/>
      <c r="AT54" s="1238"/>
      <c r="AU54" s="1238"/>
      <c r="AV54" s="1238"/>
      <c r="AW54" s="1238"/>
      <c r="AX54" s="1238"/>
      <c r="AY54" s="1238"/>
      <c r="AZ54" s="1238"/>
      <c r="BA54" s="1238"/>
      <c r="BB54" s="1238"/>
      <c r="BC54" s="1238"/>
      <c r="BD54" s="1238"/>
      <c r="BE54" s="1238"/>
      <c r="BF54" s="1238"/>
      <c r="BG54" s="1238"/>
      <c r="BH54" s="1238"/>
      <c r="BI54" s="1238"/>
      <c r="BJ54" s="1238"/>
      <c r="BK54" s="1238"/>
      <c r="BL54" s="1238"/>
      <c r="BM54" s="1238"/>
      <c r="BN54" s="1238"/>
      <c r="BO54" s="1238"/>
      <c r="BP54" s="1237"/>
      <c r="BQ54" s="1237"/>
      <c r="BR54" s="1237"/>
      <c r="BS54" s="1237"/>
      <c r="BT54" s="1237"/>
      <c r="BU54" s="1237"/>
      <c r="BV54" s="1237"/>
      <c r="BW54" s="1237"/>
      <c r="BX54" s="1237"/>
      <c r="BY54" s="1237"/>
      <c r="BZ54" s="1237"/>
      <c r="CA54" s="1237"/>
      <c r="CB54" s="1237"/>
      <c r="CC54" s="1237"/>
      <c r="CD54" s="1237"/>
      <c r="CE54" s="1237"/>
      <c r="CF54" s="1237"/>
      <c r="CG54" s="1237"/>
      <c r="CH54" s="1237"/>
      <c r="CI54" s="1237"/>
      <c r="CJ54" s="1237"/>
      <c r="CK54" s="1237"/>
      <c r="CL54" s="1237"/>
      <c r="CM54" s="1237"/>
      <c r="CN54" s="1237"/>
      <c r="CO54" s="1237"/>
      <c r="CP54" s="1237"/>
      <c r="CQ54" s="1237"/>
      <c r="CR54" s="1237"/>
      <c r="CS54" s="1237"/>
      <c r="CT54" s="1237"/>
      <c r="CU54" s="1237"/>
      <c r="CV54" s="1237"/>
      <c r="CW54" s="1237"/>
      <c r="CX54" s="1237"/>
      <c r="CY54" s="1237"/>
      <c r="CZ54" s="1237"/>
      <c r="DA54" s="1237"/>
      <c r="DB54" s="1237"/>
      <c r="DC54" s="1237"/>
    </row>
    <row r="55" spans="1:109" ht="13.5" x14ac:dyDescent="0.15">
      <c r="A55" s="360"/>
      <c r="B55" s="247"/>
      <c r="G55" s="1239"/>
      <c r="H55" s="1239"/>
      <c r="I55" s="1239"/>
      <c r="J55" s="1239"/>
      <c r="K55" s="1244"/>
      <c r="L55" s="1244"/>
      <c r="M55" s="1244"/>
      <c r="N55" s="1244"/>
      <c r="AN55" s="1243" t="s">
        <v>563</v>
      </c>
      <c r="AO55" s="1243"/>
      <c r="AP55" s="1243"/>
      <c r="AQ55" s="1243"/>
      <c r="AR55" s="1243"/>
      <c r="AS55" s="1243"/>
      <c r="AT55" s="1243"/>
      <c r="AU55" s="1243"/>
      <c r="AV55" s="1243"/>
      <c r="AW55" s="1243"/>
      <c r="AX55" s="1243"/>
      <c r="AY55" s="1243"/>
      <c r="AZ55" s="1243"/>
      <c r="BA55" s="1243"/>
      <c r="BB55" s="1238" t="s">
        <v>562</v>
      </c>
      <c r="BC55" s="1238"/>
      <c r="BD55" s="1238"/>
      <c r="BE55" s="1238"/>
      <c r="BF55" s="1238"/>
      <c r="BG55" s="1238"/>
      <c r="BH55" s="1238"/>
      <c r="BI55" s="1238"/>
      <c r="BJ55" s="1238"/>
      <c r="BK55" s="1238"/>
      <c r="BL55" s="1238"/>
      <c r="BM55" s="1238"/>
      <c r="BN55" s="1238"/>
      <c r="BO55" s="1238"/>
      <c r="BP55" s="1237">
        <v>0</v>
      </c>
      <c r="BQ55" s="1237"/>
      <c r="BR55" s="1237"/>
      <c r="BS55" s="1237"/>
      <c r="BT55" s="1237"/>
      <c r="BU55" s="1237"/>
      <c r="BV55" s="1237"/>
      <c r="BW55" s="1237"/>
      <c r="BX55" s="1237">
        <v>0</v>
      </c>
      <c r="BY55" s="1237"/>
      <c r="BZ55" s="1237"/>
      <c r="CA55" s="1237"/>
      <c r="CB55" s="1237"/>
      <c r="CC55" s="1237"/>
      <c r="CD55" s="1237"/>
      <c r="CE55" s="1237"/>
      <c r="CF55" s="1237">
        <v>0</v>
      </c>
      <c r="CG55" s="1237"/>
      <c r="CH55" s="1237"/>
      <c r="CI55" s="1237"/>
      <c r="CJ55" s="1237"/>
      <c r="CK55" s="1237"/>
      <c r="CL55" s="1237"/>
      <c r="CM55" s="1237"/>
      <c r="CN55" s="1237">
        <v>0</v>
      </c>
      <c r="CO55" s="1237"/>
      <c r="CP55" s="1237"/>
      <c r="CQ55" s="1237"/>
      <c r="CR55" s="1237"/>
      <c r="CS55" s="1237"/>
      <c r="CT55" s="1237"/>
      <c r="CU55" s="1237"/>
      <c r="CV55" s="1237">
        <v>0</v>
      </c>
      <c r="CW55" s="1237"/>
      <c r="CX55" s="1237"/>
      <c r="CY55" s="1237"/>
      <c r="CZ55" s="1237"/>
      <c r="DA55" s="1237"/>
      <c r="DB55" s="1237"/>
      <c r="DC55" s="1237"/>
    </row>
    <row r="56" spans="1:109" ht="13.5" x14ac:dyDescent="0.15">
      <c r="A56" s="360"/>
      <c r="B56" s="247"/>
      <c r="G56" s="1239"/>
      <c r="H56" s="1239"/>
      <c r="I56" s="1239"/>
      <c r="J56" s="1239"/>
      <c r="K56" s="1244"/>
      <c r="L56" s="1244"/>
      <c r="M56" s="1244"/>
      <c r="N56" s="1244"/>
      <c r="AN56" s="1243"/>
      <c r="AO56" s="1243"/>
      <c r="AP56" s="1243"/>
      <c r="AQ56" s="1243"/>
      <c r="AR56" s="1243"/>
      <c r="AS56" s="1243"/>
      <c r="AT56" s="1243"/>
      <c r="AU56" s="1243"/>
      <c r="AV56" s="1243"/>
      <c r="AW56" s="1243"/>
      <c r="AX56" s="1243"/>
      <c r="AY56" s="1243"/>
      <c r="AZ56" s="1243"/>
      <c r="BA56" s="1243"/>
      <c r="BB56" s="1238"/>
      <c r="BC56" s="1238"/>
      <c r="BD56" s="1238"/>
      <c r="BE56" s="1238"/>
      <c r="BF56" s="1238"/>
      <c r="BG56" s="1238"/>
      <c r="BH56" s="1238"/>
      <c r="BI56" s="1238"/>
      <c r="BJ56" s="1238"/>
      <c r="BK56" s="1238"/>
      <c r="BL56" s="1238"/>
      <c r="BM56" s="1238"/>
      <c r="BN56" s="1238"/>
      <c r="BO56" s="1238"/>
      <c r="BP56" s="1237"/>
      <c r="BQ56" s="1237"/>
      <c r="BR56" s="1237"/>
      <c r="BS56" s="1237"/>
      <c r="BT56" s="1237"/>
      <c r="BU56" s="1237"/>
      <c r="BV56" s="1237"/>
      <c r="BW56" s="1237"/>
      <c r="BX56" s="1237"/>
      <c r="BY56" s="1237"/>
      <c r="BZ56" s="1237"/>
      <c r="CA56" s="1237"/>
      <c r="CB56" s="1237"/>
      <c r="CC56" s="1237"/>
      <c r="CD56" s="1237"/>
      <c r="CE56" s="1237"/>
      <c r="CF56" s="1237"/>
      <c r="CG56" s="1237"/>
      <c r="CH56" s="1237"/>
      <c r="CI56" s="1237"/>
      <c r="CJ56" s="1237"/>
      <c r="CK56" s="1237"/>
      <c r="CL56" s="1237"/>
      <c r="CM56" s="1237"/>
      <c r="CN56" s="1237"/>
      <c r="CO56" s="1237"/>
      <c r="CP56" s="1237"/>
      <c r="CQ56" s="1237"/>
      <c r="CR56" s="1237"/>
      <c r="CS56" s="1237"/>
      <c r="CT56" s="1237"/>
      <c r="CU56" s="1237"/>
      <c r="CV56" s="1237"/>
      <c r="CW56" s="1237"/>
      <c r="CX56" s="1237"/>
      <c r="CY56" s="1237"/>
      <c r="CZ56" s="1237"/>
      <c r="DA56" s="1237"/>
      <c r="DB56" s="1237"/>
      <c r="DC56" s="1237"/>
    </row>
    <row r="57" spans="1:109" s="360" customFormat="1" ht="13.5" x14ac:dyDescent="0.15">
      <c r="B57" s="365"/>
      <c r="G57" s="1239"/>
      <c r="H57" s="1239"/>
      <c r="I57" s="1247"/>
      <c r="J57" s="1247"/>
      <c r="K57" s="1244"/>
      <c r="L57" s="1244"/>
      <c r="M57" s="1244"/>
      <c r="N57" s="1244"/>
      <c r="AM57" s="243"/>
      <c r="AN57" s="1243"/>
      <c r="AO57" s="1243"/>
      <c r="AP57" s="1243"/>
      <c r="AQ57" s="1243"/>
      <c r="AR57" s="1243"/>
      <c r="AS57" s="1243"/>
      <c r="AT57" s="1243"/>
      <c r="AU57" s="1243"/>
      <c r="AV57" s="1243"/>
      <c r="AW57" s="1243"/>
      <c r="AX57" s="1243"/>
      <c r="AY57" s="1243"/>
      <c r="AZ57" s="1243"/>
      <c r="BA57" s="1243"/>
      <c r="BB57" s="1238" t="s">
        <v>569</v>
      </c>
      <c r="BC57" s="1238"/>
      <c r="BD57" s="1238"/>
      <c r="BE57" s="1238"/>
      <c r="BF57" s="1238"/>
      <c r="BG57" s="1238"/>
      <c r="BH57" s="1238"/>
      <c r="BI57" s="1238"/>
      <c r="BJ57" s="1238"/>
      <c r="BK57" s="1238"/>
      <c r="BL57" s="1238"/>
      <c r="BM57" s="1238"/>
      <c r="BN57" s="1238"/>
      <c r="BO57" s="1238"/>
      <c r="BP57" s="1237">
        <v>64</v>
      </c>
      <c r="BQ57" s="1237"/>
      <c r="BR57" s="1237"/>
      <c r="BS57" s="1237"/>
      <c r="BT57" s="1237"/>
      <c r="BU57" s="1237"/>
      <c r="BV57" s="1237"/>
      <c r="BW57" s="1237"/>
      <c r="BX57" s="1237">
        <v>66.2</v>
      </c>
      <c r="BY57" s="1237"/>
      <c r="BZ57" s="1237"/>
      <c r="CA57" s="1237"/>
      <c r="CB57" s="1237"/>
      <c r="CC57" s="1237"/>
      <c r="CD57" s="1237"/>
      <c r="CE57" s="1237"/>
      <c r="CF57" s="1237">
        <v>67.099999999999994</v>
      </c>
      <c r="CG57" s="1237"/>
      <c r="CH57" s="1237"/>
      <c r="CI57" s="1237"/>
      <c r="CJ57" s="1237"/>
      <c r="CK57" s="1237"/>
      <c r="CL57" s="1237"/>
      <c r="CM57" s="1237"/>
      <c r="CN57" s="1237">
        <v>67</v>
      </c>
      <c r="CO57" s="1237"/>
      <c r="CP57" s="1237"/>
      <c r="CQ57" s="1237"/>
      <c r="CR57" s="1237"/>
      <c r="CS57" s="1237"/>
      <c r="CT57" s="1237"/>
      <c r="CU57" s="1237"/>
      <c r="CV57" s="1237">
        <v>68.2</v>
      </c>
      <c r="CW57" s="1237"/>
      <c r="CX57" s="1237"/>
      <c r="CY57" s="1237"/>
      <c r="CZ57" s="1237"/>
      <c r="DA57" s="1237"/>
      <c r="DB57" s="1237"/>
      <c r="DC57" s="1237"/>
      <c r="DD57" s="370"/>
      <c r="DE57" s="365"/>
    </row>
    <row r="58" spans="1:109" s="360" customFormat="1" ht="13.5" x14ac:dyDescent="0.15">
      <c r="A58" s="243"/>
      <c r="B58" s="365"/>
      <c r="G58" s="1239"/>
      <c r="H58" s="1239"/>
      <c r="I58" s="1247"/>
      <c r="J58" s="1247"/>
      <c r="K58" s="1244"/>
      <c r="L58" s="1244"/>
      <c r="M58" s="1244"/>
      <c r="N58" s="1244"/>
      <c r="AM58" s="243"/>
      <c r="AN58" s="1243"/>
      <c r="AO58" s="1243"/>
      <c r="AP58" s="1243"/>
      <c r="AQ58" s="1243"/>
      <c r="AR58" s="1243"/>
      <c r="AS58" s="1243"/>
      <c r="AT58" s="1243"/>
      <c r="AU58" s="1243"/>
      <c r="AV58" s="1243"/>
      <c r="AW58" s="1243"/>
      <c r="AX58" s="1243"/>
      <c r="AY58" s="1243"/>
      <c r="AZ58" s="1243"/>
      <c r="BA58" s="1243"/>
      <c r="BB58" s="1238"/>
      <c r="BC58" s="1238"/>
      <c r="BD58" s="1238"/>
      <c r="BE58" s="1238"/>
      <c r="BF58" s="1238"/>
      <c r="BG58" s="1238"/>
      <c r="BH58" s="1238"/>
      <c r="BI58" s="1238"/>
      <c r="BJ58" s="1238"/>
      <c r="BK58" s="1238"/>
      <c r="BL58" s="1238"/>
      <c r="BM58" s="1238"/>
      <c r="BN58" s="1238"/>
      <c r="BO58" s="1238"/>
      <c r="BP58" s="1237"/>
      <c r="BQ58" s="1237"/>
      <c r="BR58" s="1237"/>
      <c r="BS58" s="1237"/>
      <c r="BT58" s="1237"/>
      <c r="BU58" s="1237"/>
      <c r="BV58" s="1237"/>
      <c r="BW58" s="1237"/>
      <c r="BX58" s="1237"/>
      <c r="BY58" s="1237"/>
      <c r="BZ58" s="1237"/>
      <c r="CA58" s="1237"/>
      <c r="CB58" s="1237"/>
      <c r="CC58" s="1237"/>
      <c r="CD58" s="1237"/>
      <c r="CE58" s="1237"/>
      <c r="CF58" s="1237"/>
      <c r="CG58" s="1237"/>
      <c r="CH58" s="1237"/>
      <c r="CI58" s="1237"/>
      <c r="CJ58" s="1237"/>
      <c r="CK58" s="1237"/>
      <c r="CL58" s="1237"/>
      <c r="CM58" s="1237"/>
      <c r="CN58" s="1237"/>
      <c r="CO58" s="1237"/>
      <c r="CP58" s="1237"/>
      <c r="CQ58" s="1237"/>
      <c r="CR58" s="1237"/>
      <c r="CS58" s="1237"/>
      <c r="CT58" s="1237"/>
      <c r="CU58" s="1237"/>
      <c r="CV58" s="1237"/>
      <c r="CW58" s="1237"/>
      <c r="CX58" s="1237"/>
      <c r="CY58" s="1237"/>
      <c r="CZ58" s="1237"/>
      <c r="DA58" s="1237"/>
      <c r="DB58" s="1237"/>
      <c r="DC58" s="1237"/>
      <c r="DD58" s="370"/>
      <c r="DE58" s="365"/>
    </row>
    <row r="59" spans="1:109" s="360" customFormat="1" ht="13.5" x14ac:dyDescent="0.15">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5" x14ac:dyDescent="0.15">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5" x14ac:dyDescent="0.15">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5" x14ac:dyDescent="0.15">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7.25" x14ac:dyDescent="0.15">
      <c r="B63" s="300" t="s">
        <v>568</v>
      </c>
    </row>
    <row r="64" spans="1:109" ht="13.5" x14ac:dyDescent="0.15">
      <c r="B64" s="247"/>
      <c r="G64" s="361"/>
      <c r="I64" s="363"/>
      <c r="J64" s="363"/>
      <c r="K64" s="363"/>
      <c r="L64" s="363"/>
      <c r="M64" s="363"/>
      <c r="N64" s="362"/>
      <c r="AM64" s="361"/>
      <c r="AN64" s="361" t="s">
        <v>567</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15" customHeight="1" x14ac:dyDescent="0.15">
      <c r="B65" s="247"/>
      <c r="AN65" s="1228" t="s">
        <v>566</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5" x14ac:dyDescent="0.15">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5" x14ac:dyDescent="0.15">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5" x14ac:dyDescent="0.15">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5" x14ac:dyDescent="0.15">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5" x14ac:dyDescent="0.15">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5" x14ac:dyDescent="0.15">
      <c r="B71" s="247"/>
      <c r="G71" s="355"/>
      <c r="I71" s="358"/>
      <c r="J71" s="357"/>
      <c r="K71" s="357"/>
      <c r="L71" s="356"/>
      <c r="M71" s="357"/>
      <c r="N71" s="356"/>
      <c r="AM71" s="355"/>
      <c r="AN71" s="243" t="s">
        <v>565</v>
      </c>
    </row>
    <row r="72" spans="2:107" ht="13.5" x14ac:dyDescent="0.15">
      <c r="B72" s="247"/>
      <c r="G72" s="1239"/>
      <c r="H72" s="1239"/>
      <c r="I72" s="1239"/>
      <c r="J72" s="1239"/>
      <c r="K72" s="354"/>
      <c r="L72" s="354"/>
      <c r="M72" s="353"/>
      <c r="N72" s="353"/>
      <c r="AN72" s="1240"/>
      <c r="AO72" s="1241"/>
      <c r="AP72" s="1241"/>
      <c r="AQ72" s="1241"/>
      <c r="AR72" s="1241"/>
      <c r="AS72" s="1241"/>
      <c r="AT72" s="1241"/>
      <c r="AU72" s="1241"/>
      <c r="AV72" s="1241"/>
      <c r="AW72" s="1241"/>
      <c r="AX72" s="1241"/>
      <c r="AY72" s="1241"/>
      <c r="AZ72" s="1241"/>
      <c r="BA72" s="1241"/>
      <c r="BB72" s="1241"/>
      <c r="BC72" s="1241"/>
      <c r="BD72" s="1241"/>
      <c r="BE72" s="1241"/>
      <c r="BF72" s="1241"/>
      <c r="BG72" s="1241"/>
      <c r="BH72" s="1241"/>
      <c r="BI72" s="1241"/>
      <c r="BJ72" s="1241"/>
      <c r="BK72" s="1241"/>
      <c r="BL72" s="1241"/>
      <c r="BM72" s="1241"/>
      <c r="BN72" s="1241"/>
      <c r="BO72" s="1242"/>
      <c r="BP72" s="1243" t="s">
        <v>525</v>
      </c>
      <c r="BQ72" s="1243"/>
      <c r="BR72" s="1243"/>
      <c r="BS72" s="1243"/>
      <c r="BT72" s="1243"/>
      <c r="BU72" s="1243"/>
      <c r="BV72" s="1243"/>
      <c r="BW72" s="1243"/>
      <c r="BX72" s="1243" t="s">
        <v>526</v>
      </c>
      <c r="BY72" s="1243"/>
      <c r="BZ72" s="1243"/>
      <c r="CA72" s="1243"/>
      <c r="CB72" s="1243"/>
      <c r="CC72" s="1243"/>
      <c r="CD72" s="1243"/>
      <c r="CE72" s="1243"/>
      <c r="CF72" s="1243" t="s">
        <v>527</v>
      </c>
      <c r="CG72" s="1243"/>
      <c r="CH72" s="1243"/>
      <c r="CI72" s="1243"/>
      <c r="CJ72" s="1243"/>
      <c r="CK72" s="1243"/>
      <c r="CL72" s="1243"/>
      <c r="CM72" s="1243"/>
      <c r="CN72" s="1243" t="s">
        <v>528</v>
      </c>
      <c r="CO72" s="1243"/>
      <c r="CP72" s="1243"/>
      <c r="CQ72" s="1243"/>
      <c r="CR72" s="1243"/>
      <c r="CS72" s="1243"/>
      <c r="CT72" s="1243"/>
      <c r="CU72" s="1243"/>
      <c r="CV72" s="1243" t="s">
        <v>529</v>
      </c>
      <c r="CW72" s="1243"/>
      <c r="CX72" s="1243"/>
      <c r="CY72" s="1243"/>
      <c r="CZ72" s="1243"/>
      <c r="DA72" s="1243"/>
      <c r="DB72" s="1243"/>
      <c r="DC72" s="1243"/>
    </row>
    <row r="73" spans="2:107" ht="13.5" x14ac:dyDescent="0.15">
      <c r="B73" s="247"/>
      <c r="G73" s="1245"/>
      <c r="H73" s="1245"/>
      <c r="I73" s="1245"/>
      <c r="J73" s="1245"/>
      <c r="K73" s="1248"/>
      <c r="L73" s="1248"/>
      <c r="M73" s="1248"/>
      <c r="N73" s="1248"/>
      <c r="AM73" s="352"/>
      <c r="AN73" s="1238" t="s">
        <v>564</v>
      </c>
      <c r="AO73" s="1238"/>
      <c r="AP73" s="1238"/>
      <c r="AQ73" s="1238"/>
      <c r="AR73" s="1238"/>
      <c r="AS73" s="1238"/>
      <c r="AT73" s="1238"/>
      <c r="AU73" s="1238"/>
      <c r="AV73" s="1238"/>
      <c r="AW73" s="1238"/>
      <c r="AX73" s="1238"/>
      <c r="AY73" s="1238"/>
      <c r="AZ73" s="1238"/>
      <c r="BA73" s="1238"/>
      <c r="BB73" s="1238" t="s">
        <v>562</v>
      </c>
      <c r="BC73" s="1238"/>
      <c r="BD73" s="1238"/>
      <c r="BE73" s="1238"/>
      <c r="BF73" s="1238"/>
      <c r="BG73" s="1238"/>
      <c r="BH73" s="1238"/>
      <c r="BI73" s="1238"/>
      <c r="BJ73" s="1238"/>
      <c r="BK73" s="1238"/>
      <c r="BL73" s="1238"/>
      <c r="BM73" s="1238"/>
      <c r="BN73" s="1238"/>
      <c r="BO73" s="1238"/>
      <c r="BP73" s="1237">
        <v>41.7</v>
      </c>
      <c r="BQ73" s="1237"/>
      <c r="BR73" s="1237"/>
      <c r="BS73" s="1237"/>
      <c r="BT73" s="1237"/>
      <c r="BU73" s="1237"/>
      <c r="BV73" s="1237"/>
      <c r="BW73" s="1237"/>
      <c r="BX73" s="1237">
        <v>9</v>
      </c>
      <c r="BY73" s="1237"/>
      <c r="BZ73" s="1237"/>
      <c r="CA73" s="1237"/>
      <c r="CB73" s="1237"/>
      <c r="CC73" s="1237"/>
      <c r="CD73" s="1237"/>
      <c r="CE73" s="1237"/>
      <c r="CF73" s="1237"/>
      <c r="CG73" s="1237"/>
      <c r="CH73" s="1237"/>
      <c r="CI73" s="1237"/>
      <c r="CJ73" s="1237"/>
      <c r="CK73" s="1237"/>
      <c r="CL73" s="1237"/>
      <c r="CM73" s="1237"/>
      <c r="CN73" s="1237"/>
      <c r="CO73" s="1237"/>
      <c r="CP73" s="1237"/>
      <c r="CQ73" s="1237"/>
      <c r="CR73" s="1237"/>
      <c r="CS73" s="1237"/>
      <c r="CT73" s="1237"/>
      <c r="CU73" s="1237"/>
      <c r="CV73" s="1237"/>
      <c r="CW73" s="1237"/>
      <c r="CX73" s="1237"/>
      <c r="CY73" s="1237"/>
      <c r="CZ73" s="1237"/>
      <c r="DA73" s="1237"/>
      <c r="DB73" s="1237"/>
      <c r="DC73" s="1237"/>
    </row>
    <row r="74" spans="2:107" ht="13.5" x14ac:dyDescent="0.15">
      <c r="B74" s="247"/>
      <c r="G74" s="1245"/>
      <c r="H74" s="1245"/>
      <c r="I74" s="1245"/>
      <c r="J74" s="1245"/>
      <c r="K74" s="1248"/>
      <c r="L74" s="1248"/>
      <c r="M74" s="1248"/>
      <c r="N74" s="1248"/>
      <c r="AM74" s="352"/>
      <c r="AN74" s="1238"/>
      <c r="AO74" s="1238"/>
      <c r="AP74" s="1238"/>
      <c r="AQ74" s="1238"/>
      <c r="AR74" s="1238"/>
      <c r="AS74" s="1238"/>
      <c r="AT74" s="1238"/>
      <c r="AU74" s="1238"/>
      <c r="AV74" s="1238"/>
      <c r="AW74" s="1238"/>
      <c r="AX74" s="1238"/>
      <c r="AY74" s="1238"/>
      <c r="AZ74" s="1238"/>
      <c r="BA74" s="1238"/>
      <c r="BB74" s="1238"/>
      <c r="BC74" s="1238"/>
      <c r="BD74" s="1238"/>
      <c r="BE74" s="1238"/>
      <c r="BF74" s="1238"/>
      <c r="BG74" s="1238"/>
      <c r="BH74" s="1238"/>
      <c r="BI74" s="1238"/>
      <c r="BJ74" s="1238"/>
      <c r="BK74" s="1238"/>
      <c r="BL74" s="1238"/>
      <c r="BM74" s="1238"/>
      <c r="BN74" s="1238"/>
      <c r="BO74" s="1238"/>
      <c r="BP74" s="1237"/>
      <c r="BQ74" s="1237"/>
      <c r="BR74" s="1237"/>
      <c r="BS74" s="1237"/>
      <c r="BT74" s="1237"/>
      <c r="BU74" s="1237"/>
      <c r="BV74" s="1237"/>
      <c r="BW74" s="1237"/>
      <c r="BX74" s="1237"/>
      <c r="BY74" s="1237"/>
      <c r="BZ74" s="1237"/>
      <c r="CA74" s="1237"/>
      <c r="CB74" s="1237"/>
      <c r="CC74" s="1237"/>
      <c r="CD74" s="1237"/>
      <c r="CE74" s="1237"/>
      <c r="CF74" s="1237"/>
      <c r="CG74" s="1237"/>
      <c r="CH74" s="1237"/>
      <c r="CI74" s="1237"/>
      <c r="CJ74" s="1237"/>
      <c r="CK74" s="1237"/>
      <c r="CL74" s="1237"/>
      <c r="CM74" s="1237"/>
      <c r="CN74" s="1237"/>
      <c r="CO74" s="1237"/>
      <c r="CP74" s="1237"/>
      <c r="CQ74" s="1237"/>
      <c r="CR74" s="1237"/>
      <c r="CS74" s="1237"/>
      <c r="CT74" s="1237"/>
      <c r="CU74" s="1237"/>
      <c r="CV74" s="1237"/>
      <c r="CW74" s="1237"/>
      <c r="CX74" s="1237"/>
      <c r="CY74" s="1237"/>
      <c r="CZ74" s="1237"/>
      <c r="DA74" s="1237"/>
      <c r="DB74" s="1237"/>
      <c r="DC74" s="1237"/>
    </row>
    <row r="75" spans="2:107" ht="13.5" x14ac:dyDescent="0.15">
      <c r="B75" s="247"/>
      <c r="G75" s="1245"/>
      <c r="H75" s="1245"/>
      <c r="I75" s="1239"/>
      <c r="J75" s="1239"/>
      <c r="K75" s="1244"/>
      <c r="L75" s="1244"/>
      <c r="M75" s="1244"/>
      <c r="N75" s="1244"/>
      <c r="AM75" s="352"/>
      <c r="AN75" s="1238"/>
      <c r="AO75" s="1238"/>
      <c r="AP75" s="1238"/>
      <c r="AQ75" s="1238"/>
      <c r="AR75" s="1238"/>
      <c r="AS75" s="1238"/>
      <c r="AT75" s="1238"/>
      <c r="AU75" s="1238"/>
      <c r="AV75" s="1238"/>
      <c r="AW75" s="1238"/>
      <c r="AX75" s="1238"/>
      <c r="AY75" s="1238"/>
      <c r="AZ75" s="1238"/>
      <c r="BA75" s="1238"/>
      <c r="BB75" s="1238" t="s">
        <v>561</v>
      </c>
      <c r="BC75" s="1238"/>
      <c r="BD75" s="1238"/>
      <c r="BE75" s="1238"/>
      <c r="BF75" s="1238"/>
      <c r="BG75" s="1238"/>
      <c r="BH75" s="1238"/>
      <c r="BI75" s="1238"/>
      <c r="BJ75" s="1238"/>
      <c r="BK75" s="1238"/>
      <c r="BL75" s="1238"/>
      <c r="BM75" s="1238"/>
      <c r="BN75" s="1238"/>
      <c r="BO75" s="1238"/>
      <c r="BP75" s="1237">
        <v>10.3</v>
      </c>
      <c r="BQ75" s="1237"/>
      <c r="BR75" s="1237"/>
      <c r="BS75" s="1237"/>
      <c r="BT75" s="1237"/>
      <c r="BU75" s="1237"/>
      <c r="BV75" s="1237"/>
      <c r="BW75" s="1237"/>
      <c r="BX75" s="1237">
        <v>10.199999999999999</v>
      </c>
      <c r="BY75" s="1237"/>
      <c r="BZ75" s="1237"/>
      <c r="CA75" s="1237"/>
      <c r="CB75" s="1237"/>
      <c r="CC75" s="1237"/>
      <c r="CD75" s="1237"/>
      <c r="CE75" s="1237"/>
      <c r="CF75" s="1237">
        <v>9.8000000000000007</v>
      </c>
      <c r="CG75" s="1237"/>
      <c r="CH75" s="1237"/>
      <c r="CI75" s="1237"/>
      <c r="CJ75" s="1237"/>
      <c r="CK75" s="1237"/>
      <c r="CL75" s="1237"/>
      <c r="CM75" s="1237"/>
      <c r="CN75" s="1237">
        <v>9.4</v>
      </c>
      <c r="CO75" s="1237"/>
      <c r="CP75" s="1237"/>
      <c r="CQ75" s="1237"/>
      <c r="CR75" s="1237"/>
      <c r="CS75" s="1237"/>
      <c r="CT75" s="1237"/>
      <c r="CU75" s="1237"/>
      <c r="CV75" s="1237">
        <v>9.1999999999999993</v>
      </c>
      <c r="CW75" s="1237"/>
      <c r="CX75" s="1237"/>
      <c r="CY75" s="1237"/>
      <c r="CZ75" s="1237"/>
      <c r="DA75" s="1237"/>
      <c r="DB75" s="1237"/>
      <c r="DC75" s="1237"/>
    </row>
    <row r="76" spans="2:107" ht="13.5" x14ac:dyDescent="0.15">
      <c r="B76" s="247"/>
      <c r="G76" s="1245"/>
      <c r="H76" s="1245"/>
      <c r="I76" s="1239"/>
      <c r="J76" s="1239"/>
      <c r="K76" s="1244"/>
      <c r="L76" s="1244"/>
      <c r="M76" s="1244"/>
      <c r="N76" s="1244"/>
      <c r="AM76" s="352"/>
      <c r="AN76" s="1238"/>
      <c r="AO76" s="1238"/>
      <c r="AP76" s="1238"/>
      <c r="AQ76" s="1238"/>
      <c r="AR76" s="1238"/>
      <c r="AS76" s="1238"/>
      <c r="AT76" s="1238"/>
      <c r="AU76" s="1238"/>
      <c r="AV76" s="1238"/>
      <c r="AW76" s="1238"/>
      <c r="AX76" s="1238"/>
      <c r="AY76" s="1238"/>
      <c r="AZ76" s="1238"/>
      <c r="BA76" s="1238"/>
      <c r="BB76" s="1238"/>
      <c r="BC76" s="1238"/>
      <c r="BD76" s="1238"/>
      <c r="BE76" s="1238"/>
      <c r="BF76" s="1238"/>
      <c r="BG76" s="1238"/>
      <c r="BH76" s="1238"/>
      <c r="BI76" s="1238"/>
      <c r="BJ76" s="1238"/>
      <c r="BK76" s="1238"/>
      <c r="BL76" s="1238"/>
      <c r="BM76" s="1238"/>
      <c r="BN76" s="1238"/>
      <c r="BO76" s="1238"/>
      <c r="BP76" s="1237"/>
      <c r="BQ76" s="1237"/>
      <c r="BR76" s="1237"/>
      <c r="BS76" s="1237"/>
      <c r="BT76" s="1237"/>
      <c r="BU76" s="1237"/>
      <c r="BV76" s="1237"/>
      <c r="BW76" s="1237"/>
      <c r="BX76" s="1237"/>
      <c r="BY76" s="1237"/>
      <c r="BZ76" s="1237"/>
      <c r="CA76" s="1237"/>
      <c r="CB76" s="1237"/>
      <c r="CC76" s="1237"/>
      <c r="CD76" s="1237"/>
      <c r="CE76" s="1237"/>
      <c r="CF76" s="1237"/>
      <c r="CG76" s="1237"/>
      <c r="CH76" s="1237"/>
      <c r="CI76" s="1237"/>
      <c r="CJ76" s="1237"/>
      <c r="CK76" s="1237"/>
      <c r="CL76" s="1237"/>
      <c r="CM76" s="1237"/>
      <c r="CN76" s="1237"/>
      <c r="CO76" s="1237"/>
      <c r="CP76" s="1237"/>
      <c r="CQ76" s="1237"/>
      <c r="CR76" s="1237"/>
      <c r="CS76" s="1237"/>
      <c r="CT76" s="1237"/>
      <c r="CU76" s="1237"/>
      <c r="CV76" s="1237"/>
      <c r="CW76" s="1237"/>
      <c r="CX76" s="1237"/>
      <c r="CY76" s="1237"/>
      <c r="CZ76" s="1237"/>
      <c r="DA76" s="1237"/>
      <c r="DB76" s="1237"/>
      <c r="DC76" s="1237"/>
    </row>
    <row r="77" spans="2:107" ht="13.5" x14ac:dyDescent="0.15">
      <c r="B77" s="247"/>
      <c r="G77" s="1239"/>
      <c r="H77" s="1239"/>
      <c r="I77" s="1239"/>
      <c r="J77" s="1239"/>
      <c r="K77" s="1248"/>
      <c r="L77" s="1248"/>
      <c r="M77" s="1248"/>
      <c r="N77" s="1248"/>
      <c r="AN77" s="1243" t="s">
        <v>563</v>
      </c>
      <c r="AO77" s="1243"/>
      <c r="AP77" s="1243"/>
      <c r="AQ77" s="1243"/>
      <c r="AR77" s="1243"/>
      <c r="AS77" s="1243"/>
      <c r="AT77" s="1243"/>
      <c r="AU77" s="1243"/>
      <c r="AV77" s="1243"/>
      <c r="AW77" s="1243"/>
      <c r="AX77" s="1243"/>
      <c r="AY77" s="1243"/>
      <c r="AZ77" s="1243"/>
      <c r="BA77" s="1243"/>
      <c r="BB77" s="1238" t="s">
        <v>562</v>
      </c>
      <c r="BC77" s="1238"/>
      <c r="BD77" s="1238"/>
      <c r="BE77" s="1238"/>
      <c r="BF77" s="1238"/>
      <c r="BG77" s="1238"/>
      <c r="BH77" s="1238"/>
      <c r="BI77" s="1238"/>
      <c r="BJ77" s="1238"/>
      <c r="BK77" s="1238"/>
      <c r="BL77" s="1238"/>
      <c r="BM77" s="1238"/>
      <c r="BN77" s="1238"/>
      <c r="BO77" s="1238"/>
      <c r="BP77" s="1237">
        <v>0</v>
      </c>
      <c r="BQ77" s="1237"/>
      <c r="BR77" s="1237"/>
      <c r="BS77" s="1237"/>
      <c r="BT77" s="1237"/>
      <c r="BU77" s="1237"/>
      <c r="BV77" s="1237"/>
      <c r="BW77" s="1237"/>
      <c r="BX77" s="1237">
        <v>0</v>
      </c>
      <c r="BY77" s="1237"/>
      <c r="BZ77" s="1237"/>
      <c r="CA77" s="1237"/>
      <c r="CB77" s="1237"/>
      <c r="CC77" s="1237"/>
      <c r="CD77" s="1237"/>
      <c r="CE77" s="1237"/>
      <c r="CF77" s="1237">
        <v>0</v>
      </c>
      <c r="CG77" s="1237"/>
      <c r="CH77" s="1237"/>
      <c r="CI77" s="1237"/>
      <c r="CJ77" s="1237"/>
      <c r="CK77" s="1237"/>
      <c r="CL77" s="1237"/>
      <c r="CM77" s="1237"/>
      <c r="CN77" s="1237">
        <v>0</v>
      </c>
      <c r="CO77" s="1237"/>
      <c r="CP77" s="1237"/>
      <c r="CQ77" s="1237"/>
      <c r="CR77" s="1237"/>
      <c r="CS77" s="1237"/>
      <c r="CT77" s="1237"/>
      <c r="CU77" s="1237"/>
      <c r="CV77" s="1237">
        <v>0</v>
      </c>
      <c r="CW77" s="1237"/>
      <c r="CX77" s="1237"/>
      <c r="CY77" s="1237"/>
      <c r="CZ77" s="1237"/>
      <c r="DA77" s="1237"/>
      <c r="DB77" s="1237"/>
      <c r="DC77" s="1237"/>
    </row>
    <row r="78" spans="2:107" ht="13.5" x14ac:dyDescent="0.15">
      <c r="B78" s="247"/>
      <c r="G78" s="1239"/>
      <c r="H78" s="1239"/>
      <c r="I78" s="1239"/>
      <c r="J78" s="1239"/>
      <c r="K78" s="1248"/>
      <c r="L78" s="1248"/>
      <c r="M78" s="1248"/>
      <c r="N78" s="1248"/>
      <c r="AN78" s="1243"/>
      <c r="AO78" s="1243"/>
      <c r="AP78" s="1243"/>
      <c r="AQ78" s="1243"/>
      <c r="AR78" s="1243"/>
      <c r="AS78" s="1243"/>
      <c r="AT78" s="1243"/>
      <c r="AU78" s="1243"/>
      <c r="AV78" s="1243"/>
      <c r="AW78" s="1243"/>
      <c r="AX78" s="1243"/>
      <c r="AY78" s="1243"/>
      <c r="AZ78" s="1243"/>
      <c r="BA78" s="1243"/>
      <c r="BB78" s="1238"/>
      <c r="BC78" s="1238"/>
      <c r="BD78" s="1238"/>
      <c r="BE78" s="1238"/>
      <c r="BF78" s="1238"/>
      <c r="BG78" s="1238"/>
      <c r="BH78" s="1238"/>
      <c r="BI78" s="1238"/>
      <c r="BJ78" s="1238"/>
      <c r="BK78" s="1238"/>
      <c r="BL78" s="1238"/>
      <c r="BM78" s="1238"/>
      <c r="BN78" s="1238"/>
      <c r="BO78" s="1238"/>
      <c r="BP78" s="1237"/>
      <c r="BQ78" s="1237"/>
      <c r="BR78" s="1237"/>
      <c r="BS78" s="1237"/>
      <c r="BT78" s="1237"/>
      <c r="BU78" s="1237"/>
      <c r="BV78" s="1237"/>
      <c r="BW78" s="1237"/>
      <c r="BX78" s="1237"/>
      <c r="BY78" s="1237"/>
      <c r="BZ78" s="1237"/>
      <c r="CA78" s="1237"/>
      <c r="CB78" s="1237"/>
      <c r="CC78" s="1237"/>
      <c r="CD78" s="1237"/>
      <c r="CE78" s="1237"/>
      <c r="CF78" s="1237"/>
      <c r="CG78" s="1237"/>
      <c r="CH78" s="1237"/>
      <c r="CI78" s="1237"/>
      <c r="CJ78" s="1237"/>
      <c r="CK78" s="1237"/>
      <c r="CL78" s="1237"/>
      <c r="CM78" s="1237"/>
      <c r="CN78" s="1237"/>
      <c r="CO78" s="1237"/>
      <c r="CP78" s="1237"/>
      <c r="CQ78" s="1237"/>
      <c r="CR78" s="1237"/>
      <c r="CS78" s="1237"/>
      <c r="CT78" s="1237"/>
      <c r="CU78" s="1237"/>
      <c r="CV78" s="1237"/>
      <c r="CW78" s="1237"/>
      <c r="CX78" s="1237"/>
      <c r="CY78" s="1237"/>
      <c r="CZ78" s="1237"/>
      <c r="DA78" s="1237"/>
      <c r="DB78" s="1237"/>
      <c r="DC78" s="1237"/>
    </row>
    <row r="79" spans="2:107" ht="13.5" x14ac:dyDescent="0.15">
      <c r="B79" s="247"/>
      <c r="G79" s="1239"/>
      <c r="H79" s="1239"/>
      <c r="I79" s="1247"/>
      <c r="J79" s="1247"/>
      <c r="K79" s="1249"/>
      <c r="L79" s="1249"/>
      <c r="M79" s="1249"/>
      <c r="N79" s="1249"/>
      <c r="AN79" s="1243"/>
      <c r="AO79" s="1243"/>
      <c r="AP79" s="1243"/>
      <c r="AQ79" s="1243"/>
      <c r="AR79" s="1243"/>
      <c r="AS79" s="1243"/>
      <c r="AT79" s="1243"/>
      <c r="AU79" s="1243"/>
      <c r="AV79" s="1243"/>
      <c r="AW79" s="1243"/>
      <c r="AX79" s="1243"/>
      <c r="AY79" s="1243"/>
      <c r="AZ79" s="1243"/>
      <c r="BA79" s="1243"/>
      <c r="BB79" s="1238" t="s">
        <v>561</v>
      </c>
      <c r="BC79" s="1238"/>
      <c r="BD79" s="1238"/>
      <c r="BE79" s="1238"/>
      <c r="BF79" s="1238"/>
      <c r="BG79" s="1238"/>
      <c r="BH79" s="1238"/>
      <c r="BI79" s="1238"/>
      <c r="BJ79" s="1238"/>
      <c r="BK79" s="1238"/>
      <c r="BL79" s="1238"/>
      <c r="BM79" s="1238"/>
      <c r="BN79" s="1238"/>
      <c r="BO79" s="1238"/>
      <c r="BP79" s="1237">
        <v>8</v>
      </c>
      <c r="BQ79" s="1237"/>
      <c r="BR79" s="1237"/>
      <c r="BS79" s="1237"/>
      <c r="BT79" s="1237"/>
      <c r="BU79" s="1237"/>
      <c r="BV79" s="1237"/>
      <c r="BW79" s="1237"/>
      <c r="BX79" s="1237">
        <v>8</v>
      </c>
      <c r="BY79" s="1237"/>
      <c r="BZ79" s="1237"/>
      <c r="CA79" s="1237"/>
      <c r="CB79" s="1237"/>
      <c r="CC79" s="1237"/>
      <c r="CD79" s="1237"/>
      <c r="CE79" s="1237"/>
      <c r="CF79" s="1237">
        <v>8.3000000000000007</v>
      </c>
      <c r="CG79" s="1237"/>
      <c r="CH79" s="1237"/>
      <c r="CI79" s="1237"/>
      <c r="CJ79" s="1237"/>
      <c r="CK79" s="1237"/>
      <c r="CL79" s="1237"/>
      <c r="CM79" s="1237"/>
      <c r="CN79" s="1237">
        <v>8.4</v>
      </c>
      <c r="CO79" s="1237"/>
      <c r="CP79" s="1237"/>
      <c r="CQ79" s="1237"/>
      <c r="CR79" s="1237"/>
      <c r="CS79" s="1237"/>
      <c r="CT79" s="1237"/>
      <c r="CU79" s="1237"/>
      <c r="CV79" s="1237">
        <v>8.6999999999999993</v>
      </c>
      <c r="CW79" s="1237"/>
      <c r="CX79" s="1237"/>
      <c r="CY79" s="1237"/>
      <c r="CZ79" s="1237"/>
      <c r="DA79" s="1237"/>
      <c r="DB79" s="1237"/>
      <c r="DC79" s="1237"/>
    </row>
    <row r="80" spans="2:107" ht="13.5" x14ac:dyDescent="0.15">
      <c r="B80" s="247"/>
      <c r="G80" s="1239"/>
      <c r="H80" s="1239"/>
      <c r="I80" s="1247"/>
      <c r="J80" s="1247"/>
      <c r="K80" s="1249"/>
      <c r="L80" s="1249"/>
      <c r="M80" s="1249"/>
      <c r="N80" s="1249"/>
      <c r="AN80" s="1243"/>
      <c r="AO80" s="1243"/>
      <c r="AP80" s="1243"/>
      <c r="AQ80" s="1243"/>
      <c r="AR80" s="1243"/>
      <c r="AS80" s="1243"/>
      <c r="AT80" s="1243"/>
      <c r="AU80" s="1243"/>
      <c r="AV80" s="1243"/>
      <c r="AW80" s="1243"/>
      <c r="AX80" s="1243"/>
      <c r="AY80" s="1243"/>
      <c r="AZ80" s="1243"/>
      <c r="BA80" s="1243"/>
      <c r="BB80" s="1238"/>
      <c r="BC80" s="1238"/>
      <c r="BD80" s="1238"/>
      <c r="BE80" s="1238"/>
      <c r="BF80" s="1238"/>
      <c r="BG80" s="1238"/>
      <c r="BH80" s="1238"/>
      <c r="BI80" s="1238"/>
      <c r="BJ80" s="1238"/>
      <c r="BK80" s="1238"/>
      <c r="BL80" s="1238"/>
      <c r="BM80" s="1238"/>
      <c r="BN80" s="1238"/>
      <c r="BO80" s="1238"/>
      <c r="BP80" s="1237"/>
      <c r="BQ80" s="1237"/>
      <c r="BR80" s="1237"/>
      <c r="BS80" s="1237"/>
      <c r="BT80" s="1237"/>
      <c r="BU80" s="1237"/>
      <c r="BV80" s="1237"/>
      <c r="BW80" s="1237"/>
      <c r="BX80" s="1237"/>
      <c r="BY80" s="1237"/>
      <c r="BZ80" s="1237"/>
      <c r="CA80" s="1237"/>
      <c r="CB80" s="1237"/>
      <c r="CC80" s="1237"/>
      <c r="CD80" s="1237"/>
      <c r="CE80" s="1237"/>
      <c r="CF80" s="1237"/>
      <c r="CG80" s="1237"/>
      <c r="CH80" s="1237"/>
      <c r="CI80" s="1237"/>
      <c r="CJ80" s="1237"/>
      <c r="CK80" s="1237"/>
      <c r="CL80" s="1237"/>
      <c r="CM80" s="1237"/>
      <c r="CN80" s="1237"/>
      <c r="CO80" s="1237"/>
      <c r="CP80" s="1237"/>
      <c r="CQ80" s="1237"/>
      <c r="CR80" s="1237"/>
      <c r="CS80" s="1237"/>
      <c r="CT80" s="1237"/>
      <c r="CU80" s="1237"/>
      <c r="CV80" s="1237"/>
      <c r="CW80" s="1237"/>
      <c r="CX80" s="1237"/>
      <c r="CY80" s="1237"/>
      <c r="CZ80" s="1237"/>
      <c r="DA80" s="1237"/>
      <c r="DB80" s="1237"/>
      <c r="DC80" s="1237"/>
    </row>
    <row r="81" spans="2:109" ht="13.5" x14ac:dyDescent="0.15">
      <c r="B81" s="247"/>
    </row>
    <row r="82" spans="2:109" ht="17.25" x14ac:dyDescent="0.15">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5"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5" x14ac:dyDescent="0.15">
      <c r="DD84" s="243"/>
      <c r="DE84" s="243"/>
    </row>
    <row r="85" spans="2:109" ht="13.5" x14ac:dyDescent="0.15">
      <c r="DD85" s="243"/>
      <c r="DE85" s="243"/>
    </row>
  </sheetData>
  <sheetProtection algorithmName="SHA-512" hashValue="XWFMr0m+YlzzolIl6Z1Cd29dzpqlubK17HPTe+IXWlIo+x1O+jecNSHx9nIleqhAeHOYMurw/Iz+0jn2nuQ1vQ==" saltValue="wX27WfDy+H7KsfB6r5fbDA==" spinCount="100000" sheet="1" objects="1" scenarios="1" formatCells="0"/>
  <dataConsolidate/>
  <mergeCells count="112">
    <mergeCell ref="CV79:DC80"/>
    <mergeCell ref="CN77:CU78"/>
    <mergeCell ref="CV77:DC78"/>
    <mergeCell ref="I79:J80"/>
    <mergeCell ref="K79:K80"/>
    <mergeCell ref="L79:L80"/>
    <mergeCell ref="M79:M80"/>
    <mergeCell ref="N79:N80"/>
    <mergeCell ref="BB79:BO80"/>
    <mergeCell ref="BP79:BW80"/>
    <mergeCell ref="BP77:BW78"/>
    <mergeCell ref="BX77:CE78"/>
    <mergeCell ref="CF77:CM78"/>
    <mergeCell ref="CF79:CM80"/>
    <mergeCell ref="G77:H80"/>
    <mergeCell ref="I77:J78"/>
    <mergeCell ref="K77:K78"/>
    <mergeCell ref="L77:L78"/>
    <mergeCell ref="M77:M78"/>
    <mergeCell ref="CN79:CU80"/>
    <mergeCell ref="BX79:CE80"/>
    <mergeCell ref="N77:N78"/>
    <mergeCell ref="AN77:BA80"/>
    <mergeCell ref="BB77:BO78"/>
    <mergeCell ref="CV73:DC74"/>
    <mergeCell ref="I75:J76"/>
    <mergeCell ref="K75:K76"/>
    <mergeCell ref="L75:L76"/>
    <mergeCell ref="CN75:CU76"/>
    <mergeCell ref="CV75:DC76"/>
    <mergeCell ref="AN73:BA76"/>
    <mergeCell ref="BB73:BO74"/>
    <mergeCell ref="BP73:BW74"/>
    <mergeCell ref="M75:M76"/>
    <mergeCell ref="N75:N76"/>
    <mergeCell ref="BB75:BO76"/>
    <mergeCell ref="BP75:BW76"/>
    <mergeCell ref="BX75:CE76"/>
    <mergeCell ref="CF75:CM76"/>
    <mergeCell ref="G73:H76"/>
    <mergeCell ref="I73:J74"/>
    <mergeCell ref="K73:K74"/>
    <mergeCell ref="L73:L74"/>
    <mergeCell ref="M73:M74"/>
    <mergeCell ref="N73:N74"/>
    <mergeCell ref="BX73:CE74"/>
    <mergeCell ref="CF73:CM74"/>
    <mergeCell ref="CN73:CU74"/>
    <mergeCell ref="I51:J52"/>
    <mergeCell ref="K51:K52"/>
    <mergeCell ref="L51:L52"/>
    <mergeCell ref="AN65:DC69"/>
    <mergeCell ref="CV72:DC72"/>
    <mergeCell ref="BX72:CE72"/>
    <mergeCell ref="CF72:CM72"/>
    <mergeCell ref="CN72:CU72"/>
    <mergeCell ref="N53:N54"/>
    <mergeCell ref="BB53:BO54"/>
    <mergeCell ref="I57:J58"/>
    <mergeCell ref="K57:K58"/>
    <mergeCell ref="L57:L58"/>
    <mergeCell ref="M57:M58"/>
    <mergeCell ref="N57:N58"/>
    <mergeCell ref="BB57:BO58"/>
    <mergeCell ref="BP51:BW52"/>
    <mergeCell ref="BX51:CE52"/>
    <mergeCell ref="CF51:CM52"/>
    <mergeCell ref="G72:J72"/>
    <mergeCell ref="AN72:BO72"/>
    <mergeCell ref="BP72:BW72"/>
    <mergeCell ref="G55:H58"/>
    <mergeCell ref="I55:J56"/>
    <mergeCell ref="K55:K56"/>
    <mergeCell ref="L55:L56"/>
    <mergeCell ref="M55:M56"/>
    <mergeCell ref="N55:N56"/>
    <mergeCell ref="AN55:BA58"/>
    <mergeCell ref="BB55:BO56"/>
    <mergeCell ref="BP55:BW56"/>
    <mergeCell ref="BP57:BW58"/>
    <mergeCell ref="BX57:CE58"/>
    <mergeCell ref="CF57:CM58"/>
    <mergeCell ref="CN57:CU58"/>
    <mergeCell ref="CV57:DC58"/>
    <mergeCell ref="BX55:CE56"/>
    <mergeCell ref="CF55:CM56"/>
    <mergeCell ref="CN55:CU56"/>
    <mergeCell ref="CV55:DC56"/>
    <mergeCell ref="AN43:DC47"/>
    <mergeCell ref="CV51:DC52"/>
    <mergeCell ref="CN51:CU52"/>
    <mergeCell ref="BP53:BW54"/>
    <mergeCell ref="BX53:CE54"/>
    <mergeCell ref="CF53:CM54"/>
    <mergeCell ref="AN51:BA54"/>
    <mergeCell ref="BB51:BO52"/>
    <mergeCell ref="G50:J50"/>
    <mergeCell ref="AN50:BO50"/>
    <mergeCell ref="BP50:BW50"/>
    <mergeCell ref="BX50:CE50"/>
    <mergeCell ref="CF50:CM50"/>
    <mergeCell ref="M51:M52"/>
    <mergeCell ref="N51:N52"/>
    <mergeCell ref="CN50:CU50"/>
    <mergeCell ref="CV50:DC50"/>
    <mergeCell ref="G51:H54"/>
    <mergeCell ref="CV53:DC54"/>
    <mergeCell ref="I53:J54"/>
    <mergeCell ref="K53:K54"/>
    <mergeCell ref="L53:L54"/>
    <mergeCell ref="M53:M54"/>
    <mergeCell ref="CN53:CU54"/>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187D1-02EC-40C7-8B69-2425615B7A60}">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u9hyJTp9qNbHc6QzofSfulZgGnplCdDfFhqGTLS9YaeLXpskPK/Mbc3yyztlup37avjZmBz/UPpoaVS2ELVyGA==" saltValue="jV0UakvOg+70Pr/oiMNhKw==" spinCount="100000" sheet="1" objects="1" scenarios="1"/>
  <dataConsolidate/>
  <phoneticPr fontId="2"/>
  <printOptions horizontalCentered="1" verticalCentered="1"/>
  <pageMargins left="0" right="0" top="0.19685039370078741" bottom="0" header="0.39370078740157483" footer="0"/>
  <pageSetup paperSize="9" scale="35"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C9827-2196-43A6-8438-6DD6B2E6E52F}">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nET49XFOXlBst/ptXxq92YIY4qXe2QNnNN/ubLGAOVmAe5aOtUC0vKLMIAdhd8ran2jKksvwhSZ5XDwlCd1MfA==" saltValue="1grdwJ6UsD2O1Ppsq518w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79582</v>
      </c>
      <c r="E3" s="142"/>
      <c r="F3" s="143">
        <v>126525</v>
      </c>
      <c r="G3" s="144"/>
      <c r="H3" s="145"/>
    </row>
    <row r="4" spans="1:8" x14ac:dyDescent="0.15">
      <c r="A4" s="146"/>
      <c r="B4" s="147"/>
      <c r="C4" s="148"/>
      <c r="D4" s="149">
        <v>53782</v>
      </c>
      <c r="E4" s="150"/>
      <c r="F4" s="151">
        <v>67052</v>
      </c>
      <c r="G4" s="152"/>
      <c r="H4" s="153"/>
    </row>
    <row r="5" spans="1:8" x14ac:dyDescent="0.15">
      <c r="A5" s="134" t="s">
        <v>519</v>
      </c>
      <c r="B5" s="139"/>
      <c r="C5" s="140"/>
      <c r="D5" s="141">
        <v>56242</v>
      </c>
      <c r="E5" s="142"/>
      <c r="F5" s="143">
        <v>122054</v>
      </c>
      <c r="G5" s="144"/>
      <c r="H5" s="145"/>
    </row>
    <row r="6" spans="1:8" x14ac:dyDescent="0.15">
      <c r="A6" s="146"/>
      <c r="B6" s="147"/>
      <c r="C6" s="148"/>
      <c r="D6" s="149">
        <v>31825</v>
      </c>
      <c r="E6" s="150"/>
      <c r="F6" s="151">
        <v>68298</v>
      </c>
      <c r="G6" s="152"/>
      <c r="H6" s="153"/>
    </row>
    <row r="7" spans="1:8" x14ac:dyDescent="0.15">
      <c r="A7" s="134" t="s">
        <v>520</v>
      </c>
      <c r="B7" s="139"/>
      <c r="C7" s="140"/>
      <c r="D7" s="141">
        <v>81149</v>
      </c>
      <c r="E7" s="142"/>
      <c r="F7" s="143">
        <v>111644</v>
      </c>
      <c r="G7" s="144"/>
      <c r="H7" s="145"/>
    </row>
    <row r="8" spans="1:8" x14ac:dyDescent="0.15">
      <c r="A8" s="146"/>
      <c r="B8" s="147"/>
      <c r="C8" s="148"/>
      <c r="D8" s="149">
        <v>68154</v>
      </c>
      <c r="E8" s="150"/>
      <c r="F8" s="151">
        <v>66606</v>
      </c>
      <c r="G8" s="152"/>
      <c r="H8" s="153"/>
    </row>
    <row r="9" spans="1:8" x14ac:dyDescent="0.15">
      <c r="A9" s="134" t="s">
        <v>521</v>
      </c>
      <c r="B9" s="139"/>
      <c r="C9" s="140"/>
      <c r="D9" s="141">
        <v>95123</v>
      </c>
      <c r="E9" s="142"/>
      <c r="F9" s="143">
        <v>127917</v>
      </c>
      <c r="G9" s="144"/>
      <c r="H9" s="145"/>
    </row>
    <row r="10" spans="1:8" x14ac:dyDescent="0.15">
      <c r="A10" s="146"/>
      <c r="B10" s="147"/>
      <c r="C10" s="148"/>
      <c r="D10" s="149">
        <v>74669</v>
      </c>
      <c r="E10" s="150"/>
      <c r="F10" s="151">
        <v>69746</v>
      </c>
      <c r="G10" s="152"/>
      <c r="H10" s="153"/>
    </row>
    <row r="11" spans="1:8" x14ac:dyDescent="0.15">
      <c r="A11" s="134" t="s">
        <v>522</v>
      </c>
      <c r="B11" s="139"/>
      <c r="C11" s="140"/>
      <c r="D11" s="141">
        <v>103940</v>
      </c>
      <c r="E11" s="142"/>
      <c r="F11" s="143">
        <v>135931</v>
      </c>
      <c r="G11" s="144"/>
      <c r="H11" s="145"/>
    </row>
    <row r="12" spans="1:8" x14ac:dyDescent="0.15">
      <c r="A12" s="146"/>
      <c r="B12" s="147"/>
      <c r="C12" s="154"/>
      <c r="D12" s="149">
        <v>94538</v>
      </c>
      <c r="E12" s="150"/>
      <c r="F12" s="151">
        <v>75320</v>
      </c>
      <c r="G12" s="152"/>
      <c r="H12" s="153"/>
    </row>
    <row r="13" spans="1:8" x14ac:dyDescent="0.15">
      <c r="A13" s="134"/>
      <c r="B13" s="139"/>
      <c r="C13" s="140"/>
      <c r="D13" s="141">
        <v>83207</v>
      </c>
      <c r="E13" s="142"/>
      <c r="F13" s="143">
        <v>124814</v>
      </c>
      <c r="G13" s="155"/>
      <c r="H13" s="145"/>
    </row>
    <row r="14" spans="1:8" x14ac:dyDescent="0.15">
      <c r="A14" s="146"/>
      <c r="B14" s="147"/>
      <c r="C14" s="148"/>
      <c r="D14" s="149">
        <v>64594</v>
      </c>
      <c r="E14" s="150"/>
      <c r="F14" s="151">
        <v>69404</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11.2</v>
      </c>
      <c r="C19" s="156">
        <f>ROUND(VALUE(SUBSTITUTE(実質収支比率等に係る経年分析!G$48,"▲","-")),2)</f>
        <v>9.77</v>
      </c>
      <c r="D19" s="156">
        <f>ROUND(VALUE(SUBSTITUTE(実質収支比率等に係る経年分析!H$48,"▲","-")),2)</f>
        <v>10.82</v>
      </c>
      <c r="E19" s="156">
        <f>ROUND(VALUE(SUBSTITUTE(実質収支比率等に係る経年分析!I$48,"▲","-")),2)</f>
        <v>10.17</v>
      </c>
      <c r="F19" s="156">
        <f>ROUND(VALUE(SUBSTITUTE(実質収支比率等に係る経年分析!J$48,"▲","-")),2)</f>
        <v>10.7</v>
      </c>
    </row>
    <row r="20" spans="1:11" x14ac:dyDescent="0.15">
      <c r="A20" s="156" t="s">
        <v>53</v>
      </c>
      <c r="B20" s="156">
        <f>ROUND(VALUE(SUBSTITUTE(実質収支比率等に係る経年分析!F$47,"▲","-")),2)</f>
        <v>28.85</v>
      </c>
      <c r="C20" s="156">
        <f>ROUND(VALUE(SUBSTITUTE(実質収支比率等に係る経年分析!G$47,"▲","-")),2)</f>
        <v>36.92</v>
      </c>
      <c r="D20" s="156">
        <f>ROUND(VALUE(SUBSTITUTE(実質収支比率等に係る経年分析!H$47,"▲","-")),2)</f>
        <v>32.92</v>
      </c>
      <c r="E20" s="156">
        <f>ROUND(VALUE(SUBSTITUTE(実質収支比率等に係る経年分析!I$47,"▲","-")),2)</f>
        <v>39.19</v>
      </c>
      <c r="F20" s="156">
        <f>ROUND(VALUE(SUBSTITUTE(実質収支比率等に係る経年分析!J$47,"▲","-")),2)</f>
        <v>39.22</v>
      </c>
    </row>
    <row r="21" spans="1:11" x14ac:dyDescent="0.15">
      <c r="A21" s="156" t="s">
        <v>54</v>
      </c>
      <c r="B21" s="156">
        <f>IF(ISNUMBER(VALUE(SUBSTITUTE(実質収支比率等に係る経年分析!F$49,"▲","-"))),ROUND(VALUE(SUBSTITUTE(実質収支比率等に係る経年分析!F$49,"▲","-")),2),NA())</f>
        <v>1.73</v>
      </c>
      <c r="C21" s="156">
        <f>IF(ISNUMBER(VALUE(SUBSTITUTE(実質収支比率等に係る経年分析!G$49,"▲","-"))),ROUND(VALUE(SUBSTITUTE(実質収支比率等に係る経年分析!G$49,"▲","-")),2),NA())</f>
        <v>9.92</v>
      </c>
      <c r="D21" s="156">
        <f>IF(ISNUMBER(VALUE(SUBSTITUTE(実質収支比率等に係る経年分析!H$49,"▲","-"))),ROUND(VALUE(SUBSTITUTE(実質収支比率等に係る経年分析!H$49,"▲","-")),2),NA())</f>
        <v>-4.4400000000000004</v>
      </c>
      <c r="E21" s="156">
        <f>IF(ISNUMBER(VALUE(SUBSTITUTE(実質収支比率等に係る経年分析!I$49,"▲","-"))),ROUND(VALUE(SUBSTITUTE(実質収支比率等に係る経年分析!I$49,"▲","-")),2),NA())</f>
        <v>5.44</v>
      </c>
      <c r="F21" s="156">
        <f>IF(ISNUMBER(VALUE(SUBSTITUTE(実質収支比率等に係る経年分析!J$49,"▲","-"))),ROUND(VALUE(SUBSTITUTE(実質収支比率等に係る経年分析!J$49,"▲","-")),2),NA())</f>
        <v>1.79</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1.55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0.39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0.7</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0.41</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介護サービス事業</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15">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0.32</v>
      </c>
    </row>
    <row r="33" spans="1:16" x14ac:dyDescent="0.1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0.78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v>
      </c>
    </row>
    <row r="34" spans="1:16" x14ac:dyDescent="0.15">
      <c r="A34" s="157" t="str">
        <f>IF(連結実質赤字比率に係る赤字・黒字の構成分析!C$36="",NA(),連結実質赤字比率に係る赤字・黒字の構成分析!C$36)</f>
        <v>介護保険事業特別会計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1.54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1.99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2.02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2.56</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2.81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2.25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2.85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4.2300000000000004</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11.19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9.77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10.82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10.16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10.69</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414</v>
      </c>
      <c r="E42" s="158"/>
      <c r="F42" s="158"/>
      <c r="G42" s="158">
        <f>'実質公債費比率（分子）の構造'!L$52</f>
        <v>414</v>
      </c>
      <c r="H42" s="158"/>
      <c r="I42" s="158"/>
      <c r="J42" s="158">
        <f>'実質公債費比率（分子）の構造'!M$52</f>
        <v>413</v>
      </c>
      <c r="K42" s="158"/>
      <c r="L42" s="158"/>
      <c r="M42" s="158">
        <f>'実質公債費比率（分子）の構造'!N$52</f>
        <v>403</v>
      </c>
      <c r="N42" s="158"/>
      <c r="O42" s="158"/>
      <c r="P42" s="158">
        <f>'実質公債費比率（分子）の構造'!O$52</f>
        <v>366</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6</v>
      </c>
      <c r="C44" s="158"/>
      <c r="D44" s="158"/>
      <c r="E44" s="158">
        <f>'実質公債費比率（分子）の構造'!L$50</f>
        <v>6</v>
      </c>
      <c r="F44" s="158"/>
      <c r="G44" s="158"/>
      <c r="H44" s="158">
        <f>'実質公債費比率（分子）の構造'!M$50</f>
        <v>6</v>
      </c>
      <c r="I44" s="158"/>
      <c r="J44" s="158"/>
      <c r="K44" s="158">
        <f>'実質公債費比率（分子）の構造'!N$50</f>
        <v>5</v>
      </c>
      <c r="L44" s="158"/>
      <c r="M44" s="158"/>
      <c r="N44" s="158">
        <f>'実質公債費比率（分子）の構造'!O$50</f>
        <v>5</v>
      </c>
      <c r="O44" s="158"/>
      <c r="P44" s="158"/>
    </row>
    <row r="45" spans="1:16" x14ac:dyDescent="0.15">
      <c r="A45" s="158" t="s">
        <v>63</v>
      </c>
      <c r="B45" s="158">
        <f>'実質公債費比率（分子）の構造'!K$49</f>
        <v>7</v>
      </c>
      <c r="C45" s="158"/>
      <c r="D45" s="158"/>
      <c r="E45" s="158">
        <f>'実質公債費比率（分子）の構造'!L$49</f>
        <v>6</v>
      </c>
      <c r="F45" s="158"/>
      <c r="G45" s="158"/>
      <c r="H45" s="158">
        <f>'実質公債費比率（分子）の構造'!M$49</f>
        <v>8</v>
      </c>
      <c r="I45" s="158"/>
      <c r="J45" s="158"/>
      <c r="K45" s="158">
        <f>'実質公債費比率（分子）の構造'!N$49</f>
        <v>7</v>
      </c>
      <c r="L45" s="158"/>
      <c r="M45" s="158"/>
      <c r="N45" s="158">
        <f>'実質公債費比率（分子）の構造'!O$49</f>
        <v>5</v>
      </c>
      <c r="O45" s="158"/>
      <c r="P45" s="158"/>
    </row>
    <row r="46" spans="1:16" x14ac:dyDescent="0.15">
      <c r="A46" s="158" t="s">
        <v>64</v>
      </c>
      <c r="B46" s="158">
        <f>'実質公債費比率（分子）の構造'!K$48</f>
        <v>177</v>
      </c>
      <c r="C46" s="158"/>
      <c r="D46" s="158"/>
      <c r="E46" s="158">
        <f>'実質公債費比率（分子）の構造'!L$48</f>
        <v>175</v>
      </c>
      <c r="F46" s="158"/>
      <c r="G46" s="158"/>
      <c r="H46" s="158">
        <f>'実質公債費比率（分子）の構造'!M$48</f>
        <v>172</v>
      </c>
      <c r="I46" s="158"/>
      <c r="J46" s="158"/>
      <c r="K46" s="158">
        <f>'実質公債費比率（分子）の構造'!N$48</f>
        <v>159</v>
      </c>
      <c r="L46" s="158"/>
      <c r="M46" s="158"/>
      <c r="N46" s="158">
        <f>'実質公債費比率（分子）の構造'!O$48</f>
        <v>128</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461</v>
      </c>
      <c r="C49" s="158"/>
      <c r="D49" s="158"/>
      <c r="E49" s="158">
        <f>'実質公債費比率（分子）の構造'!L$45</f>
        <v>457</v>
      </c>
      <c r="F49" s="158"/>
      <c r="G49" s="158"/>
      <c r="H49" s="158">
        <f>'実質公債費比率（分子）の構造'!M$45</f>
        <v>463</v>
      </c>
      <c r="I49" s="158"/>
      <c r="J49" s="158"/>
      <c r="K49" s="158">
        <f>'実質公債費比率（分子）の構造'!N$45</f>
        <v>455</v>
      </c>
      <c r="L49" s="158"/>
      <c r="M49" s="158"/>
      <c r="N49" s="158">
        <f>'実質公債費比率（分子）の構造'!O$45</f>
        <v>445</v>
      </c>
      <c r="O49" s="158"/>
      <c r="P49" s="158"/>
    </row>
    <row r="50" spans="1:16" x14ac:dyDescent="0.15">
      <c r="A50" s="158" t="s">
        <v>67</v>
      </c>
      <c r="B50" s="158" t="e">
        <f>NA()</f>
        <v>#N/A</v>
      </c>
      <c r="C50" s="158">
        <f>IF(ISNUMBER('実質公債費比率（分子）の構造'!K$53),'実質公債費比率（分子）の構造'!K$53,NA())</f>
        <v>237</v>
      </c>
      <c r="D50" s="158" t="e">
        <f>NA()</f>
        <v>#N/A</v>
      </c>
      <c r="E50" s="158" t="e">
        <f>NA()</f>
        <v>#N/A</v>
      </c>
      <c r="F50" s="158">
        <f>IF(ISNUMBER('実質公債費比率（分子）の構造'!L$53),'実質公債費比率（分子）の構造'!L$53,NA())</f>
        <v>230</v>
      </c>
      <c r="G50" s="158" t="e">
        <f>NA()</f>
        <v>#N/A</v>
      </c>
      <c r="H50" s="158" t="e">
        <f>NA()</f>
        <v>#N/A</v>
      </c>
      <c r="I50" s="158">
        <f>IF(ISNUMBER('実質公債費比率（分子）の構造'!M$53),'実質公債費比率（分子）の構造'!M$53,NA())</f>
        <v>236</v>
      </c>
      <c r="J50" s="158" t="e">
        <f>NA()</f>
        <v>#N/A</v>
      </c>
      <c r="K50" s="158" t="e">
        <f>NA()</f>
        <v>#N/A</v>
      </c>
      <c r="L50" s="158">
        <f>IF(ISNUMBER('実質公債費比率（分子）の構造'!N$53),'実質公債費比率（分子）の構造'!N$53,NA())</f>
        <v>223</v>
      </c>
      <c r="M50" s="158" t="e">
        <f>NA()</f>
        <v>#N/A</v>
      </c>
      <c r="N50" s="158" t="e">
        <f>NA()</f>
        <v>#N/A</v>
      </c>
      <c r="O50" s="158">
        <f>IF(ISNUMBER('実質公債費比率（分子）の構造'!O$53),'実質公債費比率（分子）の構造'!O$53,NA())</f>
        <v>217</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3566</v>
      </c>
      <c r="E56" s="157"/>
      <c r="F56" s="157"/>
      <c r="G56" s="157">
        <f>'将来負担比率（分子）の構造'!J$52</f>
        <v>3198</v>
      </c>
      <c r="H56" s="157"/>
      <c r="I56" s="157"/>
      <c r="J56" s="157">
        <f>'将来負担比率（分子）の構造'!K$52</f>
        <v>3195</v>
      </c>
      <c r="K56" s="157"/>
      <c r="L56" s="157"/>
      <c r="M56" s="157">
        <f>'将来負担比率（分子）の構造'!L$52</f>
        <v>2842</v>
      </c>
      <c r="N56" s="157"/>
      <c r="O56" s="157"/>
      <c r="P56" s="157">
        <f>'将来負担比率（分子）の構造'!M$52</f>
        <v>3097</v>
      </c>
    </row>
    <row r="57" spans="1:16" x14ac:dyDescent="0.15">
      <c r="A57" s="157" t="s">
        <v>42</v>
      </c>
      <c r="B57" s="157"/>
      <c r="C57" s="157"/>
      <c r="D57" s="157">
        <f>'将来負担比率（分子）の構造'!I$51</f>
        <v>42</v>
      </c>
      <c r="E57" s="157"/>
      <c r="F57" s="157"/>
      <c r="G57" s="157">
        <f>'将来負担比率（分子）の構造'!J$51</f>
        <v>38</v>
      </c>
      <c r="H57" s="157"/>
      <c r="I57" s="157"/>
      <c r="J57" s="157">
        <f>'将来負担比率（分子）の構造'!K$51</f>
        <v>36</v>
      </c>
      <c r="K57" s="157"/>
      <c r="L57" s="157"/>
      <c r="M57" s="157">
        <f>'将来負担比率（分子）の構造'!L$51</f>
        <v>29</v>
      </c>
      <c r="N57" s="157"/>
      <c r="O57" s="157"/>
      <c r="P57" s="157">
        <f>'将来負担比率（分子）の構造'!M$51</f>
        <v>32</v>
      </c>
    </row>
    <row r="58" spans="1:16" x14ac:dyDescent="0.15">
      <c r="A58" s="157" t="s">
        <v>41</v>
      </c>
      <c r="B58" s="157"/>
      <c r="C58" s="157"/>
      <c r="D58" s="157">
        <f>'将来負担比率（分子）の構造'!I$50</f>
        <v>1519</v>
      </c>
      <c r="E58" s="157"/>
      <c r="F58" s="157"/>
      <c r="G58" s="157">
        <f>'将来負担比率（分子）の構造'!J$50</f>
        <v>2207</v>
      </c>
      <c r="H58" s="157"/>
      <c r="I58" s="157"/>
      <c r="J58" s="157">
        <f>'将来負担比率（分子）の構造'!K$50</f>
        <v>2668</v>
      </c>
      <c r="K58" s="157"/>
      <c r="L58" s="157"/>
      <c r="M58" s="157">
        <f>'将来負担比率（分子）の構造'!L$50</f>
        <v>2935</v>
      </c>
      <c r="N58" s="157"/>
      <c r="O58" s="157"/>
      <c r="P58" s="157">
        <f>'将来負担比率（分子）の構造'!M$50</f>
        <v>3045</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324</v>
      </c>
      <c r="C62" s="157"/>
      <c r="D62" s="157"/>
      <c r="E62" s="157">
        <f>'将来負担比率（分子）の構造'!J$45</f>
        <v>322</v>
      </c>
      <c r="F62" s="157"/>
      <c r="G62" s="157"/>
      <c r="H62" s="157">
        <f>'将来負担比率（分子）の構造'!K$45</f>
        <v>319</v>
      </c>
      <c r="I62" s="157"/>
      <c r="J62" s="157"/>
      <c r="K62" s="157">
        <f>'将来負担比率（分子）の構造'!L$45</f>
        <v>322</v>
      </c>
      <c r="L62" s="157"/>
      <c r="M62" s="157"/>
      <c r="N62" s="157">
        <f>'将来負担比率（分子）の構造'!M$45</f>
        <v>321</v>
      </c>
      <c r="O62" s="157"/>
      <c r="P62" s="157"/>
    </row>
    <row r="63" spans="1:16" x14ac:dyDescent="0.15">
      <c r="A63" s="157" t="s">
        <v>34</v>
      </c>
      <c r="B63" s="157">
        <f>'将来負担比率（分子）の構造'!I$44</f>
        <v>5</v>
      </c>
      <c r="C63" s="157"/>
      <c r="D63" s="157"/>
      <c r="E63" s="157">
        <f>'将来負担比率（分子）の構造'!J$44</f>
        <v>6</v>
      </c>
      <c r="F63" s="157"/>
      <c r="G63" s="157"/>
      <c r="H63" s="157" t="str">
        <f>'将来負担比率（分子）の構造'!K$44</f>
        <v>-</v>
      </c>
      <c r="I63" s="157"/>
      <c r="J63" s="157"/>
      <c r="K63" s="157" t="str">
        <f>'将来負担比率（分子）の構造'!L$44</f>
        <v>-</v>
      </c>
      <c r="L63" s="157"/>
      <c r="M63" s="157"/>
      <c r="N63" s="157">
        <f>'将来負担比率（分子）の構造'!M$44</f>
        <v>8</v>
      </c>
      <c r="O63" s="157"/>
      <c r="P63" s="157"/>
    </row>
    <row r="64" spans="1:16" x14ac:dyDescent="0.15">
      <c r="A64" s="157" t="s">
        <v>33</v>
      </c>
      <c r="B64" s="157">
        <f>'将来負担比率（分子）の構造'!I$43</f>
        <v>1536</v>
      </c>
      <c r="C64" s="157"/>
      <c r="D64" s="157"/>
      <c r="E64" s="157">
        <f>'将来負担比率（分子）の構造'!J$43</f>
        <v>1404</v>
      </c>
      <c r="F64" s="157"/>
      <c r="G64" s="157"/>
      <c r="H64" s="157">
        <f>'将来負担比率（分子）の構造'!K$43</f>
        <v>1321</v>
      </c>
      <c r="I64" s="157"/>
      <c r="J64" s="157"/>
      <c r="K64" s="157">
        <f>'将来負担比率（分子）の構造'!L$43</f>
        <v>1262</v>
      </c>
      <c r="L64" s="157"/>
      <c r="M64" s="157"/>
      <c r="N64" s="157">
        <f>'将来負担比率（分子）の構造'!M$43</f>
        <v>1105</v>
      </c>
      <c r="O64" s="157"/>
      <c r="P64" s="157"/>
    </row>
    <row r="65" spans="1:16" x14ac:dyDescent="0.15">
      <c r="A65" s="157" t="s">
        <v>32</v>
      </c>
      <c r="B65" s="157">
        <f>'将来負担比率（分子）の構造'!I$42</f>
        <v>29</v>
      </c>
      <c r="C65" s="157"/>
      <c r="D65" s="157"/>
      <c r="E65" s="157">
        <f>'将来負担比率（分子）の構造'!J$42</f>
        <v>23</v>
      </c>
      <c r="F65" s="157"/>
      <c r="G65" s="157"/>
      <c r="H65" s="157">
        <f>'将来負担比率（分子）の構造'!K$42</f>
        <v>18</v>
      </c>
      <c r="I65" s="157"/>
      <c r="J65" s="157"/>
      <c r="K65" s="157">
        <f>'将来負担比率（分子）の構造'!L$42</f>
        <v>14</v>
      </c>
      <c r="L65" s="157"/>
      <c r="M65" s="157"/>
      <c r="N65" s="157">
        <f>'将来負担比率（分子）の構造'!M$42</f>
        <v>9</v>
      </c>
      <c r="O65" s="157"/>
      <c r="P65" s="157"/>
    </row>
    <row r="66" spans="1:16" x14ac:dyDescent="0.15">
      <c r="A66" s="157" t="s">
        <v>31</v>
      </c>
      <c r="B66" s="157">
        <f>'将来負担比率（分子）の構造'!I$41</f>
        <v>4173</v>
      </c>
      <c r="C66" s="157"/>
      <c r="D66" s="157"/>
      <c r="E66" s="157">
        <f>'将来負担比率（分子）の構造'!J$41</f>
        <v>3913</v>
      </c>
      <c r="F66" s="157"/>
      <c r="G66" s="157"/>
      <c r="H66" s="157">
        <f>'将来負担比率（分子）の構造'!K$41</f>
        <v>3695</v>
      </c>
      <c r="I66" s="157"/>
      <c r="J66" s="157"/>
      <c r="K66" s="157">
        <f>'将来負担比率（分子）の構造'!L$41</f>
        <v>3585</v>
      </c>
      <c r="L66" s="157"/>
      <c r="M66" s="157"/>
      <c r="N66" s="157">
        <f>'将来負担比率（分子）の構造'!M$41</f>
        <v>3721</v>
      </c>
      <c r="O66" s="157"/>
      <c r="P66" s="157"/>
    </row>
    <row r="67" spans="1:16" x14ac:dyDescent="0.15">
      <c r="A67" s="157" t="s">
        <v>71</v>
      </c>
      <c r="B67" s="157" t="e">
        <f>NA()</f>
        <v>#N/A</v>
      </c>
      <c r="C67" s="157">
        <f>IF(ISNUMBER('将来負担比率（分子）の構造'!I$53), IF('将来負担比率（分子）の構造'!I$53 &lt; 0, 0, '将来負担比率（分子）の構造'!I$53), NA())</f>
        <v>940</v>
      </c>
      <c r="D67" s="157" t="e">
        <f>NA()</f>
        <v>#N/A</v>
      </c>
      <c r="E67" s="157" t="e">
        <f>NA()</f>
        <v>#N/A</v>
      </c>
      <c r="F67" s="157">
        <f>IF(ISNUMBER('将来負担比率（分子）の構造'!J$53), IF('将来負担比率（分子）の構造'!J$53 &lt; 0, 0, '将来負担比率（分子）の構造'!J$53), NA())</f>
        <v>224</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922</v>
      </c>
      <c r="C72" s="161">
        <f>基金残高に係る経年分析!G55</f>
        <v>1093</v>
      </c>
      <c r="D72" s="161">
        <f>基金残高に係る経年分析!H55</f>
        <v>1122</v>
      </c>
    </row>
    <row r="73" spans="1:16" x14ac:dyDescent="0.15">
      <c r="A73" s="160" t="s">
        <v>74</v>
      </c>
      <c r="B73" s="161">
        <f>基金残高に係る経年分析!F56</f>
        <v>409</v>
      </c>
      <c r="C73" s="161">
        <f>基金残高に係る経年分析!G56</f>
        <v>409</v>
      </c>
      <c r="D73" s="161">
        <f>基金残高に係る経年分析!H56</f>
        <v>409</v>
      </c>
    </row>
    <row r="74" spans="1:16" x14ac:dyDescent="0.15">
      <c r="A74" s="160" t="s">
        <v>75</v>
      </c>
      <c r="B74" s="161">
        <f>基金残高に係る経年分析!F57</f>
        <v>1012</v>
      </c>
      <c r="C74" s="161">
        <f>基金残高に係る経年分析!G57</f>
        <v>1062</v>
      </c>
      <c r="D74" s="161">
        <f>基金残高に係る経年分析!H57</f>
        <v>1126</v>
      </c>
    </row>
  </sheetData>
  <sheetProtection algorithmName="SHA-512" hashValue="gs3lYDhbkdrN1sHuLTlXt2jbc8CSNKO4+32WjPxSnf5RhHz5BKK+AHwaKsxFiyNEL0UyKEmG7IFj5BMWOMWkWg==" saltValue="DpeHuTY7q9MXANEOQ7qbs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2026-03-04T01:54:13Z</cp:lastPrinted>
  <dcterms:created xsi:type="dcterms:W3CDTF">2026-02-26T09:25:51Z</dcterms:created>
  <dcterms:modified xsi:type="dcterms:W3CDTF">2026-09-29T04:32:22Z</dcterms:modified>
  <cp:category/>
</cp:coreProperties>
</file>