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3EC667E8-1A2F-4C24-87D6-76BFA20B480B}"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C35" i="10"/>
  <c r="BW34" i="10"/>
  <c r="BW35" i="10" s="1"/>
  <c r="BW36" i="10" s="1"/>
  <c r="BW37" i="10" s="1"/>
  <c r="BW38" i="10" s="1"/>
  <c r="BW39" i="10" s="1"/>
  <c r="BW40" i="10" s="1"/>
  <c r="BW41" i="10" s="1"/>
  <c r="BE34" i="10"/>
  <c r="C34" i="10"/>
  <c r="U34" i="10" s="1"/>
  <c r="U35" i="10" s="1"/>
  <c r="U36" i="10" s="1"/>
  <c r="CO34" i="10" l="1"/>
  <c r="CO35" i="10" s="1"/>
  <c r="CO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<sst xmlns="http://schemas.openxmlformats.org/spreadsheetml/2006/main" count="1096" uniqueCount="577">
  <si>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</si>
  <si>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</si>
  <si>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</si>
  <si>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</si>
  <si>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</si>
  <si>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</si>
  <si>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</si>
  <si>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</si>
  <si>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</si>
  <si>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</si>
  <si>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</si>
  <si>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</si>
  <si>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</si>
  <si>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</si>
  <si>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</si>
  <si>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</si>
  <si>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</si>
  <si>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</si>
  <si>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</si>
  <si>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</si>
  <si>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</si>
  <si>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</si>
  <si>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</si>
  <si>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</si>
  <si>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</si>
  <si>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</si>
  <si>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</si>
  <si>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</si>
  <si>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</si>
  <si>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</si>
  <si>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</si>
  <si>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</si>
  <si>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</si>
  <si>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</si>
  <si>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</si>
  <si>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</si>
  <si>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</si>
  <si>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</si>
  <si>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</si>
  <si>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</si>
  <si>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</si>
  <si>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</si>
  <si>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</si>
  <si>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</si>
  <si>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</si>
  <si>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</si>
  <si>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</si>
  <si>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</si>
  <si>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</si>
  <si>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</si>
  <si>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</si>
  <si>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</si>
  <si>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</si>
  <si>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</si>
  <si>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</si>
  <si>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</si>
  <si>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</si>
  <si>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</si>
  <si>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</si>
  <si>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</si>
  <si>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</si>
  <si>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</si>
  <si>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</si>
  <si>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</si>
  <si>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</si>
  <si>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</si>
  <si>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</si>
  <si>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</si>
  <si>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</si>
  <si>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</si>
  <si>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</si>
  <si>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</si>
  <si>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</si>
  <si>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</si>
  <si>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</si>
  <si>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</si>
  <si>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</si>
  <si>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</si>
  <si>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</si>
  <si>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</si>
  <si>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</si>
  <si>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</si>
  <si>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</si>
  <si>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</si>
  <si>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</si>
  <si>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</si>
  <si>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</si>
  <si>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</si>
  <si>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</si>
  <si>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</si>
  <si>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</si>
  <si>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</si>
  <si>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</si>
  <si>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</si>
  <si>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河北町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</si>
  <si>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</si>
  <si>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</si>
  <si>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</si>
  <si>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</si>
  <si>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</si>
  <si>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</si>
  <si>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</si>
  <si>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</si>
  <si>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</si>
  <si>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</si>
  <si>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</si>
  <si>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</si>
  <si>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</si>
  <si>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</si>
  <si>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</si>
  <si>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</si>
  <si>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</si>
  <si>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</si>
  <si>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</si>
  <si>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</si>
  <si>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</si>
  <si>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</si>
  <si>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</si>
  <si>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</si>
  <si>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</si>
  <si>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</si>
  <si>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</si>
  <si>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</si>
  <si>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</si>
  <si>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</si>
  <si>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</si>
  <si>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</si>
  <si>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</si>
  <si>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</si>
  <si>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</si>
  <si>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</si>
  <si>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</si>
  <si>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</si>
  <si>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</si>
  <si>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</si>
  <si>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</si>
  <si>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</si>
  <si>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</si>
  <si>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</si>
  <si>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</si>
  <si>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</si>
  <si>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</si>
  <si>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</si>
  <si>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</si>
  <si>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</si>
  <si>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</si>
  <si>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</si>
  <si>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</si>
  <si>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</si>
  <si>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</si>
  <si>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</si>
  <si>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</si>
  <si>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</si>
  <si>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</si>
  <si>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</si>
  <si>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</si>
  <si>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</si>
  <si>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</si>
  <si>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</si>
  <si>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</si>
  <si>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</si>
  <si>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</si>
  <si>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</si>
  <si>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</si>
  <si>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</si>
  <si>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</si>
  <si>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</si>
  <si>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</si>
  <si>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</si>
  <si>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</si>
  <si>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</si>
  <si>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</si>
  <si>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</si>
  <si>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</si>
  <si>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</si>
  <si>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</si>
  <si>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</si>
  <si>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</si>
  <si>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</si>
  <si>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</si>
  <si>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</si>
  <si>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</si>
  <si>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</si>
  <si>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</si>
  <si>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</si>
  <si>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</si>
  <si>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</si>
  <si>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</si>
  <si>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</si>
  <si>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</si>
  <si>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</si>
  <si>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</si>
  <si>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</si>
  <si>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</si>
  <si>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</si>
  <si>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</si>
  <si>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</si>
  <si>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</si>
  <si>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</si>
  <si>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</si>
  <si>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</si>
  <si>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</si>
  <si>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</si>
  <si>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</si>
  <si>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山形県河北町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</si>
  <si>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</si>
  <si>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</si>
  <si>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</si>
  <si>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</si>
  <si>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</si>
  <si>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</si>
  <si>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</si>
  <si>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</si>
  <si>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</si>
  <si>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</si>
  <si>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</si>
  <si>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</si>
  <si>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</si>
  <si>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</si>
  <si>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</si>
  <si>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</si>
  <si>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</si>
  <si>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</si>
  <si>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</si>
  <si>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</si>
  <si>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</si>
  <si>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</si>
  <si>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</si>
  <si>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</si>
  <si>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</si>
  <si>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</si>
  <si>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</si>
  <si>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</si>
  <si>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</si>
  <si>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</si>
  <si>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</si>
  <si>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</si>
  <si>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</si>
  <si>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</si>
  <si>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</si>
  <si>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</si>
  <si>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</si>
  <si>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</si>
  <si>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</si>
  <si>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</si>
  <si>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</si>
  <si>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</si>
  <si>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</si>
  <si>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</si>
  <si>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</si>
  <si>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</si>
  <si>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</si>
  <si>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</si>
  <si>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</si>
  <si>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</si>
  <si>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</si>
  <si>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</si>
  <si>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</si>
  <si>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</si>
  <si>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</si>
  <si>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</si>
  <si>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</si>
  <si>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</si>
  <si>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</si>
  <si>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</si>
  <si>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</si>
  <si>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</si>
  <si>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</si>
  <si>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</si>
  <si>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</si>
  <si>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</si>
  <si>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</si>
  <si>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</si>
  <si>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</si>
  <si>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</si>
  <si>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</si>
  <si>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</si>
  <si>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</si>
  <si>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</si>
  <si>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</si>
  <si>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</si>
  <si>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</si>
  <si>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</si>
  <si>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</si>
  <si>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</si>
  <si>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</si>
  <si>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</si>
  <si>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</si>
  <si>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</si>
  <si>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</si>
  <si>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</si>
  <si>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</si>
  <si>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</si>
  <si>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</si>
  <si>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</si>
  <si>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</si>
  <si>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</si>
  <si>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</si>
  <si>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</si>
  <si>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</si>
  <si>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</si>
  <si>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</si>
  <si>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</si>
  <si>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</si>
  <si>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</si>
  <si>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</si>
  <si>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</si>
  <si>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</si>
  <si>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</si>
  <si>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</si>
  <si>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</si>
  <si>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</si>
  <si>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</si>
  <si>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</si>
  <si>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</si>
  <si>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</si>
  <si>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</si>
  <si>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</si>
  <si>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</si>
  <si>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</si>
  <si>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</si>
  <si>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</si>
  <si>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</si>
  <si>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</si>
  <si>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</si>
  <si>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</si>
  <si>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</si>
  <si>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</si>
  <si>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</si>
  <si>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</si>
  <si>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</si>
  <si>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</si>
  <si>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</si>
  <si>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</si>
  <si>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</si>
  <si>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</si>
  <si>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</si>
  <si>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</si>
  <si>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</si>
  <si>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</si>
  <si>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</si>
  <si>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</si>
  <si>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</si>
  <si>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</si>
  <si>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</si>
  <si>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</si>
  <si>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</si>
  <si>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</si>
  <si>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</si>
  <si>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</si>
  <si>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</si>
  <si>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</si>
  <si>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</si>
  <si>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</si>
  <si>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</si>
  <si>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山形県河北町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</si>
  <si>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</si>
  <si>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</si>
  <si>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</si>
  <si>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</si>
  <si>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</si>
  <si>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</si>
  <si>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</si>
  <si>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</si>
  <si>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</si>
  <si>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</si>
  <si>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</si>
  <si>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</si>
  <si>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</si>
  <si>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</si>
  <si>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</si>
  <si>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</si>
  <si>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</si>
  <si>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</si>
  <si>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</si>
  <si>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</si>
  <si>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</si>
  <si>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</si>
  <si>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</si>
  <si>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</si>
  <si>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</si>
  <si>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</si>
  <si>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</si>
  <si>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</si>
  <si>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</si>
  <si>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</si>
  <si>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</si>
  <si>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</si>
  <si>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</si>
  <si>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河北町国民健康保険特別会計</t>
    <phoneticPr fontId="5"/>
  </si>
  <si>
    <t>河北町介護保険特別会計</t>
    <phoneticPr fontId="5"/>
  </si>
  <si>
    <t>河北町後期高齢者医療特別会計</t>
    <phoneticPr fontId="5"/>
  </si>
  <si>
    <t>河北町水道事業会計</t>
    <phoneticPr fontId="5"/>
  </si>
  <si>
    <t>法適用企業</t>
    <phoneticPr fontId="5"/>
  </si>
  <si>
    <t>河北町下水道事業会計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</si>
  <si>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</si>
  <si>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</si>
  <si>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</si>
  <si>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</si>
  <si>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</si>
  <si>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</si>
  <si>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</si>
  <si>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</si>
  <si>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</si>
  <si>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</si>
  <si>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</si>
  <si>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</si>
  <si>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</si>
  <si>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</si>
  <si>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</si>
  <si>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</si>
  <si>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</si>
  <si>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</si>
  <si>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</si>
  <si>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</si>
  <si>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</si>
  <si>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</si>
  <si>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</si>
  <si>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</si>
  <si>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</si>
  <si>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</si>
  <si>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</si>
  <si>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</si>
  <si>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</si>
  <si>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</si>
  <si>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</si>
  <si>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</si>
  <si>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</si>
  <si>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</si>
  <si>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</si>
  <si>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</si>
  <si>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</si>
  <si>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</si>
  <si>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</si>
  <si>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</si>
  <si>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</si>
  <si>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</si>
  <si>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</si>
  <si>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</si>
  <si>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</si>
  <si>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</si>
  <si>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</si>
  <si>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</si>
  <si>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</si>
  <si>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</si>
  <si>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</si>
  <si>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</si>
  <si>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</si>
  <si>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</si>
  <si>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</si>
  <si>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</si>
  <si>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</si>
  <si>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</si>
  <si>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</si>
  <si>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</si>
  <si>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</si>
  <si>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</si>
  <si>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</si>
  <si>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</si>
  <si>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</si>
  <si>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</si>
  <si>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</si>
  <si>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</si>
  <si>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</si>
  <si>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</si>
  <si>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</si>
  <si>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</si>
  <si>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</si>
  <si>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</si>
  <si>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</si>
  <si>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</si>
  <si>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</si>
  <si>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</si>
  <si>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</si>
  <si>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</si>
  <si>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</si>
  <si>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</si>
  <si>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</si>
  <si>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</si>
  <si>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</si>
  <si>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</si>
  <si>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</si>
  <si>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</si>
  <si>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</si>
  <si>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</si>
  <si>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</si>
  <si>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</si>
  <si>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</si>
  <si>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</si>
  <si>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</si>
  <si>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</si>
  <si>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</si>
  <si>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</si>
  <si>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</si>
  <si>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</si>
  <si>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</si>
  <si>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</si>
  <si>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</si>
  <si>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</si>
  <si>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</si>
  <si>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</si>
  <si>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</si>
  <si>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</si>
  <si>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</si>
  <si>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</si>
  <si>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</si>
  <si>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</si>
  <si>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</si>
  <si>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</si>
  <si>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</si>
  <si>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</si>
  <si>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</si>
  <si>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</si>
  <si>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</si>
  <si>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</si>
  <si>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</si>
  <si>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</si>
  <si>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</si>
  <si>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</si>
  <si>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</si>
  <si>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</si>
  <si>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</si>
  <si>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</si>
  <si>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</si>
  <si>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</si>
  <si>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</si>
  <si>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</si>
  <si>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</si>
  <si>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</si>
  <si>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</si>
  <si>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4.15</t>
  </si>
  <si>
    <t>▲ 0.65</t>
  </si>
  <si>
    <t>▲ 2.31</t>
  </si>
  <si>
    <t>▲ 2.56</t>
  </si>
  <si>
    <t>▲ 2.61</t>
  </si>
  <si>
    <t>河北町水道事業会計</t>
  </si>
  <si>
    <t>一般会計</t>
  </si>
  <si>
    <t>河北町国民健康保険特別会計</t>
  </si>
  <si>
    <t>河北町介護保険特別会計</t>
  </si>
  <si>
    <t>河北町下水道事業会計</t>
  </si>
  <si>
    <t>河北町後期高齢者医療特別会計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</si>
  <si>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</si>
  <si>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</si>
  <si>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</si>
  <si>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</si>
  <si>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</si>
  <si>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</si>
  <si>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</si>
  <si>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</si>
  <si>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河北スポーツセンター</t>
    <rPh sb="0" eb="2">
      <t>カホク</t>
    </rPh>
    <phoneticPr fontId="38"/>
  </si>
  <si>
    <t>河北町べに花の里振興公社</t>
    <rPh sb="0" eb="3">
      <t>カホクチョウ</t>
    </rPh>
    <rPh sb="5" eb="6">
      <t>バナ</t>
    </rPh>
    <rPh sb="7" eb="8">
      <t>サト</t>
    </rPh>
    <rPh sb="8" eb="10">
      <t>シンコウ</t>
    </rPh>
    <rPh sb="10" eb="12">
      <t>コウシャ</t>
    </rPh>
    <phoneticPr fontId="38"/>
  </si>
  <si>
    <t>〇</t>
    <phoneticPr fontId="38"/>
  </si>
  <si>
    <t>河北町土地開発公社</t>
    <rPh sb="0" eb="3">
      <t>カホクチョウ</t>
    </rPh>
    <rPh sb="3" eb="5">
      <t>トチ</t>
    </rPh>
    <rPh sb="5" eb="7">
      <t>カイハツ</t>
    </rPh>
    <rPh sb="7" eb="9">
      <t>コウシャ</t>
    </rPh>
    <phoneticPr fontId="38"/>
  </si>
  <si>
    <t>ふるさと応援基金</t>
    <rPh sb="4" eb="8">
      <t>オウエンキキン</t>
    </rPh>
    <phoneticPr fontId="5"/>
  </si>
  <si>
    <t>公共施設維持補修基金</t>
    <phoneticPr fontId="5"/>
  </si>
  <si>
    <t>スポーツ振興基金</t>
    <rPh sb="4" eb="6">
      <t>シンコウ</t>
    </rPh>
    <rPh sb="6" eb="8">
      <t>キキン</t>
    </rPh>
    <phoneticPr fontId="5"/>
  </si>
  <si>
    <t>中小企業支援緊急対策基金</t>
    <phoneticPr fontId="5"/>
  </si>
  <si>
    <t>森林環境譲与税基金</t>
    <rPh sb="0" eb="2">
      <t>シンリン</t>
    </rPh>
    <rPh sb="2" eb="4">
      <t>カンキョウ</t>
    </rPh>
    <rPh sb="4" eb="6">
      <t>ジョウヨ</t>
    </rPh>
    <rPh sb="6" eb="7">
      <t>ゼイ</t>
    </rPh>
    <rPh sb="7" eb="9">
      <t>キキン</t>
    </rPh>
    <phoneticPr fontId="5"/>
  </si>
  <si>
    <t>東根市二市一町共立衛生処理組合</t>
    <phoneticPr fontId="38"/>
  </si>
  <si>
    <t>河北町ほか２市広域斎場事務組合</t>
    <phoneticPr fontId="38"/>
  </si>
  <si>
    <t>山形県消防補償等組合</t>
    <rPh sb="0" eb="3">
      <t>ヤマガタケン</t>
    </rPh>
    <rPh sb="3" eb="5">
      <t>ショウボウ</t>
    </rPh>
    <rPh sb="5" eb="7">
      <t>ホショウ</t>
    </rPh>
    <rPh sb="7" eb="8">
      <t>トウ</t>
    </rPh>
    <rPh sb="8" eb="10">
      <t>クミアイ</t>
    </rPh>
    <phoneticPr fontId="38"/>
  </si>
  <si>
    <t>山形県自治会館管理組合</t>
    <rPh sb="0" eb="3">
      <t>ヤマガタケン</t>
    </rPh>
    <rPh sb="3" eb="5">
      <t>ジチ</t>
    </rPh>
    <rPh sb="5" eb="7">
      <t>カイカン</t>
    </rPh>
    <rPh sb="7" eb="9">
      <t>カンリ</t>
    </rPh>
    <rPh sb="9" eb="11">
      <t>クミアイ</t>
    </rPh>
    <phoneticPr fontId="38"/>
  </si>
  <si>
    <t>山形県市町村職員退職手当組合</t>
    <rPh sb="0" eb="3">
      <t>ヤマガタケン</t>
    </rPh>
    <rPh sb="3" eb="6">
      <t>シチョウソン</t>
    </rPh>
    <rPh sb="6" eb="8">
      <t>ショクイン</t>
    </rPh>
    <rPh sb="8" eb="10">
      <t>タイショク</t>
    </rPh>
    <rPh sb="10" eb="12">
      <t>テアテ</t>
    </rPh>
    <rPh sb="12" eb="14">
      <t>クミアイ</t>
    </rPh>
    <phoneticPr fontId="38"/>
  </si>
  <si>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8"/>
  </si>
  <si>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8"/>
  </si>
  <si>
    <t>西村山広域行政事務組合（普通会計分）</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</si>
  <si>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</si>
  <si>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</si>
  <si>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</si>
  <si>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</si>
  <si>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</si>
  <si>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</si>
  <si>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</si>
  <si>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</si>
  <si>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</si>
  <si>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将来負担比率と有形固定資産償却率の関連としては、資産価値の減少と連動して、将来負担比率も減少する相関関係が描かれており概ね健全な財政運営となっている。
　令和６年度は起債の発行額が減少し、償還額が借入額を上回ったことから、3.1％減の14.4％と将来負担比率が下がっている。有形固定資産償却率は類似団体内平均を若干下回っているものの、令和４年度より増加傾向にある。今後地方債の償還と発行、公共施設の整理を計画的に行い、引き続き健全な財政運営を行っていく。</t>
    <rPh sb="84" eb="86">
      <t>キサイ</t>
    </rPh>
    <rPh sb="87" eb="90">
      <t>ハッコウガク</t>
    </rPh>
    <rPh sb="91" eb="93">
      <t>ゲンショウ</t>
    </rPh>
    <rPh sb="116" eb="117">
      <t>ゲン</t>
    </rPh>
    <rPh sb="131" eb="132">
      <t>サ</t>
    </rPh>
    <rPh sb="138" eb="144">
      <t>ユウケイコテイシサン</t>
    </rPh>
    <rPh sb="144" eb="146">
      <t>ショウキャク</t>
    </rPh>
    <rPh sb="146" eb="147">
      <t>リツ</t>
    </rPh>
    <rPh sb="148" eb="150">
      <t>ルイジ</t>
    </rPh>
    <rPh sb="150" eb="152">
      <t>ダンタイ</t>
    </rPh>
    <rPh sb="152" eb="153">
      <t>ナイ</t>
    </rPh>
    <rPh sb="153" eb="155">
      <t>ヘイキン</t>
    </rPh>
    <rPh sb="156" eb="158">
      <t>ジャッカン</t>
    </rPh>
    <rPh sb="158" eb="160">
      <t>シタマワ</t>
    </rPh>
    <rPh sb="175" eb="177">
      <t>ゾウカ</t>
    </rPh>
    <rPh sb="177" eb="179">
      <t>ケイコウ</t>
    </rPh>
    <rPh sb="195" eb="197">
      <t>コウキョウ</t>
    </rPh>
    <rPh sb="197" eb="199">
      <t>シセツ</t>
    </rPh>
    <rPh sb="200" eb="202">
      <t>セイリ</t>
    </rPh>
    <phoneticPr fontId="5"/>
  </si>
  <si>
    <t>　令和５年度から将来負担比率は3.1％の減、実質公債費比率は0.4％増となった。いずれも類似団体と比較して高くなっている。
　令和６年度は起債の発行額が減少し、償還額が借入額を上回ったため、将来負担比率が改善した。新庁舎整備事業に係る借入の元利償還金の増加があったことから単年度の数値としても３か年平均の数値としても実質公債費比率が増加したが、将来負担比率と実質公債費比率の相関関係においては概ね健全な財政運営となっている。今後も長期にわたって新庁舎整備事業に係る借入の償還が予定されているため、地方債の償還と発行を計画的に行い、引き続き健全な財政運営に努める。</t>
    <rPh sb="1" eb="3">
      <t>レイワ</t>
    </rPh>
    <rPh sb="4" eb="6">
      <t>ネンド</t>
    </rPh>
    <rPh sb="8" eb="14">
      <t>ショウライフタンヒリツ</t>
    </rPh>
    <rPh sb="20" eb="21">
      <t>ゲン</t>
    </rPh>
    <rPh sb="22" eb="24">
      <t>ジッシツ</t>
    </rPh>
    <rPh sb="24" eb="29">
      <t>コウサイヒヒリツ</t>
    </rPh>
    <rPh sb="34" eb="35">
      <t>ゾウ</t>
    </rPh>
    <rPh sb="44" eb="46">
      <t>ルイジ</t>
    </rPh>
    <rPh sb="46" eb="48">
      <t>ダンタイ</t>
    </rPh>
    <rPh sb="49" eb="51">
      <t>ヒカク</t>
    </rPh>
    <rPh sb="53" eb="54">
      <t>タカ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</si>
</sst>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00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893A3D5-1BC6-4DCF-BA93-382160E9F2D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878E-4532-B130-B83276CC120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78421</c:v>
                </c:pt>
                <c:pt idx="1">
                  <c:v>153238</c:v>
                </c:pt>
                <c:pt idx="2">
                  <c:v>62949</c:v>
                </c:pt>
                <c:pt idx="3">
                  <c:v>48861</c:v>
                </c:pt>
                <c:pt idx="4">
                  <c:v>63880</c:v>
                </c:pt>
              </c:numCache>
            </c:numRef>
          </c:val>
          <c:smooth val="0"/>
          <c:extLst>
            <c:ext xmlns:c16="http://schemas.microsoft.com/office/drawing/2014/chart" uri="{C3380CC4-5D6E-409C-BE32-E72D297353CC}">
              <c16:uniqueId val="{00000001-878E-4532-B130-B83276CC120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3.91</c:v>
                </c:pt>
                <c:pt idx="1">
                  <c:v>7.01</c:v>
                </c:pt>
                <c:pt idx="2">
                  <c:v>6.34</c:v>
                </c:pt>
                <c:pt idx="3">
                  <c:v>6.02</c:v>
                </c:pt>
                <c:pt idx="4">
                  <c:v>5.73</c:v>
                </c:pt>
              </c:numCache>
            </c:numRef>
          </c:val>
          <c:extLst>
            <c:ext xmlns:c16="http://schemas.microsoft.com/office/drawing/2014/chart" uri="{C3380CC4-5D6E-409C-BE32-E72D297353CC}">
              <c16:uniqueId val="{00000000-45B5-46C1-9D44-F491C81B1A5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12.29</c:v>
                </c:pt>
                <c:pt idx="1">
                  <c:v>11.06</c:v>
                </c:pt>
                <c:pt idx="2">
                  <c:v>14.87</c:v>
                </c:pt>
                <c:pt idx="3">
                  <c:v>17.21</c:v>
                </c:pt>
                <c:pt idx="4">
                  <c:v>19.05</c:v>
                </c:pt>
              </c:numCache>
            </c:numRef>
          </c:val>
          <c:extLst>
            <c:ext xmlns:c16="http://schemas.microsoft.com/office/drawing/2014/chart" uri="{C3380CC4-5D6E-409C-BE32-E72D297353CC}">
              <c16:uniqueId val="{00000001-45B5-46C1-9D44-F491C81B1A5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-4.1500000000000004</c:v>
                </c:pt>
                <c:pt idx="1">
                  <c:v>-0.65</c:v>
                </c:pt>
                <c:pt idx="2">
                  <c:v>-2.31</c:v>
                </c:pt>
                <c:pt idx="3">
                  <c:v>-2.56</c:v>
                </c:pt>
                <c:pt idx="4">
                  <c:v>-2.61</c:v>
                </c:pt>
              </c:numCache>
            </c:numRef>
          </c:val>
          <c:smooth val="0"/>
          <c:extLst>
            <c:ext xmlns:c16="http://schemas.microsoft.com/office/drawing/2014/chart" uri="{C3380CC4-5D6E-409C-BE32-E72D297353CC}">
              <c16:uniqueId val="{00000002-45B5-46C1-9D44-F491C81B1A5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0.55000000000000004</c:v>
                </c:pt>
                <c:pt idx="8">
                  <c:v>0</c:v>
                </c:pt>
                <c:pt idx="9">
                  <c:v>0</c:v>
                </c:pt>
              </c:numCache>
            </c:numRef>
          </c:val>
          <c:extLst>
            <c:ext xmlns:c16="http://schemas.microsoft.com/office/drawing/2014/chart" uri="{C3380CC4-5D6E-409C-BE32-E72D297353CC}">
              <c16:uniqueId val="{00000000-A794-4456-BE70-47A8AFCBB33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794-4456-BE70-47A8AFCBB33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794-4456-BE70-47A8AFCBB33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794-4456-BE70-47A8AFCBB33D}"/>
            </c:ext>
          </c:extLst>
        </c:ser>
        <c:ser>
          <c:idx val="4"/>
          <c:order val="4"/>
          <c:tx>
            <c:strRef>
              <c:f>データシート!$A$31</c:f>
              <c:strCache>
                <c:ptCount val="1"/>
                <c:pt idx="0">
                  <c:v>河北町後期高齢者医療特別会計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0.06</c:v>
                </c:pt>
                <c:pt idx="4">
                  <c:v>#N/A</c:v>
                </c:pt>
                <c:pt idx="5">
                  <c:v>0.09</c:v>
                </c:pt>
                <c:pt idx="6">
                  <c:v>#N/A</c:v>
                </c:pt>
                <c:pt idx="7">
                  <c:v>0.08</c:v>
                </c:pt>
                <c:pt idx="8">
                  <c:v>#N/A</c:v>
                </c:pt>
                <c:pt idx="9">
                  <c:v>0.11</c:v>
                </c:pt>
              </c:numCache>
            </c:numRef>
          </c:val>
          <c:extLst>
            <c:ext xmlns:c16="http://schemas.microsoft.com/office/drawing/2014/chart" uri="{C3380CC4-5D6E-409C-BE32-E72D297353CC}">
              <c16:uniqueId val="{00000004-A794-4456-BE70-47A8AFCBB33D}"/>
            </c:ext>
          </c:extLst>
        </c:ser>
        <c:ser>
          <c:idx val="5"/>
          <c:order val="5"/>
          <c:tx>
            <c:strRef>
              <c:f>データシート!$A$32</c:f>
              <c:strCache>
                <c:ptCount val="1"/>
                <c:pt idx="0">
                  <c:v>河北町下水道事業会計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0.11</c:v>
                </c:pt>
              </c:numCache>
            </c:numRef>
          </c:val>
          <c:extLst>
            <c:ext xmlns:c16="http://schemas.microsoft.com/office/drawing/2014/chart" uri="{C3380CC4-5D6E-409C-BE32-E72D297353CC}">
              <c16:uniqueId val="{00000005-A794-4456-BE70-47A8AFCBB33D}"/>
            </c:ext>
          </c:extLst>
        </c:ser>
        <c:ser>
          <c:idx val="6"/>
          <c:order val="6"/>
          <c:tx>
            <c:strRef>
              <c:f>データシート!$A$33</c:f>
              <c:strCache>
                <c:ptCount val="1"/>
                <c:pt idx="0">
                  <c:v>河北町介護保険特別会計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1.46</c:v>
                </c:pt>
                <c:pt idx="2">
                  <c:v>#N/A</c:v>
                </c:pt>
                <c:pt idx="3">
                  <c:v>1.77</c:v>
                </c:pt>
                <c:pt idx="4">
                  <c:v>#N/A</c:v>
                </c:pt>
                <c:pt idx="5">
                  <c:v>2.5099999999999998</c:v>
                </c:pt>
                <c:pt idx="6">
                  <c:v>#N/A</c:v>
                </c:pt>
                <c:pt idx="7">
                  <c:v>1.1299999999999999</c:v>
                </c:pt>
                <c:pt idx="8">
                  <c:v>#N/A</c:v>
                </c:pt>
                <c:pt idx="9">
                  <c:v>0.89</c:v>
                </c:pt>
              </c:numCache>
            </c:numRef>
          </c:val>
          <c:extLst>
            <c:ext xmlns:c16="http://schemas.microsoft.com/office/drawing/2014/chart" uri="{C3380CC4-5D6E-409C-BE32-E72D297353CC}">
              <c16:uniqueId val="{00000006-A794-4456-BE70-47A8AFCBB33D}"/>
            </c:ext>
          </c:extLst>
        </c:ser>
        <c:ser>
          <c:idx val="7"/>
          <c:order val="7"/>
          <c:tx>
            <c:strRef>
              <c:f>データシート!$A$34</c:f>
              <c:strCache>
                <c:ptCount val="1"/>
                <c:pt idx="0">
                  <c:v>河北町国民健康保険特別会計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1.27</c:v>
                </c:pt>
                <c:pt idx="2">
                  <c:v>#N/A</c:v>
                </c:pt>
                <c:pt idx="3">
                  <c:v>1.23</c:v>
                </c:pt>
                <c:pt idx="4">
                  <c:v>#N/A</c:v>
                </c:pt>
                <c:pt idx="5">
                  <c:v>0.84</c:v>
                </c:pt>
                <c:pt idx="6">
                  <c:v>#N/A</c:v>
                </c:pt>
                <c:pt idx="7">
                  <c:v>1.36</c:v>
                </c:pt>
                <c:pt idx="8">
                  <c:v>#N/A</c:v>
                </c:pt>
                <c:pt idx="9">
                  <c:v>1.28</c:v>
                </c:pt>
              </c:numCache>
            </c:numRef>
          </c:val>
          <c:extLst>
            <c:ext xmlns:c16="http://schemas.microsoft.com/office/drawing/2014/chart" uri="{C3380CC4-5D6E-409C-BE32-E72D297353CC}">
              <c16:uniqueId val="{00000007-A794-4456-BE70-47A8AFCBB33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3.91</c:v>
                </c:pt>
                <c:pt idx="2">
                  <c:v>#N/A</c:v>
                </c:pt>
                <c:pt idx="3">
                  <c:v>7.01</c:v>
                </c:pt>
                <c:pt idx="4">
                  <c:v>#N/A</c:v>
                </c:pt>
                <c:pt idx="5">
                  <c:v>6.34</c:v>
                </c:pt>
                <c:pt idx="6">
                  <c:v>#N/A</c:v>
                </c:pt>
                <c:pt idx="7">
                  <c:v>6.01</c:v>
                </c:pt>
                <c:pt idx="8">
                  <c:v>#N/A</c:v>
                </c:pt>
                <c:pt idx="9">
                  <c:v>5.73</c:v>
                </c:pt>
              </c:numCache>
            </c:numRef>
          </c:val>
          <c:extLst>
            <c:ext xmlns:c16="http://schemas.microsoft.com/office/drawing/2014/chart" uri="{C3380CC4-5D6E-409C-BE32-E72D297353CC}">
              <c16:uniqueId val="{00000008-A794-4456-BE70-47A8AFCBB33D}"/>
            </c:ext>
          </c:extLst>
        </c:ser>
        <c:ser>
          <c:idx val="9"/>
          <c:order val="9"/>
          <c:tx>
            <c:strRef>
              <c:f>データシート!$A$36</c:f>
              <c:strCache>
                <c:ptCount val="1"/>
                <c:pt idx="0">
                  <c:v>河北町水道事業会計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21.91</c:v>
                </c:pt>
                <c:pt idx="2">
                  <c:v>#N/A</c:v>
                </c:pt>
                <c:pt idx="3">
                  <c:v>21.2</c:v>
                </c:pt>
                <c:pt idx="4">
                  <c:v>#N/A</c:v>
                </c:pt>
                <c:pt idx="5">
                  <c:v>23.21</c:v>
                </c:pt>
                <c:pt idx="6">
                  <c:v>#N/A</c:v>
                </c:pt>
                <c:pt idx="7">
                  <c:v>22.86</c:v>
                </c:pt>
                <c:pt idx="8">
                  <c:v>#N/A</c:v>
                </c:pt>
                <c:pt idx="9">
                  <c:v>22.81</c:v>
                </c:pt>
              </c:numCache>
            </c:numRef>
          </c:val>
          <c:extLst>
            <c:ext xmlns:c16="http://schemas.microsoft.com/office/drawing/2014/chart" uri="{C3380CC4-5D6E-409C-BE32-E72D297353CC}">
              <c16:uniqueId val="{00000009-A794-4456-BE70-47A8AFCBB33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774</c:v>
                </c:pt>
                <c:pt idx="5">
                  <c:v>755</c:v>
                </c:pt>
                <c:pt idx="8">
                  <c:v>732</c:v>
                </c:pt>
                <c:pt idx="11">
                  <c:v>707</c:v>
                </c:pt>
                <c:pt idx="14">
                  <c:v>694</c:v>
                </c:pt>
              </c:numCache>
            </c:numRef>
          </c:val>
          <c:extLst>
            <c:ext xmlns:c16="http://schemas.microsoft.com/office/drawing/2014/chart" uri="{C3380CC4-5D6E-409C-BE32-E72D297353CC}">
              <c16:uniqueId val="{00000000-38D4-4CB9-889A-1ACEA37BBF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8D4-4CB9-889A-1ACEA37BBF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c:v>
                </c:pt>
                <c:pt idx="3">
                  <c:v>23</c:v>
                </c:pt>
                <c:pt idx="6">
                  <c:v>22</c:v>
                </c:pt>
                <c:pt idx="9">
                  <c:v>22</c:v>
                </c:pt>
                <c:pt idx="12">
                  <c:v>21</c:v>
                </c:pt>
              </c:numCache>
            </c:numRef>
          </c:val>
          <c:extLst>
            <c:ext xmlns:c16="http://schemas.microsoft.com/office/drawing/2014/chart" uri="{C3380CC4-5D6E-409C-BE32-E72D297353CC}">
              <c16:uniqueId val="{00000002-38D4-4CB9-889A-1ACEA37BBF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39</c:v>
                </c:pt>
                <c:pt idx="3">
                  <c:v>51</c:v>
                </c:pt>
                <c:pt idx="6">
                  <c:v>51</c:v>
                </c:pt>
                <c:pt idx="9">
                  <c:v>50</c:v>
                </c:pt>
                <c:pt idx="12">
                  <c:v>63</c:v>
                </c:pt>
              </c:numCache>
            </c:numRef>
          </c:val>
          <c:extLst>
            <c:ext xmlns:c16="http://schemas.microsoft.com/office/drawing/2014/chart" uri="{C3380CC4-5D6E-409C-BE32-E72D297353CC}">
              <c16:uniqueId val="{00000003-38D4-4CB9-889A-1ACEA37BBF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356</c:v>
                </c:pt>
                <c:pt idx="3">
                  <c:v>323</c:v>
                </c:pt>
                <c:pt idx="6">
                  <c:v>295</c:v>
                </c:pt>
                <c:pt idx="9">
                  <c:v>296</c:v>
                </c:pt>
                <c:pt idx="12">
                  <c:v>262</c:v>
                </c:pt>
              </c:numCache>
            </c:numRef>
          </c:val>
          <c:extLst>
            <c:ext xmlns:c16="http://schemas.microsoft.com/office/drawing/2014/chart" uri="{C3380CC4-5D6E-409C-BE32-E72D297353CC}">
              <c16:uniqueId val="{00000004-38D4-4CB9-889A-1ACEA37BBF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8D4-4CB9-889A-1ACEA37BBF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8D4-4CB9-889A-1ACEA37BBF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723</c:v>
                </c:pt>
                <c:pt idx="3">
                  <c:v>722</c:v>
                </c:pt>
                <c:pt idx="6">
                  <c:v>750</c:v>
                </c:pt>
                <c:pt idx="9">
                  <c:v>770</c:v>
                </c:pt>
                <c:pt idx="12">
                  <c:v>761</c:v>
                </c:pt>
              </c:numCache>
            </c:numRef>
          </c:val>
          <c:extLst>
            <c:ext xmlns:c16="http://schemas.microsoft.com/office/drawing/2014/chart" uri="{C3380CC4-5D6E-409C-BE32-E72D297353CC}">
              <c16:uniqueId val="{00000007-38D4-4CB9-889A-1ACEA37BBFE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371</c:v>
                </c:pt>
                <c:pt idx="2">
                  <c:v>#N/A</c:v>
                </c:pt>
                <c:pt idx="3">
                  <c:v>#N/A</c:v>
                </c:pt>
                <c:pt idx="4">
                  <c:v>364</c:v>
                </c:pt>
                <c:pt idx="5">
                  <c:v>#N/A</c:v>
                </c:pt>
                <c:pt idx="6">
                  <c:v>#N/A</c:v>
                </c:pt>
                <c:pt idx="7">
                  <c:v>386</c:v>
                </c:pt>
                <c:pt idx="8">
                  <c:v>#N/A</c:v>
                </c:pt>
                <c:pt idx="9">
                  <c:v>#N/A</c:v>
                </c:pt>
                <c:pt idx="10">
                  <c:v>431</c:v>
                </c:pt>
                <c:pt idx="11">
                  <c:v>#N/A</c:v>
                </c:pt>
                <c:pt idx="12">
                  <c:v>#N/A</c:v>
                </c:pt>
                <c:pt idx="13">
                  <c:v>413</c:v>
                </c:pt>
                <c:pt idx="14">
                  <c:v>#N/A</c:v>
                </c:pt>
              </c:numCache>
            </c:numRef>
          </c:val>
          <c:smooth val="0"/>
          <c:extLst>
            <c:ext xmlns:c16="http://schemas.microsoft.com/office/drawing/2014/chart" uri="{C3380CC4-5D6E-409C-BE32-E72D297353CC}">
              <c16:uniqueId val="{00000008-38D4-4CB9-889A-1ACEA37BBFE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6282</c:v>
                </c:pt>
                <c:pt idx="5">
                  <c:v>6161</c:v>
                </c:pt>
                <c:pt idx="8">
                  <c:v>6366</c:v>
                </c:pt>
                <c:pt idx="11">
                  <c:v>6236</c:v>
                </c:pt>
                <c:pt idx="14">
                  <c:v>6045</c:v>
                </c:pt>
              </c:numCache>
            </c:numRef>
          </c:val>
          <c:extLst>
            <c:ext xmlns:c16="http://schemas.microsoft.com/office/drawing/2014/chart" uri="{C3380CC4-5D6E-409C-BE32-E72D297353CC}">
              <c16:uniqueId val="{00000000-588B-4970-A9DC-E1243CB8C5C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1344</c:v>
                </c:pt>
                <c:pt idx="5">
                  <c:v>1377</c:v>
                </c:pt>
                <c:pt idx="8">
                  <c:v>1432</c:v>
                </c:pt>
                <c:pt idx="11">
                  <c:v>1475</c:v>
                </c:pt>
                <c:pt idx="14">
                  <c:v>1369</c:v>
                </c:pt>
              </c:numCache>
            </c:numRef>
          </c:val>
          <c:extLst>
            <c:ext xmlns:c16="http://schemas.microsoft.com/office/drawing/2014/chart" uri="{C3380CC4-5D6E-409C-BE32-E72D297353CC}">
              <c16:uniqueId val="{00000001-588B-4970-A9DC-E1243CB8C5C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3611</c:v>
                </c:pt>
                <c:pt idx="5">
                  <c:v>3789</c:v>
                </c:pt>
                <c:pt idx="8">
                  <c:v>3874</c:v>
                </c:pt>
                <c:pt idx="11">
                  <c:v>4006</c:v>
                </c:pt>
                <c:pt idx="14">
                  <c:v>4045</c:v>
                </c:pt>
              </c:numCache>
            </c:numRef>
          </c:val>
          <c:extLst>
            <c:ext xmlns:c16="http://schemas.microsoft.com/office/drawing/2014/chart" uri="{C3380CC4-5D6E-409C-BE32-E72D297353CC}">
              <c16:uniqueId val="{00000002-588B-4970-A9DC-E1243CB8C5C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88B-4970-A9DC-E1243CB8C5C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88B-4970-A9DC-E1243CB8C5C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150</c:v>
                </c:pt>
                <c:pt idx="3">
                  <c:v>130</c:v>
                </c:pt>
                <c:pt idx="6">
                  <c:v>263</c:v>
                </c:pt>
                <c:pt idx="9">
                  <c:v>266</c:v>
                </c:pt>
                <c:pt idx="12">
                  <c:v>270</c:v>
                </c:pt>
              </c:numCache>
            </c:numRef>
          </c:val>
          <c:extLst>
            <c:ext xmlns:c16="http://schemas.microsoft.com/office/drawing/2014/chart" uri="{C3380CC4-5D6E-409C-BE32-E72D297353CC}">
              <c16:uniqueId val="{00000005-588B-4970-A9DC-E1243CB8C5C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1148</c:v>
                </c:pt>
                <c:pt idx="3">
                  <c:v>1116</c:v>
                </c:pt>
                <c:pt idx="6">
                  <c:v>1161</c:v>
                </c:pt>
                <c:pt idx="9">
                  <c:v>1147</c:v>
                </c:pt>
                <c:pt idx="12">
                  <c:v>1104</c:v>
                </c:pt>
              </c:numCache>
            </c:numRef>
          </c:val>
          <c:extLst>
            <c:ext xmlns:c16="http://schemas.microsoft.com/office/drawing/2014/chart" uri="{C3380CC4-5D6E-409C-BE32-E72D297353CC}">
              <c16:uniqueId val="{00000006-588B-4970-A9DC-E1243CB8C5C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197</c:v>
                </c:pt>
                <c:pt idx="3">
                  <c:v>212</c:v>
                </c:pt>
                <c:pt idx="6">
                  <c:v>176</c:v>
                </c:pt>
                <c:pt idx="9">
                  <c:v>151</c:v>
                </c:pt>
                <c:pt idx="12">
                  <c:v>103</c:v>
                </c:pt>
              </c:numCache>
            </c:numRef>
          </c:val>
          <c:extLst>
            <c:ext xmlns:c16="http://schemas.microsoft.com/office/drawing/2014/chart" uri="{C3380CC4-5D6E-409C-BE32-E72D297353CC}">
              <c16:uniqueId val="{00000007-588B-4970-A9DC-E1243CB8C5C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3538</c:v>
                </c:pt>
                <c:pt idx="3">
                  <c:v>3404</c:v>
                </c:pt>
                <c:pt idx="6">
                  <c:v>3268</c:v>
                </c:pt>
                <c:pt idx="9">
                  <c:v>3229</c:v>
                </c:pt>
                <c:pt idx="12">
                  <c:v>3074</c:v>
                </c:pt>
              </c:numCache>
            </c:numRef>
          </c:val>
          <c:extLst>
            <c:ext xmlns:c16="http://schemas.microsoft.com/office/drawing/2014/chart" uri="{C3380CC4-5D6E-409C-BE32-E72D297353CC}">
              <c16:uniqueId val="{00000008-588B-4970-A9DC-E1243CB8C5C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178</c:v>
                </c:pt>
                <c:pt idx="3">
                  <c:v>155</c:v>
                </c:pt>
                <c:pt idx="6">
                  <c:v>133</c:v>
                </c:pt>
                <c:pt idx="9">
                  <c:v>117</c:v>
                </c:pt>
                <c:pt idx="12">
                  <c:v>90</c:v>
                </c:pt>
              </c:numCache>
            </c:numRef>
          </c:val>
          <c:extLst>
            <c:ext xmlns:c16="http://schemas.microsoft.com/office/drawing/2014/chart" uri="{C3380CC4-5D6E-409C-BE32-E72D297353CC}">
              <c16:uniqueId val="{00000009-588B-4970-A9DC-E1243CB8C5C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7149</c:v>
                </c:pt>
                <c:pt idx="3">
                  <c:v>8319</c:v>
                </c:pt>
                <c:pt idx="6">
                  <c:v>7902</c:v>
                </c:pt>
                <c:pt idx="9">
                  <c:v>7560</c:v>
                </c:pt>
                <c:pt idx="12">
                  <c:v>7453</c:v>
                </c:pt>
              </c:numCache>
            </c:numRef>
          </c:val>
          <c:extLst>
            <c:ext xmlns:c16="http://schemas.microsoft.com/office/drawing/2014/chart" uri="{C3380CC4-5D6E-409C-BE32-E72D297353CC}">
              <c16:uniqueId val="{0000000A-588B-4970-A9DC-E1243CB8C5C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1124</c:v>
                </c:pt>
                <c:pt idx="2">
                  <c:v>#N/A</c:v>
                </c:pt>
                <c:pt idx="3">
                  <c:v>#N/A</c:v>
                </c:pt>
                <c:pt idx="4">
                  <c:v>2008</c:v>
                </c:pt>
                <c:pt idx="5">
                  <c:v>#N/A</c:v>
                </c:pt>
                <c:pt idx="6">
                  <c:v>#N/A</c:v>
                </c:pt>
                <c:pt idx="7">
                  <c:v>1231</c:v>
                </c:pt>
                <c:pt idx="8">
                  <c:v>#N/A</c:v>
                </c:pt>
                <c:pt idx="9">
                  <c:v>#N/A</c:v>
                </c:pt>
                <c:pt idx="10">
                  <c:v>752</c:v>
                </c:pt>
                <c:pt idx="11">
                  <c:v>#N/A</c:v>
                </c:pt>
                <c:pt idx="12">
                  <c:v>#N/A</c:v>
                </c:pt>
                <c:pt idx="13">
                  <c:v>636</c:v>
                </c:pt>
                <c:pt idx="14">
                  <c:v>#N/A</c:v>
                </c:pt>
              </c:numCache>
            </c:numRef>
          </c:val>
          <c:smooth val="0"/>
          <c:extLst>
            <c:ext xmlns:c16="http://schemas.microsoft.com/office/drawing/2014/chart" uri="{C3380CC4-5D6E-409C-BE32-E72D297353CC}">
              <c16:uniqueId val="{0000000B-588B-4970-A9DC-E1243CB8C5C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716</c:v>
                </c:pt>
                <c:pt idx="1">
                  <c:v>835</c:v>
                </c:pt>
                <c:pt idx="2">
                  <c:v>944</c:v>
                </c:pt>
              </c:numCache>
            </c:numRef>
          </c:val>
          <c:extLst>
            <c:ext xmlns:c16="http://schemas.microsoft.com/office/drawing/2014/chart" uri="{C3380CC4-5D6E-409C-BE32-E72D297353CC}">
              <c16:uniqueId val="{00000000-A250-43FF-91B9-3B18B6EC41B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c:v>
                </c:pt>
                <c:pt idx="1">
                  <c:v>1</c:v>
                </c:pt>
                <c:pt idx="2">
                  <c:v>1</c:v>
                </c:pt>
              </c:numCache>
            </c:numRef>
          </c:val>
          <c:extLst>
            <c:ext xmlns:c16="http://schemas.microsoft.com/office/drawing/2014/chart" uri="{C3380CC4-5D6E-409C-BE32-E72D297353CC}">
              <c16:uniqueId val="{00000001-A250-43FF-91B9-3B18B6EC41B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2372</c:v>
                </c:pt>
                <c:pt idx="1">
                  <c:v>2384</c:v>
                </c:pt>
                <c:pt idx="2">
                  <c:v>2348</c:v>
                </c:pt>
              </c:numCache>
            </c:numRef>
          </c:val>
          <c:extLst>
            <c:ext xmlns:c16="http://schemas.microsoft.com/office/drawing/2014/chart" uri="{C3380CC4-5D6E-409C-BE32-E72D297353CC}">
              <c16:uniqueId val="{00000002-A250-43FF-91B9-3B18B6EC41B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{D3716C09-4F87-4937-8283-E694117F91BB}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D40-4200-9295-5C54F46AA7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{6AB1461C-DAC7-4AB0-9626-9EE4022AF725}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40-4200-9295-5C54F46AA7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{B86AF8C1-0961-48A6-9CF7-FF3F8C73813F}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40-4200-9295-5C54F46AA7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{3B3EB843-8A7B-4351-91FF-D70F854FE167}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40-4200-9295-5C54F46AA7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{4DFE998E-424F-4D23-96CB-21274F017018}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40-4200-9295-5C54F46AA7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{917099DF-7CB9-4560-BF79-793A0C50B441}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D40-4200-9295-5C54F46AA7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{26082742-5648-4455-9CEB-78B3244B144B}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D40-4200-9295-5C54F46AA7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{CD6D699C-A7BE-420F-9FB5-C49C1078BF4B}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D40-4200-9295-5C54F46AA7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{F023827C-F916-4C6C-8D2E-4CB50A1530DA}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D40-4200-9295-5C54F46AA7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63.3</c:v>
                </c:pt>
                <c:pt idx="16">
                  <c:v>64.099999999999994</c:v>
                </c:pt>
                <c:pt idx="24">
                  <c:v>65.8</c:v>
                </c:pt>
                <c:pt idx="32">
                  <c:v>67.099999999999994</c:v>
                </c:pt>
              </c:numCache>
            </c:numRef>
          </c:xVal>
          <c:yVal>
            <c:numRef>
              <c:f>公会計指標分析・財政指標組合せ分析表!$BP$51:$DC$51</c:f>
              <c:numCache>
                <c:formatCode>#,##0.0;"▲ "#,##0.0</c:formatCode>
                <c:ptCount val="40"/>
                <c:pt idx="0">
                  <c:v>27.4</c:v>
                </c:pt>
                <c:pt idx="8">
                  <c:v>45.8</c:v>
                </c:pt>
                <c:pt idx="16">
                  <c:v>29.1</c:v>
                </c:pt>
                <c:pt idx="24">
                  <c:v>17.5</c:v>
                </c:pt>
                <c:pt idx="32">
                  <c:v>14.4</c:v>
                </c:pt>
              </c:numCache>
            </c:numRef>
          </c:yVal>
          <c:smooth val="0"/>
          <c:extLst>
            <c:ext xmlns:c16="http://schemas.microsoft.com/office/drawing/2014/chart" uri="{C3380CC4-5D6E-409C-BE32-E72D297353CC}">
              <c16:uniqueId val="{00000009-1D40-4200-9295-5C54F46AA7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{6E1C2755-81F1-461B-9D7D-F7F0A12E2096}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D40-4200-9295-5C54F46AA7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{D195E46C-E9C2-462A-8164-8D7211B6A5CB}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40-4200-9295-5C54F46AA7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{86227811-9F7D-4A2B-B161-EFC940E750CD}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40-4200-9295-5C54F46AA7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{266A9C98-9D87-4946-8FDC-2DBE92D6B2CF}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40-4200-9295-5C54F46AA7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{324C0A71-49EA-421D-BEFB-F3243EBABD77}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40-4200-9295-5C54F46AA7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{3786BF2E-04A7-4F50-9B57-E6A1FBE5FA7C}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D40-4200-9295-5C54F46AA7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{E9812D31-7C41-48EB-862F-26EFBC158B27}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D40-4200-9295-5C54F46AA7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{A26D6937-7763-427E-8766-8DB761E3FBA0}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D40-4200-9295-5C54F46AA7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{B90EF96D-7EE4-4DA3-837A-200D1F2B4A4D}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D40-4200-9295-5C54F46AA7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1D40-4200-9295-5C54F46AA7DF}"/>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{52DF4D74-ECD1-4BA5-A2AC-DEF070E6D872}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76D-4C81-9397-082F1D2E77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{3B5C5B9E-904A-48EB-82F3-DD3A382A4832}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6D-4C81-9397-082F1D2E77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{2D7FCA84-D0F5-4CE8-9D89-B18A81CB8475}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6D-4C81-9397-082F1D2E77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{A34340BB-F62F-4F59-A745-3BAE0AC03D0F}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6D-4C81-9397-082F1D2E77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{71C2B7B3-2A7E-4B4C-A43B-389734120CE7}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6D-4C81-9397-082F1D2E776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{EB108DD5-1A16-4DC8-9821-A59F878F429D}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76D-4C81-9397-082F1D2E776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{4B4B46A3-0A2E-4C60-A4BE-A6EBE30E54F0}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76D-4C81-9397-082F1D2E776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{0558E613-A4E9-4AEE-9C91-47BF4117D800}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76D-4C81-9397-082F1D2E776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{438229D5-40CA-48AF-A027-95788ACFD81F}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76D-4C81-9397-082F1D2E77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8.8000000000000007</c:v>
                </c:pt>
                <c:pt idx="16">
                  <c:v>8.8000000000000007</c:v>
                </c:pt>
                <c:pt idx="24">
                  <c:v>9.1</c:v>
                </c:pt>
                <c:pt idx="32">
                  <c:v>9.5</c:v>
                </c:pt>
              </c:numCache>
            </c:numRef>
          </c:xVal>
          <c:yVal>
            <c:numRef>
              <c:f>公会計指標分析・財政指標組合せ分析表!$BP$73:$DC$73</c:f>
              <c:numCache>
                <c:formatCode>#,##0.0;"▲ "#,##0.0</c:formatCode>
                <c:ptCount val="40"/>
                <c:pt idx="0">
                  <c:v>27.4</c:v>
                </c:pt>
                <c:pt idx="8">
                  <c:v>45.8</c:v>
                </c:pt>
                <c:pt idx="16">
                  <c:v>29.1</c:v>
                </c:pt>
                <c:pt idx="24">
                  <c:v>17.5</c:v>
                </c:pt>
                <c:pt idx="32">
                  <c:v>14.4</c:v>
                </c:pt>
              </c:numCache>
            </c:numRef>
          </c:yVal>
          <c:smooth val="0"/>
          <c:extLst>
            <c:ext xmlns:c16="http://schemas.microsoft.com/office/drawing/2014/chart" uri="{C3380CC4-5D6E-409C-BE32-E72D297353CC}">
              <c16:uniqueId val="{00000009-376D-4C81-9397-082F1D2E77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{F6C0C02C-1DE5-447F-AD1B-167270FDCA23}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76D-4C81-9397-082F1D2E77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{F7827C35-A57A-4E5A-A66A-C96EDF46AC53}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6D-4C81-9397-082F1D2E77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{A4939C45-52AB-4AB5-B202-051877643B34}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6D-4C81-9397-082F1D2E77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{E2DF6A6E-4292-4928-86B1-CF887E104C36}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6D-4C81-9397-082F1D2E77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{D2B247AE-9F6D-4A37-B79E-1A85BEE527A6}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6D-4C81-9397-082F1D2E7769}"/>
                </c:ext>
              </c:extLst>
            </c:dLbl>
            <c:dLbl>
              <c:idx val="8"/>
              <c:layout>
                <c:manualLayout>
                  <c:x val="-3.9028541660923184E-2"/>
                  <c:y val="-0.1026231465428962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{7CAC923F-DF09-4108-B8D7-DAF38F570CD1}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76D-4C81-9397-082F1D2E7769}"/>
                </c:ext>
              </c:extLst>
            </c:dLbl>
            <c:dLbl>
              <c:idx val="16"/>
              <c:layout>
                <c:manualLayout>
                  <c:x val="-3.7446786636525002E-2"/>
                  <c:y val="-6.832900999858211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{EF0F9E65-1723-4F53-91E6-07412D46F374}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76D-4C81-9397-082F1D2E7769}"/>
                </c:ext>
              </c:extLst>
            </c:dLbl>
            <c:dLbl>
              <c:idx val="24"/>
              <c:layout>
                <c:manualLayout>
                  <c:x val="-3.1570342725075584E-2"/>
                  <c:y val="-3.048755845406592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{057E52F1-F3F0-459F-9CEF-3640E3679A95}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76D-4C81-9397-082F1D2E7769}"/>
                </c:ext>
              </c:extLst>
            </c:dLbl>
            <c:dLbl>
              <c:idx val="32"/>
              <c:layout>
                <c:manualLayout>
                  <c:x val="-1.8235628084249993E-2"/>
                  <c:y val="-4.822618838049273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{AA61A3CA-2249-4349-B415-4061AA3EC43B}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76D-4C81-9397-082F1D2E77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376D-4C81-9397-082F1D2E7769}"/>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16,809
16,466
52.45
11,367,915
11,056,858
284,075
4,955,699
7,452,729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前年度より増減なしの</a:t>
          </a:r>
          <a:r>
            <a:rPr kumimoji="1" lang="en-US" altLang="ja-JP" sz="1300">
              <a:latin typeface="ＭＳ Ｐゴシック" panose="020B0600070205080204" pitchFamily="50" charset="-128"/>
              <a:ea typeface="ＭＳ Ｐゴシック" panose="020B0600070205080204" pitchFamily="50" charset="-128"/>
            </a:rPr>
            <a:t>0.44</a:t>
          </a:r>
          <a:r>
            <a:rPr kumimoji="1" lang="ja-JP" altLang="en-US" sz="1300">
              <a:latin typeface="ＭＳ Ｐゴシック" panose="020B0600070205080204" pitchFamily="50" charset="-128"/>
              <a:ea typeface="ＭＳ Ｐゴシック" panose="020B0600070205080204" pitchFamily="50" charset="-128"/>
            </a:rPr>
            <a:t>ポイントとなっている。人口の減少が続いていることに加え、ＪＲなどの大規模償却資産や中心となる産業がないこと等により、財政基盤が弱く、類似団体平均を下回っている。税収の確保が本町の大きな課題であり、人口増加のための定住や子育て支援、税収の徴収率向上対策を中心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60778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331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60778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60778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60778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153505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5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9978</xdr:rowOff>
    </xdr:from>
    <xdr:to>
      <xdr:col>19</xdr:col>
      <xdr:colOff>184150</xdr:colOff>
      <xdr:row>43</xdr:row>
      <xdr:rowOff>111578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96355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出については、人事委員院勧告に伴う給与の引き上げにより人件費が増加したことや、エネルギー価格の高騰及び物価高の影響で施設管理にかかる費用や委託料が増加したことにより、全体としても増加した。歳入については、地方税や地方交付税と臨時財政対策債の合計は、ともに横ばいであり、全体としても微増にとどまっている。</a:t>
          </a:r>
        </a:p>
        <a:p>
          <a:r>
            <a:rPr kumimoji="1" lang="ja-JP" altLang="en-US" sz="1100">
              <a:latin typeface="ＭＳ Ｐゴシック" panose="020B0600070205080204" pitchFamily="50" charset="-128"/>
              <a:ea typeface="ＭＳ Ｐゴシック" panose="020B0600070205080204" pitchFamily="50" charset="-128"/>
            </a:rPr>
            <a:t>　経常収支比率としては対前年度比で</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ポイント減少している。令和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年度においては普通交付税の再算定等により経常一般財源がわずかに増加したため数値が改善しているが、過年度から引き続き人件費の増・物価高により経常的経費も増大している。</a:t>
          </a:r>
        </a:p>
        <a:p>
          <a:r>
            <a:rPr kumimoji="1" lang="ja-JP" altLang="en-US" sz="1100">
              <a:latin typeface="ＭＳ Ｐゴシック" panose="020B0600070205080204" pitchFamily="50" charset="-128"/>
              <a:ea typeface="ＭＳ Ｐゴシック" panose="020B0600070205080204" pitchFamily="50" charset="-128"/>
            </a:rPr>
            <a:t>　今後は行政評価により事務事業の点検・見直しを行い、義務的経費の削減に努める。　</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64407</xdr:rowOff>
    </xdr:from>
    <xdr:to>
      <xdr:col>23</xdr:col>
      <xdr:colOff>133350</xdr:colOff>
      <xdr:row>66</xdr:row>
      <xdr:rowOff>17054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1208657"/>
          <a:ext cx="8382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146231</xdr:rowOff>
    </xdr:from>
    <xdr:to>
      <xdr:col>19</xdr:col>
      <xdr:colOff>133350</xdr:colOff>
      <xdr:row>66</xdr:row>
      <xdr:rowOff>17054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1119031"/>
          <a:ext cx="8890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123734</xdr:rowOff>
    </xdr:from>
    <xdr:to>
      <xdr:col>15</xdr:col>
      <xdr:colOff>82550</xdr:colOff>
      <xdr:row>64</xdr:row>
      <xdr:rowOff>146231</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753634"/>
          <a:ext cx="889000" cy="36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123734</xdr:rowOff>
    </xdr:from>
    <xdr:to>
      <xdr:col>11</xdr:col>
      <xdr:colOff>31750</xdr:colOff>
      <xdr:row>65</xdr:row>
      <xdr:rowOff>126456</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753634"/>
          <a:ext cx="889000" cy="5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13607</xdr:rowOff>
    </xdr:from>
    <xdr:to>
      <xdr:col>23</xdr:col>
      <xdr:colOff>184150</xdr:colOff>
      <xdr:row>65</xdr:row>
      <xdr:rowOff>115207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15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157134</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112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137704</xdr:rowOff>
    </xdr:from>
    <xdr:to>
      <xdr:col>19</xdr:col>
      <xdr:colOff>184150</xdr:colOff>
      <xdr:row>66</xdr:row>
      <xdr:rowOff>67854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28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52631</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368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95431</xdr:rowOff>
    </xdr:from>
    <xdr:to>
      <xdr:col>15</xdr:col>
      <xdr:colOff>133350</xdr:colOff>
      <xdr:row>65</xdr:row>
      <xdr:rowOff>25581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106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10358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11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72934</xdr:rowOff>
    </xdr:from>
    <xdr:to>
      <xdr:col>11</xdr:col>
      <xdr:colOff>82550</xdr:colOff>
      <xdr:row>63</xdr:row>
      <xdr:rowOff>3084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70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159311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78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75656</xdr:rowOff>
    </xdr:from>
    <xdr:to>
      <xdr:col>7</xdr:col>
      <xdr:colOff>31750</xdr:colOff>
      <xdr:row>66</xdr:row>
      <xdr:rowOff>5806</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121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162033</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130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[228,454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近年、類似団体平均に比べて高くなっているのは、ふるさと納税に関連する委託料や資材に係る費用が大きくなってきたためである。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前年と比較すると人事院勧告による給与引き上げ等により人件費は増大しているもののふるさと納税関係経費は減少したため全体として決算額は減少している。人口減少に伴い、人口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人当たりの数値は大きくなっている。</a:t>
          </a:r>
        </a:p>
        <a:p>
          <a:r>
            <a:rPr kumimoji="1" lang="ja-JP" altLang="en-US" sz="1300">
              <a:latin typeface="ＭＳ Ｐゴシック" panose="020B0600070205080204" pitchFamily="50" charset="-128"/>
              <a:ea typeface="ＭＳ Ｐゴシック" panose="020B0600070205080204" pitchFamily="50" charset="-128"/>
            </a:rPr>
            <a:t>　今後は定員管理の適正化や指定管理者制度の導入などにより、コストの低減を図っていく。</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139221</xdr:rowOff>
    </xdr:from>
    <xdr:to>
      <xdr:col>23</xdr:col>
      <xdr:colOff>133350</xdr:colOff>
      <xdr:row>80</xdr:row>
      <xdr:rowOff>141883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55221"/>
          <a:ext cx="838200" cy="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120194</xdr:rowOff>
    </xdr:from>
    <xdr:to>
      <xdr:col>19</xdr:col>
      <xdr:colOff>133350</xdr:colOff>
      <xdr:row>80</xdr:row>
      <xdr:rowOff>139221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36194"/>
          <a:ext cx="889000" cy="1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88914</xdr:rowOff>
    </xdr:from>
    <xdr:to>
      <xdr:col>15</xdr:col>
      <xdr:colOff>82550</xdr:colOff>
      <xdr:row>80</xdr:row>
      <xdr:rowOff>120194</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04914"/>
          <a:ext cx="889000" cy="3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58603</xdr:rowOff>
    </xdr:from>
    <xdr:to>
      <xdr:col>11</xdr:col>
      <xdr:colOff>31750</xdr:colOff>
      <xdr:row>80</xdr:row>
      <xdr:rowOff>88914</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774603"/>
          <a:ext cx="889000" cy="3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94643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1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91083</xdr:rowOff>
    </xdr:from>
    <xdr:to>
      <xdr:col>23</xdr:col>
      <xdr:colOff>184150</xdr:colOff>
      <xdr:row>81</xdr:row>
      <xdr:rowOff>21233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0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107610</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652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88421</xdr:rowOff>
    </xdr:from>
    <xdr:to>
      <xdr:col>19</xdr:col>
      <xdr:colOff>184150</xdr:colOff>
      <xdr:row>81</xdr:row>
      <xdr:rowOff>18571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0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3348</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890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69394</xdr:rowOff>
    </xdr:from>
    <xdr:to>
      <xdr:col>15</xdr:col>
      <xdr:colOff>133350</xdr:colOff>
      <xdr:row>80</xdr:row>
      <xdr:rowOff>170994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78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155771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7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38114</xdr:rowOff>
    </xdr:from>
    <xdr:to>
      <xdr:col>11</xdr:col>
      <xdr:colOff>82550</xdr:colOff>
      <xdr:row>80</xdr:row>
      <xdr:rowOff>139714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75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124491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40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7803</xdr:rowOff>
    </xdr:from>
    <xdr:to>
      <xdr:col>7</xdr:col>
      <xdr:colOff>31750</xdr:colOff>
      <xdr:row>80</xdr:row>
      <xdr:rowOff>109403</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72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119580</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492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ラスパイレス指数は類似団体平均を上回っているが、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を下回る水準で推移している。今後も定員管理計画に基づき、効率的・効果的な行政運営の確立を目指しながら、人件費の抑制に努める。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85</xdr:row>
      <xdr:rowOff>152400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72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132291</xdr:rowOff>
    </xdr:from>
    <xdr:to>
      <xdr:col>77</xdr:col>
      <xdr:colOff>44450</xdr:colOff>
      <xdr:row>85</xdr:row>
      <xdr:rowOff>152400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7055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132291</xdr:rowOff>
    </xdr:from>
    <xdr:to>
      <xdr:col>72</xdr:col>
      <xdr:colOff>203200</xdr:colOff>
      <xdr:row>86</xdr:row>
      <xdr:rowOff>81491</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70554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81491</xdr:rowOff>
    </xdr:from>
    <xdr:to>
      <xdr:col>68</xdr:col>
      <xdr:colOff>152400</xdr:colOff>
      <xdr:row>87</xdr:row>
      <xdr:rowOff>131234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826191"/>
          <a:ext cx="889000" cy="22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81491</xdr:rowOff>
    </xdr:from>
    <xdr:to>
      <xdr:col>73</xdr:col>
      <xdr:colOff>44450</xdr:colOff>
      <xdr:row>86</xdr:row>
      <xdr:rowOff>11641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167868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74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30691</xdr:rowOff>
    </xdr:from>
    <xdr:to>
      <xdr:col>68</xdr:col>
      <xdr:colOff>203200</xdr:colOff>
      <xdr:row>86</xdr:row>
      <xdr:rowOff>132291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117068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861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集中改革プランに沿った民間委託の推進、指定管理者制度の導入、新規採用職員の抑制、平成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年度の職員の大量退職により、類似団体平均を下回る状況が継続している。人口減少に伴い、人口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人当たり職員数は増加傾向にあるが、令和３年３月策定の定員管理計画に基づき、引き続き適正な職員数の管理に努める。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121013</xdr:rowOff>
    </xdr:from>
    <xdr:to>
      <xdr:col>81</xdr:col>
      <xdr:colOff>44450</xdr:colOff>
      <xdr:row>59</xdr:row>
      <xdr:rowOff>157208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36563"/>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76200</xdr:rowOff>
    </xdr:from>
    <xdr:to>
      <xdr:col>77</xdr:col>
      <xdr:colOff>44450</xdr:colOff>
      <xdr:row>59</xdr:row>
      <xdr:rowOff>121013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191750"/>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64135</xdr:rowOff>
    </xdr:from>
    <xdr:to>
      <xdr:col>72</xdr:col>
      <xdr:colOff>203200</xdr:colOff>
      <xdr:row>59</xdr:row>
      <xdr:rowOff>76200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17968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38281</xdr:rowOff>
    </xdr:from>
    <xdr:to>
      <xdr:col>68</xdr:col>
      <xdr:colOff>152400</xdr:colOff>
      <xdr:row>59</xdr:row>
      <xdr:rowOff>64135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153831"/>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106408</xdr:rowOff>
    </xdr:from>
    <xdr:to>
      <xdr:col>81</xdr:col>
      <xdr:colOff>95250</xdr:colOff>
      <xdr:row>60</xdr:row>
      <xdr:rowOff>36558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2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122935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6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70213</xdr:rowOff>
    </xdr:from>
    <xdr:to>
      <xdr:col>77</xdr:col>
      <xdr:colOff>95250</xdr:colOff>
      <xdr:row>60</xdr:row>
      <xdr:rowOff>363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1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10540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54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25400</xdr:rowOff>
    </xdr:from>
    <xdr:to>
      <xdr:col>73</xdr:col>
      <xdr:colOff>44450</xdr:colOff>
      <xdr:row>59</xdr:row>
      <xdr:rowOff>127000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137177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13335</xdr:rowOff>
    </xdr:from>
    <xdr:to>
      <xdr:col>68</xdr:col>
      <xdr:colOff>203200</xdr:colOff>
      <xdr:row>59</xdr:row>
      <xdr:rowOff>114935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1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125112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89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158931</xdr:rowOff>
    </xdr:from>
    <xdr:to>
      <xdr:col>64</xdr:col>
      <xdr:colOff>152400</xdr:colOff>
      <xdr:row>59</xdr:row>
      <xdr:rowOff>89081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10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99258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87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新庁舎建設のために借入した地方債の一部について元金償還が始まり、元利償還額の増加したため、前年度より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今後は新庁舎建設関連の償還が続くことから、年度ごとの償還額に留意しながら健全な財政運営を行う。</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113877</xdr:rowOff>
    </xdr:from>
    <xdr:to>
      <xdr:col>81</xdr:col>
      <xdr:colOff>44450</xdr:colOff>
      <xdr:row>42</xdr:row>
      <xdr:rowOff>146050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31477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89746</xdr:rowOff>
    </xdr:from>
    <xdr:to>
      <xdr:col>77</xdr:col>
      <xdr:colOff>44450</xdr:colOff>
      <xdr:row>42</xdr:row>
      <xdr:rowOff>113877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2906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89746</xdr:rowOff>
    </xdr:from>
    <xdr:to>
      <xdr:col>72</xdr:col>
      <xdr:colOff>203200</xdr:colOff>
      <xdr:row>42</xdr:row>
      <xdr:rowOff>89746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90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89746</xdr:rowOff>
    </xdr:from>
    <xdr:to>
      <xdr:col>68</xdr:col>
      <xdr:colOff>152400</xdr:colOff>
      <xdr:row>42</xdr:row>
      <xdr:rowOff>129963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29064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63077</xdr:rowOff>
    </xdr:from>
    <xdr:to>
      <xdr:col>77</xdr:col>
      <xdr:colOff>95250</xdr:colOff>
      <xdr:row>42</xdr:row>
      <xdr:rowOff>164677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149454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5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79163</xdr:rowOff>
    </xdr:from>
    <xdr:to>
      <xdr:col>64</xdr:col>
      <xdr:colOff>152400</xdr:colOff>
      <xdr:row>43</xdr:row>
      <xdr:rowOff>9313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165540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ポイント減少した。令和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年度までは、新庁舎整備事業債発行により地方債残高が増加してきたが、以降は償還額が借入額を上回るよう調整してきたことで順調に残高が減少している。くわえて令和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年度は財政調整基金等の充当可能基金が増加したこともあり、前年度よりも大きく改善した。</a:t>
          </a:r>
        </a:p>
        <a:p>
          <a:r>
            <a:rPr kumimoji="1" lang="ja-JP" altLang="en-US" sz="1300">
              <a:latin typeface="ＭＳ Ｐゴシック" panose="020B0600070205080204" pitchFamily="50" charset="-128"/>
              <a:ea typeface="ＭＳ Ｐゴシック" panose="020B0600070205080204" pitchFamily="50" charset="-128"/>
            </a:rPr>
            <a:t>　今後も後世への負担を少しでも軽減するよう、償還額が借入額を上回るよう新規事業の実施等について総点検を図り、財政の健全化に努める。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161109</xdr:rowOff>
    </xdr:from>
    <xdr:to>
      <xdr:col>81</xdr:col>
      <xdr:colOff>44450</xdr:colOff>
      <xdr:row>15</xdr:row>
      <xdr:rowOff>43089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561409"/>
          <a:ext cx="838200" cy="5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43089</xdr:rowOff>
    </xdr:from>
    <xdr:to>
      <xdr:col>77</xdr:col>
      <xdr:colOff>44450</xdr:colOff>
      <xdr:row>16</xdr:row>
      <xdr:rowOff>71574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614839"/>
          <a:ext cx="889000" cy="19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71574</xdr:rowOff>
    </xdr:from>
    <xdr:to>
      <xdr:col>72</xdr:col>
      <xdr:colOff>203200</xdr:colOff>
      <xdr:row>18</xdr:row>
      <xdr:rowOff>16510</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814774"/>
          <a:ext cx="889000" cy="28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42273</xdr:rowOff>
    </xdr:from>
    <xdr:to>
      <xdr:col>68</xdr:col>
      <xdr:colOff>152400</xdr:colOff>
      <xdr:row>18</xdr:row>
      <xdr:rowOff>16510</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a:off x="13512800" y="2785473"/>
          <a:ext cx="889000" cy="31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110309</xdr:rowOff>
    </xdr:from>
    <xdr:to>
      <xdr:col>81</xdr:col>
      <xdr:colOff>95250</xdr:colOff>
      <xdr:row>15</xdr:row>
      <xdr:rowOff>40459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51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82386</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482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163739</xdr:rowOff>
    </xdr:from>
    <xdr:to>
      <xdr:col>77</xdr:col>
      <xdr:colOff>95250</xdr:colOff>
      <xdr:row>15</xdr:row>
      <xdr:rowOff>93889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56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78666</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650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20774</xdr:rowOff>
    </xdr:from>
    <xdr:to>
      <xdr:col>73</xdr:col>
      <xdr:colOff>44450</xdr:colOff>
      <xdr:row>16</xdr:row>
      <xdr:rowOff>122374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76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107151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850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137160</xdr:rowOff>
    </xdr:from>
    <xdr:to>
      <xdr:col>68</xdr:col>
      <xdr:colOff>203200</xdr:colOff>
      <xdr:row>18</xdr:row>
      <xdr:rowOff>67310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05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52087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13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162923</xdr:rowOff>
    </xdr:from>
    <xdr:to>
      <xdr:col>64</xdr:col>
      <xdr:colOff>152400</xdr:colOff>
      <xdr:row>16</xdr:row>
      <xdr:rowOff>93073</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73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77850</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8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16,809
16,466
52.45
11,367,915
11,056,858
284,075
4,955,699
7,452,729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経常一般財源分の人件費については、人事院勧告による給与引き上げに伴い、前年度より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今後は、定員管理適正化計画に基づく適正な職員数の管理や民間委託の推進に努め、抑制を図っていく。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46990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40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154432</xdr:rowOff>
    </xdr:from>
    <xdr:to>
      <xdr:col>19</xdr:col>
      <xdr:colOff>187325</xdr:colOff>
      <xdr:row>37</xdr:row>
      <xdr:rowOff>10414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266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62992</xdr:rowOff>
    </xdr:from>
    <xdr:to>
      <xdr:col>15</xdr:col>
      <xdr:colOff>98425</xdr:colOff>
      <xdr:row>36</xdr:row>
      <xdr:rowOff>154432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519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37</xdr:row>
      <xdr:rowOff>1270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51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139717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45991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103632</xdr:rowOff>
    </xdr:from>
    <xdr:to>
      <xdr:col>15</xdr:col>
      <xdr:colOff>149225</xdr:colOff>
      <xdr:row>37</xdr:row>
      <xdr:rowOff>33782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43959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xdr:rowOff>
    </xdr:from>
    <xdr:to>
      <xdr:col>11</xdr:col>
      <xdr:colOff>60325</xdr:colOff>
      <xdr:row>36</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123969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電力価格の高騰により施設の指定管理料が増加したことや、物価高により給食物資調達にかかる経費をはじめとする委託料が増加したことにより前年度より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ポイント減少とほぼ横ばいとなった。</a:t>
          </a:r>
        </a:p>
        <a:p>
          <a:r>
            <a:rPr kumimoji="1" lang="ja-JP" altLang="en-US" sz="1300">
              <a:latin typeface="ＭＳ Ｐゴシック" panose="020B0600070205080204" pitchFamily="50" charset="-128"/>
              <a:ea typeface="ＭＳ Ｐゴシック" panose="020B0600070205080204" pitchFamily="50" charset="-128"/>
            </a:rPr>
            <a:t>　今後も行政評価により事務事業の点検、見直しを行い効果的に事業を執行するとともに、民間委託の推進により物件費の抑制に努める。　</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132443</xdr:rowOff>
    </xdr:from>
    <xdr:to>
      <xdr:col>82</xdr:col>
      <xdr:colOff>107950</xdr:colOff>
      <xdr:row>16</xdr:row>
      <xdr:rowOff>154214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75643"/>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56243</xdr:rowOff>
    </xdr:from>
    <xdr:to>
      <xdr:col>78</xdr:col>
      <xdr:colOff>69850</xdr:colOff>
      <xdr:row>16</xdr:row>
      <xdr:rowOff>154214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994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86179</xdr:rowOff>
    </xdr:from>
    <xdr:to>
      <xdr:col>73</xdr:col>
      <xdr:colOff>180975</xdr:colOff>
      <xdr:row>16</xdr:row>
      <xdr:rowOff>56243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57929"/>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86179</xdr:rowOff>
    </xdr:from>
    <xdr:to>
      <xdr:col>69</xdr:col>
      <xdr:colOff>92075</xdr:colOff>
      <xdr:row>16</xdr:row>
      <xdr:rowOff>56243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57929"/>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81643</xdr:rowOff>
    </xdr:from>
    <xdr:to>
      <xdr:col>82</xdr:col>
      <xdr:colOff>158750</xdr:colOff>
      <xdr:row>17</xdr:row>
      <xdr:rowOff>11793</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2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53720</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9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103414</xdr:rowOff>
    </xdr:from>
    <xdr:to>
      <xdr:col>78</xdr:col>
      <xdr:colOff>120650</xdr:colOff>
      <xdr:row>17</xdr:row>
      <xdr:rowOff>33564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4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18341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32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5443</xdr:rowOff>
    </xdr:from>
    <xdr:to>
      <xdr:col>74</xdr:col>
      <xdr:colOff>31750</xdr:colOff>
      <xdr:row>16</xdr:row>
      <xdr:rowOff>107043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4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91820</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3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35379</xdr:rowOff>
    </xdr:from>
    <xdr:to>
      <xdr:col>69</xdr:col>
      <xdr:colOff>142875</xdr:colOff>
      <xdr:row>15</xdr:row>
      <xdr:rowOff>136979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147156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5443</xdr:rowOff>
    </xdr:from>
    <xdr:to>
      <xdr:col>65</xdr:col>
      <xdr:colOff>53975</xdr:colOff>
      <xdr:row>16</xdr:row>
      <xdr:rowOff>107043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4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91820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3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経常一般財源分の扶助費は、人事院勧告による給与引き上げにより公定価格が上昇て子育て関連の扶助費が増加した前年度よりは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今後は、高齢化による高齢者福祉費の増加や障がい者関係の費用増加が懸念されることから、事業の見直しに努める。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54</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546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322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118835</xdr:rowOff>
    </xdr:from>
    <xdr:to>
      <xdr:col>19</xdr:col>
      <xdr:colOff>187325</xdr:colOff>
      <xdr:row>54</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056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0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53</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2056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53</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22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133549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68035</xdr:rowOff>
    </xdr:from>
    <xdr:to>
      <xdr:col>15</xdr:col>
      <xdr:colOff>149225</xdr:colOff>
      <xdr:row>53</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100693</xdr:rowOff>
    </xdr:from>
    <xdr:to>
      <xdr:col>6</xdr:col>
      <xdr:colOff>171450</xdr:colOff>
      <xdr:row>54</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年度から公共下水道事業特別会計と農業集落排水事業特別会計が法適用となったため公共下水道事業特別会計繰出金・農業集落排水事業特別会計繰出金が皆減したことなどに伴い、前年度より</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ポイントと大幅に減少しているが、依然類似団体や平均を下回る数値となっている。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57</xdr:row>
      <xdr:rowOff>138430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48140"/>
          <a:ext cx="0" cy="662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110507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988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57</xdr:row>
      <xdr:rowOff>138430</xdr:rowOff>
    </xdr:from>
    <xdr:to>
      <xdr:col>82</xdr:col>
      <xdr:colOff>196850</xdr:colOff>
      <xdr:row>57</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91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138430</xdr:rowOff>
    </xdr:from>
    <xdr:to>
      <xdr:col>82</xdr:col>
      <xdr:colOff>107950</xdr:colOff>
      <xdr:row>60</xdr:row>
      <xdr:rowOff>88900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11080"/>
          <a:ext cx="8382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88900</xdr:rowOff>
    </xdr:from>
    <xdr:to>
      <xdr:col>78</xdr:col>
      <xdr:colOff>69850</xdr:colOff>
      <xdr:row>60</xdr:row>
      <xdr:rowOff>111760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375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111760</xdr:rowOff>
    </xdr:from>
    <xdr:to>
      <xdr:col>73</xdr:col>
      <xdr:colOff>180975</xdr:colOff>
      <xdr:row>60</xdr:row>
      <xdr:rowOff>142240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398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142240</xdr:rowOff>
    </xdr:from>
    <xdr:to>
      <xdr:col>69</xdr:col>
      <xdr:colOff>92075</xdr:colOff>
      <xdr:row>61</xdr:row>
      <xdr:rowOff>130810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292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99060</xdr:rowOff>
    </xdr:from>
    <xdr:to>
      <xdr:col>69</xdr:col>
      <xdr:colOff>142875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87630</xdr:rowOff>
    </xdr:from>
    <xdr:to>
      <xdr:col>82</xdr:col>
      <xdr:colOff>158750</xdr:colOff>
      <xdr:row>58</xdr:row>
      <xdr:rowOff>17780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167657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6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38100</xdr:rowOff>
    </xdr:from>
    <xdr:to>
      <xdr:col>78</xdr:col>
      <xdr:colOff>120650</xdr:colOff>
      <xdr:row>60</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124477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41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60960</xdr:rowOff>
    </xdr:from>
    <xdr:to>
      <xdr:col>74</xdr:col>
      <xdr:colOff>31750</xdr:colOff>
      <xdr:row>60</xdr:row>
      <xdr:rowOff>162560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147337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43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91440</xdr:rowOff>
    </xdr:from>
    <xdr:to>
      <xdr:col>69</xdr:col>
      <xdr:colOff>142875</xdr:colOff>
      <xdr:row>61</xdr:row>
      <xdr:rowOff>21590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6367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80010</xdr:rowOff>
    </xdr:from>
    <xdr:to>
      <xdr:col>65</xdr:col>
      <xdr:colOff>53975</xdr:colOff>
      <xdr:row>62</xdr:row>
      <xdr:rowOff>10160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53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166387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62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年度から公共下水道事業特別会計と農業集落排水事業特別会計が法適用となったため下水道事業会計負担金・補助金が皆増したことなどに伴い、前年度より</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ポイント増加した。引き続き、燃料価格の高騰により、ごみ処理にかかる一部事務組合負担金も増加している。</a:t>
          </a:r>
        </a:p>
        <a:p>
          <a:r>
            <a:rPr kumimoji="1" lang="ja-JP" altLang="en-US" sz="1300">
              <a:latin typeface="ＭＳ Ｐゴシック" panose="020B0600070205080204" pitchFamily="50" charset="-128"/>
              <a:ea typeface="ＭＳ Ｐゴシック" panose="020B0600070205080204" pitchFamily="50" charset="-128"/>
            </a:rPr>
            <a:t>　今後は既存の補助交付金の見直し・廃止を検討し、さらなる削減に努める。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145288</xdr:rowOff>
    </xdr:from>
    <xdr:to>
      <xdr:col>82</xdr:col>
      <xdr:colOff>107950</xdr:colOff>
      <xdr:row>37</xdr:row>
      <xdr:rowOff>170434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17488"/>
          <a:ext cx="8382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90424</xdr:rowOff>
    </xdr:from>
    <xdr:to>
      <xdr:col>78</xdr:col>
      <xdr:colOff>69850</xdr:colOff>
      <xdr:row>36</xdr:row>
      <xdr:rowOff>145288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626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26416</xdr:rowOff>
    </xdr:from>
    <xdr:to>
      <xdr:col>73</xdr:col>
      <xdr:colOff>180975</xdr:colOff>
      <xdr:row>36</xdr:row>
      <xdr:rowOff>90424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9861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26416</xdr:rowOff>
    </xdr:from>
    <xdr:to>
      <xdr:col>69</xdr:col>
      <xdr:colOff>92075</xdr:colOff>
      <xdr:row>36</xdr:row>
      <xdr:rowOff>58420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986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119634</xdr:rowOff>
    </xdr:from>
    <xdr:to>
      <xdr:col>82</xdr:col>
      <xdr:colOff>158750</xdr:colOff>
      <xdr:row>38</xdr:row>
      <xdr:rowOff>49785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91711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94488</xdr:rowOff>
    </xdr:from>
    <xdr:to>
      <xdr:col>78</xdr:col>
      <xdr:colOff>120650</xdr:colOff>
      <xdr:row>37</xdr:row>
      <xdr:rowOff>24638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34815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147066</xdr:rowOff>
    </xdr:from>
    <xdr:to>
      <xdr:col>69</xdr:col>
      <xdr:colOff>142875</xdr:colOff>
      <xdr:row>36</xdr:row>
      <xdr:rowOff>77216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119397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公債費は新庁舎整備事業の元金償還が始まった一方で、臨時財政対策債及び防災行政無線整備事業の償還が終了したことから、前年度より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今後も新庁舎建設関連の償還が続くことから、年度ごとの償還額に留意しながら健全な財政運営を行う。</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12700</xdr:rowOff>
    </xdr:from>
    <xdr:to>
      <xdr:col>24</xdr:col>
      <xdr:colOff>25400</xdr:colOff>
      <xdr:row>79</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5572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24130</xdr:rowOff>
    </xdr:from>
    <xdr:to>
      <xdr:col>19</xdr:col>
      <xdr:colOff>187325</xdr:colOff>
      <xdr:row>79</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098800" y="135686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132714</xdr:rowOff>
    </xdr:from>
    <xdr:to>
      <xdr:col>15</xdr:col>
      <xdr:colOff>98425</xdr:colOff>
      <xdr:row>79</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50581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132714</xdr:rowOff>
    </xdr:from>
    <xdr:to>
      <xdr:col>11</xdr:col>
      <xdr:colOff>9525</xdr:colOff>
      <xdr:row>79</xdr:row>
      <xdr:rowOff>12700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5058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133350</xdr:rowOff>
    </xdr:from>
    <xdr:to>
      <xdr:col>24</xdr:col>
      <xdr:colOff>76200</xdr:colOff>
      <xdr:row>79</xdr:row>
      <xdr:rowOff>63500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105427</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161925</xdr:rowOff>
    </xdr:from>
    <xdr:to>
      <xdr:col>20</xdr:col>
      <xdr:colOff>38100</xdr:colOff>
      <xdr:row>79</xdr:row>
      <xdr:rowOff>92075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76852</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621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144780</xdr:rowOff>
    </xdr:from>
    <xdr:to>
      <xdr:col>15</xdr:col>
      <xdr:colOff>149225</xdr:colOff>
      <xdr:row>79</xdr:row>
      <xdr:rowOff>74930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85107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28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81914</xdr:rowOff>
    </xdr:from>
    <xdr:to>
      <xdr:col>11</xdr:col>
      <xdr:colOff>60325</xdr:colOff>
      <xdr:row>79</xdr:row>
      <xdr:rowOff>12064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45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22241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2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133350</xdr:rowOff>
    </xdr:from>
    <xdr:to>
      <xdr:col>6</xdr:col>
      <xdr:colOff>171450</xdr:colOff>
      <xdr:row>79</xdr:row>
      <xdr:rowOff>63500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73677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27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伴う給与の引き上げにより人件費が増加したことや、エネルギー価格の高騰及び物価高の影響で施設管理にかかる費用や委託料が増加したが、公共下水道事業特別会計繰出金・農業集落排水事業特別会計繰出金の減少などで全体としては前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ポイント減少している。</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99786</xdr:rowOff>
    </xdr:from>
    <xdr:to>
      <xdr:col>82</xdr:col>
      <xdr:colOff>107950</xdr:colOff>
      <xdr:row>81</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815786"/>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107950</xdr:rowOff>
    </xdr:from>
    <xdr:to>
      <xdr:col>78</xdr:col>
      <xdr:colOff>69850</xdr:colOff>
      <xdr:row>81</xdr:row>
      <xdr:rowOff>69850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6525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165100</xdr:rowOff>
    </xdr:from>
    <xdr:to>
      <xdr:col>73</xdr:col>
      <xdr:colOff>180975</xdr:colOff>
      <xdr:row>79</xdr:row>
      <xdr:rowOff>107950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19530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165100</xdr:rowOff>
    </xdr:from>
    <xdr:to>
      <xdr:col>69</xdr:col>
      <xdr:colOff>92075</xdr:colOff>
      <xdr:row>81</xdr:row>
      <xdr:rowOff>26307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195300"/>
          <a:ext cx="889000" cy="71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48986</xdr:rowOff>
    </xdr:from>
    <xdr:to>
      <xdr:col>82</xdr:col>
      <xdr:colOff>158750</xdr:colOff>
      <xdr:row>80</xdr:row>
      <xdr:rowOff>150586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76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21063</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81</xdr:row>
      <xdr:rowOff>19050</xdr:rowOff>
    </xdr:from>
    <xdr:to>
      <xdr:col>78</xdr:col>
      <xdr:colOff>120650</xdr:colOff>
      <xdr:row>81</xdr:row>
      <xdr:rowOff>120650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105427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99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57150</xdr:rowOff>
    </xdr:from>
    <xdr:to>
      <xdr:col>74</xdr:col>
      <xdr:colOff>31750</xdr:colOff>
      <xdr:row>79</xdr:row>
      <xdr:rowOff>158750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143527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114300</xdr:rowOff>
    </xdr:from>
    <xdr:to>
      <xdr:col>69</xdr:col>
      <xdr:colOff>142875</xdr:colOff>
      <xdr:row>77</xdr:row>
      <xdr:rowOff>44450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29227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146957</xdr:rowOff>
    </xdr:from>
    <xdr:to>
      <xdr:col>65</xdr:col>
      <xdr:colOff>53975</xdr:colOff>
      <xdr:row>81</xdr:row>
      <xdr:rowOff>77107</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86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61884</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94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40818</xdr:rowOff>
    </xdr:from>
    <xdr:to>
      <xdr:col>29</xdr:col>
      <xdr:colOff>127000</xdr:colOff>
      <xdr:row>17</xdr:row>
      <xdr:rowOff>133718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03093"/>
          <a:ext cx="647700" cy="92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133718</xdr:rowOff>
    </xdr:from>
    <xdr:to>
      <xdr:col>26</xdr:col>
      <xdr:colOff>50800</xdr:colOff>
      <xdr:row>18</xdr:row>
      <xdr:rowOff>26937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95993"/>
          <a:ext cx="698500" cy="64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26937</xdr:rowOff>
    </xdr:from>
    <xdr:to>
      <xdr:col>22</xdr:col>
      <xdr:colOff>114300</xdr:colOff>
      <xdr:row>18</xdr:row>
      <xdr:rowOff>65659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60662"/>
          <a:ext cx="698500" cy="38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65659</xdr:rowOff>
    </xdr:from>
    <xdr:to>
      <xdr:col>18</xdr:col>
      <xdr:colOff>177800</xdr:colOff>
      <xdr:row>18</xdr:row>
      <xdr:rowOff>100546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9384"/>
          <a:ext cx="698500" cy="34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161468</xdr:rowOff>
    </xdr:from>
    <xdr:to>
      <xdr:col>29</xdr:col>
      <xdr:colOff>177800</xdr:colOff>
      <xdr:row>17</xdr:row>
      <xdr:rowOff>91618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52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133545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2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82918</xdr:rowOff>
    </xdr:from>
    <xdr:to>
      <xdr:col>26</xdr:col>
      <xdr:colOff>101600</xdr:colOff>
      <xdr:row>18</xdr:row>
      <xdr:rowOff>13068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45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169295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31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147587</xdr:rowOff>
    </xdr:from>
    <xdr:to>
      <xdr:col>22</xdr:col>
      <xdr:colOff>165100</xdr:colOff>
      <xdr:row>18</xdr:row>
      <xdr:rowOff>77737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9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62514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9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14859</xdr:rowOff>
    </xdr:from>
    <xdr:to>
      <xdr:col>19</xdr:col>
      <xdr:colOff>38100</xdr:colOff>
      <xdr:row>18</xdr:row>
      <xdr:rowOff>116459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8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101236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3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49746</xdr:rowOff>
    </xdr:from>
    <xdr:to>
      <xdr:col>15</xdr:col>
      <xdr:colOff>101600</xdr:colOff>
      <xdr:row>18</xdr:row>
      <xdr:rowOff>151346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83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136123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6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82766</xdr:rowOff>
    </xdr:from>
    <xdr:to>
      <xdr:col>29</xdr:col>
      <xdr:colOff>127000</xdr:colOff>
      <xdr:row>35</xdr:row>
      <xdr:rowOff>97320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93116"/>
          <a:ext cx="647700" cy="145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82766</xdr:rowOff>
    </xdr:from>
    <xdr:to>
      <xdr:col>26</xdr:col>
      <xdr:colOff>50800</xdr:colOff>
      <xdr:row>35</xdr:row>
      <xdr:rowOff>141783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93116"/>
          <a:ext cx="698500" cy="59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141783</xdr:rowOff>
    </xdr:from>
    <xdr:to>
      <xdr:col>22</xdr:col>
      <xdr:colOff>114300</xdr:colOff>
      <xdr:row>35</xdr:row>
      <xdr:rowOff>173139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52133"/>
          <a:ext cx="698500" cy="31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170624</xdr:rowOff>
    </xdr:from>
    <xdr:to>
      <xdr:col>18</xdr:col>
      <xdr:colOff>177800</xdr:colOff>
      <xdr:row>35</xdr:row>
      <xdr:rowOff>173139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780974"/>
          <a:ext cx="698500" cy="2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46520</xdr:rowOff>
    </xdr:from>
    <xdr:to>
      <xdr:col>29</xdr:col>
      <xdr:colOff>177800</xdr:colOff>
      <xdr:row>35</xdr:row>
      <xdr:rowOff>148120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56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18597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31966</xdr:rowOff>
    </xdr:from>
    <xdr:to>
      <xdr:col>26</xdr:col>
      <xdr:colOff>101600</xdr:colOff>
      <xdr:row>35</xdr:row>
      <xdr:rowOff>133566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42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143743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11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90983</xdr:rowOff>
    </xdr:from>
    <xdr:to>
      <xdr:col>22</xdr:col>
      <xdr:colOff>165100</xdr:colOff>
      <xdr:row>35</xdr:row>
      <xdr:rowOff>192583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01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177360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78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122339</xdr:rowOff>
    </xdr:from>
    <xdr:to>
      <xdr:col>19</xdr:col>
      <xdr:colOff>38100</xdr:colOff>
      <xdr:row>35</xdr:row>
      <xdr:rowOff>223939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32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208716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1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119824</xdr:rowOff>
    </xdr:from>
    <xdr:to>
      <xdr:col>15</xdr:col>
      <xdr:colOff>101600</xdr:colOff>
      <xdr:row>35</xdr:row>
      <xdr:rowOff>221424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30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206201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16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16,809
16,466
52.45
11,367,915
11,056,858
284,075
4,955,699
7,452,729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41339</xdr:rowOff>
    </xdr:from>
    <xdr:to>
      <xdr:col>24</xdr:col>
      <xdr:colOff>63500</xdr:colOff>
      <xdr:row>37</xdr:row>
      <xdr:rowOff>121158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84989"/>
          <a:ext cx="838200" cy="7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121158</xdr:rowOff>
    </xdr:from>
    <xdr:to>
      <xdr:col>19</xdr:col>
      <xdr:colOff>177800</xdr:colOff>
      <xdr:row>38</xdr:row>
      <xdr:rowOff>3581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64808"/>
          <a:ext cx="889000" cy="5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3581</xdr:rowOff>
    </xdr:from>
    <xdr:to>
      <xdr:col>15</xdr:col>
      <xdr:colOff>50800</xdr:colOff>
      <xdr:row>38</xdr:row>
      <xdr:rowOff>65151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18681"/>
          <a:ext cx="889000" cy="6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65151</xdr:rowOff>
    </xdr:from>
    <xdr:to>
      <xdr:col>10</xdr:col>
      <xdr:colOff>114300</xdr:colOff>
      <xdr:row>38</xdr:row>
      <xdr:rowOff>70523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80251"/>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161989</xdr:rowOff>
    </xdr:from>
    <xdr:to>
      <xdr:col>24</xdr:col>
      <xdr:colOff>114300</xdr:colOff>
      <xdr:row>37</xdr:row>
      <xdr:rowOff>92139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3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140416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1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70358</xdr:rowOff>
    </xdr:from>
    <xdr:to>
      <xdr:col>20</xdr:col>
      <xdr:colOff>38100</xdr:colOff>
      <xdr:row>38</xdr:row>
      <xdr:rowOff>508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1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163085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124232</xdr:rowOff>
    </xdr:from>
    <xdr:to>
      <xdr:col>15</xdr:col>
      <xdr:colOff>101600</xdr:colOff>
      <xdr:row>38</xdr:row>
      <xdr:rowOff>54381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678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45508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6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14351</xdr:rowOff>
    </xdr:from>
    <xdr:to>
      <xdr:col>10</xdr:col>
      <xdr:colOff>165100</xdr:colOff>
      <xdr:row>38</xdr:row>
      <xdr:rowOff>115951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2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107078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2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19723</xdr:rowOff>
    </xdr:from>
    <xdr:to>
      <xdr:col>6</xdr:col>
      <xdr:colOff>38100</xdr:colOff>
      <xdr:row>38</xdr:row>
      <xdr:rowOff>121323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3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112450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2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110098</xdr:rowOff>
    </xdr:from>
    <xdr:to>
      <xdr:col>24</xdr:col>
      <xdr:colOff>63500</xdr:colOff>
      <xdr:row>57</xdr:row>
      <xdr:rowOff>123710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882748"/>
          <a:ext cx="838200" cy="1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71486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44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110098</xdr:rowOff>
    </xdr:from>
    <xdr:to>
      <xdr:col>19</xdr:col>
      <xdr:colOff>177800</xdr:colOff>
      <xdr:row>57</xdr:row>
      <xdr:rowOff>124416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882748"/>
          <a:ext cx="889000" cy="1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124416</xdr:rowOff>
    </xdr:from>
    <xdr:to>
      <xdr:col>15</xdr:col>
      <xdr:colOff>50800</xdr:colOff>
      <xdr:row>57</xdr:row>
      <xdr:rowOff>154267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97066"/>
          <a:ext cx="889000" cy="29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154267</xdr:rowOff>
    </xdr:from>
    <xdr:to>
      <xdr:col>10</xdr:col>
      <xdr:colOff>114300</xdr:colOff>
      <xdr:row>58</xdr:row>
      <xdr:rowOff>5003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26917"/>
          <a:ext cx="889000" cy="2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72910</xdr:rowOff>
    </xdr:from>
    <xdr:to>
      <xdr:col>24</xdr:col>
      <xdr:colOff>114300</xdr:colOff>
      <xdr:row>58</xdr:row>
      <xdr:rowOff>3060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4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95787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96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59298</xdr:rowOff>
    </xdr:from>
    <xdr:to>
      <xdr:col>20</xdr:col>
      <xdr:colOff>38100</xdr:colOff>
      <xdr:row>57</xdr:row>
      <xdr:rowOff>160898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5975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07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73616</xdr:rowOff>
    </xdr:from>
    <xdr:to>
      <xdr:col>15</xdr:col>
      <xdr:colOff>101600</xdr:colOff>
      <xdr:row>58</xdr:row>
      <xdr:rowOff>3766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4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20293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21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103467</xdr:rowOff>
    </xdr:from>
    <xdr:to>
      <xdr:col>10</xdr:col>
      <xdr:colOff>165100</xdr:colOff>
      <xdr:row>58</xdr:row>
      <xdr:rowOff>33617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7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50144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51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125653</xdr:rowOff>
    </xdr:from>
    <xdr:to>
      <xdr:col>6</xdr:col>
      <xdr:colOff>38100</xdr:colOff>
      <xdr:row>58</xdr:row>
      <xdr:rowOff>55803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9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72330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73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96913</xdr:rowOff>
    </xdr:from>
    <xdr:to>
      <xdr:col>24</xdr:col>
      <xdr:colOff>63500</xdr:colOff>
      <xdr:row>78</xdr:row>
      <xdr:rowOff>3911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98563"/>
          <a:ext cx="838200" cy="7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101143</xdr:rowOff>
    </xdr:from>
    <xdr:to>
      <xdr:col>19</xdr:col>
      <xdr:colOff>177800</xdr:colOff>
      <xdr:row>78</xdr:row>
      <xdr:rowOff>3911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02793"/>
          <a:ext cx="889000" cy="7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158255</xdr:rowOff>
    </xdr:from>
    <xdr:to>
      <xdr:col>15</xdr:col>
      <xdr:colOff>50800</xdr:colOff>
      <xdr:row>77</xdr:row>
      <xdr:rowOff>101143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188455"/>
          <a:ext cx="889000" cy="11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158255</xdr:rowOff>
    </xdr:from>
    <xdr:to>
      <xdr:col>10</xdr:col>
      <xdr:colOff>114300</xdr:colOff>
      <xdr:row>77</xdr:row>
      <xdr:rowOff>19075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188455"/>
          <a:ext cx="8890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46113</xdr:rowOff>
    </xdr:from>
    <xdr:to>
      <xdr:col>24</xdr:col>
      <xdr:colOff>114300</xdr:colOff>
      <xdr:row>77</xdr:row>
      <xdr:rowOff>147713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4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24540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2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124561</xdr:rowOff>
    </xdr:from>
    <xdr:to>
      <xdr:col>20</xdr:col>
      <xdr:colOff>38100</xdr:colOff>
      <xdr:row>78</xdr:row>
      <xdr:rowOff>54711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45838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50343</xdr:rowOff>
    </xdr:from>
    <xdr:to>
      <xdr:col>15</xdr:col>
      <xdr:colOff>101600</xdr:colOff>
      <xdr:row>77</xdr:row>
      <xdr:rowOff>151943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5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143070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34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107455</xdr:rowOff>
    </xdr:from>
    <xdr:to>
      <xdr:col>10</xdr:col>
      <xdr:colOff>165100</xdr:colOff>
      <xdr:row>77</xdr:row>
      <xdr:rowOff>37605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54132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1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139725</xdr:rowOff>
    </xdr:from>
    <xdr:to>
      <xdr:col>6</xdr:col>
      <xdr:colOff>38100</xdr:colOff>
      <xdr:row>77</xdr:row>
      <xdr:rowOff>69875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86403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94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4445</xdr:rowOff>
    </xdr:from>
    <xdr:to>
      <xdr:col>24</xdr:col>
      <xdr:colOff>63500</xdr:colOff>
      <xdr:row>95</xdr:row>
      <xdr:rowOff>115519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92195"/>
          <a:ext cx="838200" cy="11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115519</xdr:rowOff>
    </xdr:from>
    <xdr:to>
      <xdr:col>19</xdr:col>
      <xdr:colOff>177800</xdr:colOff>
      <xdr:row>95</xdr:row>
      <xdr:rowOff>151892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03269"/>
          <a:ext cx="889000" cy="3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13488</xdr:rowOff>
    </xdr:from>
    <xdr:to>
      <xdr:col>15</xdr:col>
      <xdr:colOff>50800</xdr:colOff>
      <xdr:row>95</xdr:row>
      <xdr:rowOff>151892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01238"/>
          <a:ext cx="889000" cy="1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13488</xdr:rowOff>
    </xdr:from>
    <xdr:to>
      <xdr:col>10</xdr:col>
      <xdr:colOff>114300</xdr:colOff>
      <xdr:row>96</xdr:row>
      <xdr:rowOff>131699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01238"/>
          <a:ext cx="889000" cy="28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125095</xdr:rowOff>
    </xdr:from>
    <xdr:to>
      <xdr:col>24</xdr:col>
      <xdr:colOff>114300</xdr:colOff>
      <xdr:row>95</xdr:row>
      <xdr:rowOff>55245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4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103522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64719</xdr:rowOff>
    </xdr:from>
    <xdr:to>
      <xdr:col>20</xdr:col>
      <xdr:colOff>38100</xdr:colOff>
      <xdr:row>95</xdr:row>
      <xdr:rowOff>166319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5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157446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4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101092</xdr:rowOff>
    </xdr:from>
    <xdr:to>
      <xdr:col>15</xdr:col>
      <xdr:colOff>101600</xdr:colOff>
      <xdr:row>96</xdr:row>
      <xdr:rowOff>31242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8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22369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48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134138</xdr:rowOff>
    </xdr:from>
    <xdr:to>
      <xdr:col>10</xdr:col>
      <xdr:colOff>165100</xdr:colOff>
      <xdr:row>95</xdr:row>
      <xdr:rowOff>64288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5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55415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343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80899</xdr:rowOff>
    </xdr:from>
    <xdr:to>
      <xdr:col>6</xdr:col>
      <xdr:colOff>38100</xdr:colOff>
      <xdr:row>97</xdr:row>
      <xdr:rowOff>11049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4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27576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1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121211</xdr:rowOff>
    </xdr:from>
    <xdr:to>
      <xdr:col>55</xdr:col>
      <xdr:colOff>0</xdr:colOff>
      <xdr:row>37</xdr:row>
      <xdr:rowOff>38220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293411"/>
          <a:ext cx="838200" cy="8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33684</xdr:rowOff>
    </xdr:from>
    <xdr:to>
      <xdr:col>50</xdr:col>
      <xdr:colOff>114300</xdr:colOff>
      <xdr:row>37</xdr:row>
      <xdr:rowOff>38220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377334"/>
          <a:ext cx="889000" cy="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3935</xdr:rowOff>
    </xdr:from>
    <xdr:to>
      <xdr:col>45</xdr:col>
      <xdr:colOff>177800</xdr:colOff>
      <xdr:row>37</xdr:row>
      <xdr:rowOff>33684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347585"/>
          <a:ext cx="889000" cy="2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85942</xdr:rowOff>
    </xdr:from>
    <xdr:to>
      <xdr:col>41</xdr:col>
      <xdr:colOff>50800</xdr:colOff>
      <xdr:row>37</xdr:row>
      <xdr:rowOff>3935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915242"/>
          <a:ext cx="889000" cy="43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70411</xdr:rowOff>
    </xdr:from>
    <xdr:to>
      <xdr:col>55</xdr:col>
      <xdr:colOff>50800</xdr:colOff>
      <xdr:row>37</xdr:row>
      <xdr:rowOff>561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4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48838</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2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158870</xdr:rowOff>
    </xdr:from>
    <xdr:to>
      <xdr:col>50</xdr:col>
      <xdr:colOff>165100</xdr:colOff>
      <xdr:row>37</xdr:row>
      <xdr:rowOff>89020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3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80147</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42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154334</xdr:rowOff>
    </xdr:from>
    <xdr:to>
      <xdr:col>46</xdr:col>
      <xdr:colOff>38100</xdr:colOff>
      <xdr:row>37</xdr:row>
      <xdr:rowOff>84484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2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75611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41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124585</xdr:rowOff>
    </xdr:from>
    <xdr:to>
      <xdr:col>41</xdr:col>
      <xdr:colOff>101600</xdr:colOff>
      <xdr:row>37</xdr:row>
      <xdr:rowOff>54735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9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45862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35142</xdr:rowOff>
    </xdr:from>
    <xdr:to>
      <xdr:col>36</xdr:col>
      <xdr:colOff>165100</xdr:colOff>
      <xdr:row>34</xdr:row>
      <xdr:rowOff>136742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86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127869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957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12781</xdr:rowOff>
    </xdr:from>
    <xdr:to>
      <xdr:col>55</xdr:col>
      <xdr:colOff>0</xdr:colOff>
      <xdr:row>58</xdr:row>
      <xdr:rowOff>150115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56881"/>
          <a:ext cx="838200" cy="13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21294</xdr:rowOff>
    </xdr:from>
    <xdr:to>
      <xdr:col>50</xdr:col>
      <xdr:colOff>114300</xdr:colOff>
      <xdr:row>58</xdr:row>
      <xdr:rowOff>150115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965394"/>
          <a:ext cx="889000" cy="12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52942</xdr:rowOff>
    </xdr:from>
    <xdr:to>
      <xdr:col>45</xdr:col>
      <xdr:colOff>177800</xdr:colOff>
      <xdr:row>58</xdr:row>
      <xdr:rowOff>21294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139792"/>
          <a:ext cx="889000" cy="82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52942</xdr:rowOff>
    </xdr:from>
    <xdr:to>
      <xdr:col>41</xdr:col>
      <xdr:colOff>50800</xdr:colOff>
      <xdr:row>57</xdr:row>
      <xdr:rowOff>51268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139792"/>
          <a:ext cx="889000" cy="68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63384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9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133431</xdr:rowOff>
    </xdr:from>
    <xdr:to>
      <xdr:col>55</xdr:col>
      <xdr:colOff>50800</xdr:colOff>
      <xdr:row>58</xdr:row>
      <xdr:rowOff>63581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0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111858</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99315</xdr:rowOff>
    </xdr:from>
    <xdr:to>
      <xdr:col>50</xdr:col>
      <xdr:colOff>165100</xdr:colOff>
      <xdr:row>59</xdr:row>
      <xdr:rowOff>29465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4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20592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3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141944</xdr:rowOff>
    </xdr:from>
    <xdr:to>
      <xdr:col>46</xdr:col>
      <xdr:colOff>38100</xdr:colOff>
      <xdr:row>58</xdr:row>
      <xdr:rowOff>72094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1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63221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0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2142</xdr:rowOff>
    </xdr:from>
    <xdr:to>
      <xdr:col>41</xdr:col>
      <xdr:colOff>101600</xdr:colOff>
      <xdr:row>53</xdr:row>
      <xdr:rowOff>103742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08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120269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886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468</xdr:rowOff>
    </xdr:from>
    <xdr:to>
      <xdr:col>36</xdr:col>
      <xdr:colOff>165100</xdr:colOff>
      <xdr:row>57</xdr:row>
      <xdr:rowOff>102068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93195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6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24440</xdr:rowOff>
    </xdr:from>
    <xdr:to>
      <xdr:col>55</xdr:col>
      <xdr:colOff>0</xdr:colOff>
      <xdr:row>78</xdr:row>
      <xdr:rowOff>130008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97540"/>
          <a:ext cx="838200" cy="10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130008</xdr:rowOff>
    </xdr:from>
    <xdr:to>
      <xdr:col>50</xdr:col>
      <xdr:colOff>114300</xdr:colOff>
      <xdr:row>78</xdr:row>
      <xdr:rowOff>135365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03108"/>
          <a:ext cx="889000" cy="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135365</xdr:rowOff>
    </xdr:from>
    <xdr:to>
      <xdr:col>45</xdr:col>
      <xdr:colOff>177800</xdr:colOff>
      <xdr:row>78</xdr:row>
      <xdr:rowOff>136737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50846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124165</xdr:rowOff>
    </xdr:from>
    <xdr:to>
      <xdr:col>41</xdr:col>
      <xdr:colOff>50800</xdr:colOff>
      <xdr:row>78</xdr:row>
      <xdr:rowOff>136737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97265"/>
          <a:ext cx="8890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145090</xdr:rowOff>
    </xdr:from>
    <xdr:to>
      <xdr:col>55</xdr:col>
      <xdr:colOff>50800</xdr:colOff>
      <xdr:row>78</xdr:row>
      <xdr:rowOff>75240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60017</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79208</xdr:rowOff>
    </xdr:from>
    <xdr:to>
      <xdr:col>50</xdr:col>
      <xdr:colOff>165100</xdr:colOff>
      <xdr:row>79</xdr:row>
      <xdr:rowOff>9358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485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45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84565</xdr:rowOff>
    </xdr:from>
    <xdr:to>
      <xdr:col>46</xdr:col>
      <xdr:colOff>38100</xdr:colOff>
      <xdr:row>79</xdr:row>
      <xdr:rowOff>14715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5842</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61017" y="13550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85937</xdr:rowOff>
    </xdr:from>
    <xdr:to>
      <xdr:col>41</xdr:col>
      <xdr:colOff>101600</xdr:colOff>
      <xdr:row>79</xdr:row>
      <xdr:rowOff>16087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7214</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551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73365</xdr:rowOff>
    </xdr:from>
    <xdr:to>
      <xdr:col>36</xdr:col>
      <xdr:colOff>165100</xdr:colOff>
      <xdr:row>79</xdr:row>
      <xdr:rowOff>3515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4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166092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39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90849</xdr:rowOff>
    </xdr:from>
    <xdr:to>
      <xdr:col>55</xdr:col>
      <xdr:colOff>0</xdr:colOff>
      <xdr:row>97</xdr:row>
      <xdr:rowOff>102560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721499"/>
          <a:ext cx="838200" cy="1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160906</xdr:rowOff>
    </xdr:from>
    <xdr:to>
      <xdr:col>50</xdr:col>
      <xdr:colOff>114300</xdr:colOff>
      <xdr:row>97</xdr:row>
      <xdr:rowOff>102560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620106"/>
          <a:ext cx="889000" cy="11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167528</xdr:rowOff>
    </xdr:from>
    <xdr:to>
      <xdr:col>45</xdr:col>
      <xdr:colOff>177800</xdr:colOff>
      <xdr:row>96</xdr:row>
      <xdr:rowOff>160906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5940928"/>
          <a:ext cx="889000" cy="67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167528</xdr:rowOff>
    </xdr:from>
    <xdr:to>
      <xdr:col>41</xdr:col>
      <xdr:colOff>50800</xdr:colOff>
      <xdr:row>96</xdr:row>
      <xdr:rowOff>50295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5940928"/>
          <a:ext cx="889000" cy="56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40049</xdr:rowOff>
    </xdr:from>
    <xdr:to>
      <xdr:col>55</xdr:col>
      <xdr:colOff>50800</xdr:colOff>
      <xdr:row>97</xdr:row>
      <xdr:rowOff>141649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7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18476</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4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51760</xdr:rowOff>
    </xdr:from>
    <xdr:to>
      <xdr:col>50</xdr:col>
      <xdr:colOff>165100</xdr:colOff>
      <xdr:row>97</xdr:row>
      <xdr:rowOff>153360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144487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77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110106</xdr:rowOff>
    </xdr:from>
    <xdr:to>
      <xdr:col>46</xdr:col>
      <xdr:colOff>38100</xdr:colOff>
      <xdr:row>97</xdr:row>
      <xdr:rowOff>40256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6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56783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34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116728</xdr:rowOff>
    </xdr:from>
    <xdr:to>
      <xdr:col>41</xdr:col>
      <xdr:colOff>101600</xdr:colOff>
      <xdr:row>93</xdr:row>
      <xdr:rowOff>46878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589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63405</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566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170945</xdr:rowOff>
    </xdr:from>
    <xdr:to>
      <xdr:col>36</xdr:col>
      <xdr:colOff>165100</xdr:colOff>
      <xdr:row>96</xdr:row>
      <xdr:rowOff>101095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5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117622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90061</xdr:rowOff>
    </xdr:from>
    <xdr:to>
      <xdr:col>85</xdr:col>
      <xdr:colOff>127000</xdr:colOff>
      <xdr:row>39</xdr:row>
      <xdr:rowOff>90208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76611"/>
          <a:ext cx="8382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75480</xdr:rowOff>
    </xdr:from>
    <xdr:to>
      <xdr:col>81</xdr:col>
      <xdr:colOff>50800</xdr:colOff>
      <xdr:row>39</xdr:row>
      <xdr:rowOff>90061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762030"/>
          <a:ext cx="889000" cy="1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124514</xdr:rowOff>
    </xdr:from>
    <xdr:to>
      <xdr:col>76</xdr:col>
      <xdr:colOff>114300</xdr:colOff>
      <xdr:row>39</xdr:row>
      <xdr:rowOff>75480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468164"/>
          <a:ext cx="889000" cy="29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124514</xdr:rowOff>
    </xdr:from>
    <xdr:to>
      <xdr:col>71</xdr:col>
      <xdr:colOff>177800</xdr:colOff>
      <xdr:row>38</xdr:row>
      <xdr:rowOff>10410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468164"/>
          <a:ext cx="889000" cy="5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60142</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74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24072</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7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39408</xdr:rowOff>
    </xdr:from>
    <xdr:to>
      <xdr:col>85</xdr:col>
      <xdr:colOff>177800</xdr:colOff>
      <xdr:row>39</xdr:row>
      <xdr:rowOff>141008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2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125785</xdr:rowOff>
    </xdr:from>
    <xdr:ext cx="378565"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40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39261</xdr:rowOff>
    </xdr:from>
    <xdr:to>
      <xdr:col>81</xdr:col>
      <xdr:colOff>101600</xdr:colOff>
      <xdr:row>39</xdr:row>
      <xdr:rowOff>140861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2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131988</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818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24680</xdr:rowOff>
    </xdr:from>
    <xdr:to>
      <xdr:col>76</xdr:col>
      <xdr:colOff>165100</xdr:colOff>
      <xdr:row>39</xdr:row>
      <xdr:rowOff>126280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1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117407</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80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73714</xdr:rowOff>
    </xdr:from>
    <xdr:to>
      <xdr:col>72</xdr:col>
      <xdr:colOff>38100</xdr:colOff>
      <xdr:row>38</xdr:row>
      <xdr:rowOff>3865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4173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20391</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36111" y="619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131060</xdr:rowOff>
    </xdr:from>
    <xdr:to>
      <xdr:col>67</xdr:col>
      <xdr:colOff>101600</xdr:colOff>
      <xdr:row>38</xdr:row>
      <xdr:rowOff>61210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47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77737</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47111" y="624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155194</xdr:rowOff>
    </xdr:from>
    <xdr:to>
      <xdr:col>85</xdr:col>
      <xdr:colOff>127000</xdr:colOff>
      <xdr:row>75</xdr:row>
      <xdr:rowOff>155563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3013944"/>
          <a:ext cx="8382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155194</xdr:rowOff>
    </xdr:from>
    <xdr:to>
      <xdr:col>81</xdr:col>
      <xdr:colOff>50800</xdr:colOff>
      <xdr:row>76</xdr:row>
      <xdr:rowOff>8801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3013944"/>
          <a:ext cx="889000" cy="2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8801</xdr:rowOff>
    </xdr:from>
    <xdr:to>
      <xdr:col>76</xdr:col>
      <xdr:colOff>114300</xdr:colOff>
      <xdr:row>76</xdr:row>
      <xdr:rowOff>38836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3039001"/>
          <a:ext cx="889000" cy="3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38836</xdr:rowOff>
    </xdr:from>
    <xdr:to>
      <xdr:col>71</xdr:col>
      <xdr:colOff>177800</xdr:colOff>
      <xdr:row>76</xdr:row>
      <xdr:rowOff>48513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069036"/>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104763</xdr:rowOff>
    </xdr:from>
    <xdr:to>
      <xdr:col>85</xdr:col>
      <xdr:colOff>177800</xdr:colOff>
      <xdr:row>76</xdr:row>
      <xdr:rowOff>34913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96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83190</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94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104394</xdr:rowOff>
    </xdr:from>
    <xdr:to>
      <xdr:col>81</xdr:col>
      <xdr:colOff>101600</xdr:colOff>
      <xdr:row>76</xdr:row>
      <xdr:rowOff>34544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96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25671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05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129451</xdr:rowOff>
    </xdr:from>
    <xdr:to>
      <xdr:col>76</xdr:col>
      <xdr:colOff>165100</xdr:colOff>
      <xdr:row>76</xdr:row>
      <xdr:rowOff>59601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98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50728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08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159486</xdr:rowOff>
    </xdr:from>
    <xdr:to>
      <xdr:col>72</xdr:col>
      <xdr:colOff>38100</xdr:colOff>
      <xdr:row>76</xdr:row>
      <xdr:rowOff>89636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301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80763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11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169163</xdr:rowOff>
    </xdr:from>
    <xdr:to>
      <xdr:col>67</xdr:col>
      <xdr:colOff>101600</xdr:colOff>
      <xdr:row>76</xdr:row>
      <xdr:rowOff>99313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90440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12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100788</xdr:rowOff>
    </xdr:from>
    <xdr:to>
      <xdr:col>85</xdr:col>
      <xdr:colOff>127000</xdr:colOff>
      <xdr:row>92</xdr:row>
      <xdr:rowOff>120142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5874188"/>
          <a:ext cx="838200" cy="1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82423</xdr:rowOff>
    </xdr:from>
    <xdr:to>
      <xdr:col>81</xdr:col>
      <xdr:colOff>50800</xdr:colOff>
      <xdr:row>92</xdr:row>
      <xdr:rowOff>120142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5855823"/>
          <a:ext cx="8890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7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37337</xdr:rowOff>
    </xdr:from>
    <xdr:to>
      <xdr:col>76</xdr:col>
      <xdr:colOff>114300</xdr:colOff>
      <xdr:row>92</xdr:row>
      <xdr:rowOff>82423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5810737"/>
          <a:ext cx="889000"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171353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6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37337</xdr:rowOff>
    </xdr:from>
    <xdr:to>
      <xdr:col>71</xdr:col>
      <xdr:colOff>177800</xdr:colOff>
      <xdr:row>93</xdr:row>
      <xdr:rowOff>41250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5810737"/>
          <a:ext cx="889000" cy="17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81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49988</xdr:rowOff>
    </xdr:from>
    <xdr:to>
      <xdr:col>85</xdr:col>
      <xdr:colOff>177800</xdr:colOff>
      <xdr:row>92</xdr:row>
      <xdr:rowOff>151588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58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72865</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567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69342</xdr:rowOff>
    </xdr:from>
    <xdr:to>
      <xdr:col>81</xdr:col>
      <xdr:colOff>101600</xdr:colOff>
      <xdr:row>92</xdr:row>
      <xdr:rowOff>170942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58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16019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561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31623</xdr:rowOff>
    </xdr:from>
    <xdr:to>
      <xdr:col>76</xdr:col>
      <xdr:colOff>165100</xdr:colOff>
      <xdr:row>92</xdr:row>
      <xdr:rowOff>133223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5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149750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558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157987</xdr:rowOff>
    </xdr:from>
    <xdr:to>
      <xdr:col>72</xdr:col>
      <xdr:colOff>38100</xdr:colOff>
      <xdr:row>92</xdr:row>
      <xdr:rowOff>88137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575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104664</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553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161900</xdr:rowOff>
    </xdr:from>
    <xdr:to>
      <xdr:col>67</xdr:col>
      <xdr:colOff>101600</xdr:colOff>
      <xdr:row>93</xdr:row>
      <xdr:rowOff>92050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59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108577</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571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36739</xdr:rowOff>
    </xdr:from>
    <xdr:to>
      <xdr:col>116</xdr:col>
      <xdr:colOff>63500</xdr:colOff>
      <xdr:row>56</xdr:row>
      <xdr:rowOff>62754</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9637939"/>
          <a:ext cx="838200" cy="26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24668</xdr:rowOff>
    </xdr:from>
    <xdr:to>
      <xdr:col>111</xdr:col>
      <xdr:colOff>177800</xdr:colOff>
      <xdr:row>56</xdr:row>
      <xdr:rowOff>36739</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9625868"/>
          <a:ext cx="889000" cy="1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9352</xdr:rowOff>
    </xdr:from>
    <xdr:to>
      <xdr:col>107</xdr:col>
      <xdr:colOff>50800</xdr:colOff>
      <xdr:row>56</xdr:row>
      <xdr:rowOff>24668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610552"/>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30385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97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9352</xdr:rowOff>
    </xdr:from>
    <xdr:to>
      <xdr:col>102</xdr:col>
      <xdr:colOff>114300</xdr:colOff>
      <xdr:row>56</xdr:row>
      <xdr:rowOff>82596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610552"/>
          <a:ext cx="889000" cy="7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51279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9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11954</xdr:rowOff>
    </xdr:from>
    <xdr:to>
      <xdr:col>116</xdr:col>
      <xdr:colOff>114300</xdr:colOff>
      <xdr:row>56</xdr:row>
      <xdr:rowOff>113554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61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34831</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46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157389</xdr:rowOff>
    </xdr:from>
    <xdr:to>
      <xdr:col>112</xdr:col>
      <xdr:colOff>38100</xdr:colOff>
      <xdr:row>56</xdr:row>
      <xdr:rowOff>87539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58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104066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36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145318</xdr:rowOff>
    </xdr:from>
    <xdr:to>
      <xdr:col>107</xdr:col>
      <xdr:colOff>101600</xdr:colOff>
      <xdr:row>56</xdr:row>
      <xdr:rowOff>75468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57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91995</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67111" y="935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130002</xdr:rowOff>
    </xdr:from>
    <xdr:to>
      <xdr:col>102</xdr:col>
      <xdr:colOff>165100</xdr:colOff>
      <xdr:row>56</xdr:row>
      <xdr:rowOff>60152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55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76679</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278111" y="933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31796</xdr:rowOff>
    </xdr:from>
    <xdr:to>
      <xdr:col>98</xdr:col>
      <xdr:colOff>38100</xdr:colOff>
      <xdr:row>56</xdr:row>
      <xdr:rowOff>133396</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63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149923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40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106880</xdr:rowOff>
    </xdr:from>
    <xdr:to>
      <xdr:col>116</xdr:col>
      <xdr:colOff>63500</xdr:colOff>
      <xdr:row>73</xdr:row>
      <xdr:rowOff>166512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108380"/>
          <a:ext cx="838200" cy="57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117492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46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106880</xdr:rowOff>
    </xdr:from>
    <xdr:to>
      <xdr:col>111</xdr:col>
      <xdr:colOff>177800</xdr:colOff>
      <xdr:row>70</xdr:row>
      <xdr:rowOff>168046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108380"/>
          <a:ext cx="889000" cy="6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159490</xdr:rowOff>
    </xdr:from>
    <xdr:to>
      <xdr:col>107</xdr:col>
      <xdr:colOff>50800</xdr:colOff>
      <xdr:row>70</xdr:row>
      <xdr:rowOff>168046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9545300" y="12160990"/>
          <a:ext cx="889000" cy="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121641</xdr:rowOff>
    </xdr:from>
    <xdr:to>
      <xdr:col>102</xdr:col>
      <xdr:colOff>114300</xdr:colOff>
      <xdr:row>70</xdr:row>
      <xdr:rowOff>159490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123141"/>
          <a:ext cx="889000" cy="3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5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115712</xdr:rowOff>
    </xdr:from>
    <xdr:to>
      <xdr:col>116</xdr:col>
      <xdr:colOff>114300</xdr:colOff>
      <xdr:row>74</xdr:row>
      <xdr:rowOff>45862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63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94139</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60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56080</xdr:rowOff>
    </xdr:from>
    <xdr:to>
      <xdr:col>112</xdr:col>
      <xdr:colOff>38100</xdr:colOff>
      <xdr:row>70</xdr:row>
      <xdr:rowOff>157680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0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2757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83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117246</xdr:rowOff>
    </xdr:from>
    <xdr:to>
      <xdr:col>107</xdr:col>
      <xdr:colOff>101600</xdr:colOff>
      <xdr:row>71</xdr:row>
      <xdr:rowOff>47396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11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63923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189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108690</xdr:rowOff>
    </xdr:from>
    <xdr:to>
      <xdr:col>102</xdr:col>
      <xdr:colOff>165100</xdr:colOff>
      <xdr:row>71</xdr:row>
      <xdr:rowOff>38840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11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55367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188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70841</xdr:rowOff>
    </xdr:from>
    <xdr:to>
      <xdr:col>98</xdr:col>
      <xdr:colOff>38100</xdr:colOff>
      <xdr:row>71</xdr:row>
      <xdr:rowOff>991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07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17518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184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公共下水道事業において、多額の初期投資を行ったため、その分の公債費相当の繰出金が多額になっていることから類似団体と比較して繰出金の住民一人当たりコストが高くなっていたが、令和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下水道事業が法適用となり繰出金としての支出が皆減したため前年度と比較して数値が低くなり類似団体と比較しても低くなっている。また、近年は保険給付費の伸びにより、介護保険特別会計繰出金が増加傾向にあるため、予防事業や保険事業の充実に努め、繰出金のさらなる減少を目指す。補助費は前述の繰出金分が負担金・補助金として支出されたため増加したが、依然類似団体と比較しても低い状況である。</a:t>
          </a:r>
          <a:r>
            <a:rPr kumimoji="1" lang="ja-JP" altLang="en-US" sz="1300">
              <a:latin typeface="ＭＳ Ｐゴシック" panose="020B0600070205080204" pitchFamily="50" charset="-128"/>
              <a:ea typeface="ＭＳ Ｐゴシック" panose="020B0600070205080204" pitchFamily="50" charset="-128"/>
            </a:rPr>
            <a:t>貸付金が類似団体平均を大きく上回っているのは、町内の工業団地へ立地した企業への産業立地促進資金貸付金があるのが主な要因となっている。物件費の増の大きな要因は、全国的な物価高の影響やふるさと納税関連の委託料や資材代が年々増加しているためである。また、本町では、寄付金の全額を基金に積み立てているため、類似団体よりも高くなっていると考えられる。人件費に関して、ラスパイレス指数については、類似団体平均を上回っているものの、住民一人あたりコストは類似団体平均を下回っている。これは、職員数削減の影響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人当たりの職員数が少ないのが主な要因である。なお、普通建設事業費（うち更新整備）については、令和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年度に新庁舎整備に係る工事が本格化したことにより一時的に大幅に増加したが、事業完了に伴い減少している。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16,809
16,466
52.45
11,367,915
11,056,858
284,075
4,955,699
7,452,729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101491</xdr:rowOff>
    </xdr:from>
    <xdr:to>
      <xdr:col>24</xdr:col>
      <xdr:colOff>63500</xdr:colOff>
      <xdr:row>34</xdr:row>
      <xdr:rowOff>7112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587891"/>
          <a:ext cx="838200" cy="24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7112</xdr:rowOff>
    </xdr:from>
    <xdr:to>
      <xdr:col>19</xdr:col>
      <xdr:colOff>177800</xdr:colOff>
      <xdr:row>35</xdr:row>
      <xdr:rowOff>4826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83641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4826</xdr:rowOff>
    </xdr:from>
    <xdr:to>
      <xdr:col>15</xdr:col>
      <xdr:colOff>50800</xdr:colOff>
      <xdr:row>35</xdr:row>
      <xdr:rowOff>15929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005576"/>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15929</xdr:rowOff>
    </xdr:from>
    <xdr:to>
      <xdr:col>10</xdr:col>
      <xdr:colOff>114300</xdr:colOff>
      <xdr:row>35</xdr:row>
      <xdr:rowOff>134801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16679"/>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50691</xdr:rowOff>
    </xdr:from>
    <xdr:to>
      <xdr:col>24</xdr:col>
      <xdr:colOff>114300</xdr:colOff>
      <xdr:row>32</xdr:row>
      <xdr:rowOff>152291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5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73568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38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127762</xdr:rowOff>
    </xdr:from>
    <xdr:to>
      <xdr:col>20</xdr:col>
      <xdr:colOff>38100</xdr:colOff>
      <xdr:row>34</xdr:row>
      <xdr:rowOff>57912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8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74439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60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125476</xdr:rowOff>
    </xdr:from>
    <xdr:to>
      <xdr:col>15</xdr:col>
      <xdr:colOff>101600</xdr:colOff>
      <xdr:row>35</xdr:row>
      <xdr:rowOff>55626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5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72153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73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136579</xdr:rowOff>
    </xdr:from>
    <xdr:to>
      <xdr:col>10</xdr:col>
      <xdr:colOff>165100</xdr:colOff>
      <xdr:row>35</xdr:row>
      <xdr:rowOff>66729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6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83256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74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84001</xdr:rowOff>
    </xdr:from>
    <xdr:to>
      <xdr:col>6</xdr:col>
      <xdr:colOff>38100</xdr:colOff>
      <xdr:row>36</xdr:row>
      <xdr:rowOff>14151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8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30678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5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128178</xdr:rowOff>
    </xdr:from>
    <xdr:to>
      <xdr:col>24</xdr:col>
      <xdr:colOff>63500</xdr:colOff>
      <xdr:row>53</xdr:row>
      <xdr:rowOff>140271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215028"/>
          <a:ext cx="838200" cy="1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69762</xdr:rowOff>
    </xdr:from>
    <xdr:to>
      <xdr:col>19</xdr:col>
      <xdr:colOff>177800</xdr:colOff>
      <xdr:row>53</xdr:row>
      <xdr:rowOff>140271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156612"/>
          <a:ext cx="889000" cy="7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140989</xdr:rowOff>
    </xdr:from>
    <xdr:to>
      <xdr:col>15</xdr:col>
      <xdr:colOff>50800</xdr:colOff>
      <xdr:row>53</xdr:row>
      <xdr:rowOff>69762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713489"/>
          <a:ext cx="889000" cy="44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67901</xdr:rowOff>
    </xdr:from>
    <xdr:to>
      <xdr:col>10</xdr:col>
      <xdr:colOff>114300</xdr:colOff>
      <xdr:row>50</xdr:row>
      <xdr:rowOff>140989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640401"/>
          <a:ext cx="889000" cy="7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77378</xdr:rowOff>
    </xdr:from>
    <xdr:to>
      <xdr:col>24</xdr:col>
      <xdr:colOff>114300</xdr:colOff>
      <xdr:row>54</xdr:row>
      <xdr:rowOff>7528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16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100255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01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89471</xdr:rowOff>
    </xdr:from>
    <xdr:to>
      <xdr:col>20</xdr:col>
      <xdr:colOff>38100</xdr:colOff>
      <xdr:row>54</xdr:row>
      <xdr:rowOff>19621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17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36148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95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18962</xdr:rowOff>
    </xdr:from>
    <xdr:to>
      <xdr:col>15</xdr:col>
      <xdr:colOff>101600</xdr:colOff>
      <xdr:row>53</xdr:row>
      <xdr:rowOff>120562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10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137089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888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90189</xdr:rowOff>
    </xdr:from>
    <xdr:to>
      <xdr:col>10</xdr:col>
      <xdr:colOff>165100</xdr:colOff>
      <xdr:row>51</xdr:row>
      <xdr:rowOff>20339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66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36866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43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17101</xdr:rowOff>
    </xdr:from>
    <xdr:to>
      <xdr:col>6</xdr:col>
      <xdr:colOff>38100</xdr:colOff>
      <xdr:row>50</xdr:row>
      <xdr:rowOff>118701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58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135228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364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933"/>
          <a:ext cx="1270" cy="1109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7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6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95931</xdr:rowOff>
    </xdr:from>
    <xdr:to>
      <xdr:col>24</xdr:col>
      <xdr:colOff>63500</xdr:colOff>
      <xdr:row>77</xdr:row>
      <xdr:rowOff>26924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26131"/>
          <a:ext cx="838200" cy="10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7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26924</xdr:rowOff>
    </xdr:from>
    <xdr:to>
      <xdr:col>19</xdr:col>
      <xdr:colOff>177800</xdr:colOff>
      <xdr:row>77</xdr:row>
      <xdr:rowOff>62212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28574"/>
          <a:ext cx="889000" cy="3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337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9398</xdr:rowOff>
    </xdr:from>
    <xdr:to>
      <xdr:col>15</xdr:col>
      <xdr:colOff>50800</xdr:colOff>
      <xdr:row>77</xdr:row>
      <xdr:rowOff>62212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1048"/>
          <a:ext cx="889000" cy="5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0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8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9398</xdr:rowOff>
    </xdr:from>
    <xdr:to>
      <xdr:col>10</xdr:col>
      <xdr:colOff>114300</xdr:colOff>
      <xdr:row>77</xdr:row>
      <xdr:rowOff>147701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11048"/>
          <a:ext cx="889000" cy="13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46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7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45131</xdr:rowOff>
    </xdr:from>
    <xdr:to>
      <xdr:col>24</xdr:col>
      <xdr:colOff>114300</xdr:colOff>
      <xdr:row>76</xdr:row>
      <xdr:rowOff>146731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7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131508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9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147574</xdr:rowOff>
    </xdr:from>
    <xdr:to>
      <xdr:col>20</xdr:col>
      <xdr:colOff>38100</xdr:colOff>
      <xdr:row>77</xdr:row>
      <xdr:rowOff>77724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7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68851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11412</xdr:rowOff>
    </xdr:from>
    <xdr:to>
      <xdr:col>15</xdr:col>
      <xdr:colOff>101600</xdr:colOff>
      <xdr:row>77</xdr:row>
      <xdr:rowOff>113012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104139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130048</xdr:rowOff>
    </xdr:from>
    <xdr:to>
      <xdr:col>10</xdr:col>
      <xdr:colOff>165100</xdr:colOff>
      <xdr:row>77</xdr:row>
      <xdr:rowOff>60198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51325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5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96901</xdr:rowOff>
    </xdr:from>
    <xdr:to>
      <xdr:col>6</xdr:col>
      <xdr:colOff>38100</xdr:colOff>
      <xdr:row>78</xdr:row>
      <xdr:rowOff>27051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9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18178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9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162356</xdr:rowOff>
    </xdr:from>
    <xdr:to>
      <xdr:col>24</xdr:col>
      <xdr:colOff>63500</xdr:colOff>
      <xdr:row>98</xdr:row>
      <xdr:rowOff>168377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964456"/>
          <a:ext cx="838200" cy="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162356</xdr:rowOff>
    </xdr:from>
    <xdr:to>
      <xdr:col>19</xdr:col>
      <xdr:colOff>177800</xdr:colOff>
      <xdr:row>98</xdr:row>
      <xdr:rowOff>164497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964456"/>
          <a:ext cx="8890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164497</xdr:rowOff>
    </xdr:from>
    <xdr:to>
      <xdr:col>15</xdr:col>
      <xdr:colOff>50800</xdr:colOff>
      <xdr:row>98</xdr:row>
      <xdr:rowOff>166080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66597"/>
          <a:ext cx="889000" cy="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166080</xdr:rowOff>
    </xdr:from>
    <xdr:to>
      <xdr:col>10</xdr:col>
      <xdr:colOff>114300</xdr:colOff>
      <xdr:row>99</xdr:row>
      <xdr:rowOff>8674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68180"/>
          <a:ext cx="889000" cy="1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117577</xdr:rowOff>
    </xdr:from>
    <xdr:to>
      <xdr:col>24</xdr:col>
      <xdr:colOff>114300</xdr:colOff>
      <xdr:row>99</xdr:row>
      <xdr:rowOff>47727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91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32504</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3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111556</xdr:rowOff>
    </xdr:from>
    <xdr:to>
      <xdr:col>20</xdr:col>
      <xdr:colOff>38100</xdr:colOff>
      <xdr:row>99</xdr:row>
      <xdr:rowOff>41706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91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32833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700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113697</xdr:rowOff>
    </xdr:from>
    <xdr:to>
      <xdr:col>15</xdr:col>
      <xdr:colOff>101600</xdr:colOff>
      <xdr:row>99</xdr:row>
      <xdr:rowOff>43847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91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34974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700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115280</xdr:rowOff>
    </xdr:from>
    <xdr:to>
      <xdr:col>10</xdr:col>
      <xdr:colOff>165100</xdr:colOff>
      <xdr:row>99</xdr:row>
      <xdr:rowOff>45430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9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36557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701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129324</xdr:rowOff>
    </xdr:from>
    <xdr:to>
      <xdr:col>6</xdr:col>
      <xdr:colOff>38100</xdr:colOff>
      <xdr:row>99</xdr:row>
      <xdr:rowOff>59474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93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50601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70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42088</xdr:rowOff>
    </xdr:from>
    <xdr:to>
      <xdr:col>55</xdr:col>
      <xdr:colOff>0</xdr:colOff>
      <xdr:row>37</xdr:row>
      <xdr:rowOff>64262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85738"/>
          <a:ext cx="8382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72127</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15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63348</xdr:rowOff>
    </xdr:from>
    <xdr:to>
      <xdr:col>50</xdr:col>
      <xdr:colOff>114300</xdr:colOff>
      <xdr:row>37</xdr:row>
      <xdr:rowOff>64262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40699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63348</xdr:rowOff>
    </xdr:from>
    <xdr:to>
      <xdr:col>45</xdr:col>
      <xdr:colOff>177800</xdr:colOff>
      <xdr:row>37</xdr:row>
      <xdr:rowOff>93980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406998"/>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52468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67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51918</xdr:rowOff>
    </xdr:from>
    <xdr:to>
      <xdr:col>41</xdr:col>
      <xdr:colOff>50800</xdr:colOff>
      <xdr:row>37</xdr:row>
      <xdr:rowOff>93980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395568"/>
          <a:ext cx="889000" cy="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4233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19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162738</xdr:rowOff>
    </xdr:from>
    <xdr:to>
      <xdr:col>55</xdr:col>
      <xdr:colOff>50800</xdr:colOff>
      <xdr:row>37</xdr:row>
      <xdr:rowOff>92888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3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14165</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18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13462</xdr:rowOff>
    </xdr:from>
    <xdr:to>
      <xdr:col>50</xdr:col>
      <xdr:colOff>165100</xdr:colOff>
      <xdr:row>37</xdr:row>
      <xdr:rowOff>115062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131589</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132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12548</xdr:rowOff>
    </xdr:from>
    <xdr:to>
      <xdr:col>46</xdr:col>
      <xdr:colOff>38100</xdr:colOff>
      <xdr:row>37</xdr:row>
      <xdr:rowOff>114148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5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130675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13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43180</xdr:rowOff>
    </xdr:from>
    <xdr:to>
      <xdr:col>41</xdr:col>
      <xdr:colOff>101600</xdr:colOff>
      <xdr:row>37</xdr:row>
      <xdr:rowOff>144780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161307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162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1118</xdr:rowOff>
    </xdr:from>
    <xdr:to>
      <xdr:col>36</xdr:col>
      <xdr:colOff>165100</xdr:colOff>
      <xdr:row>37</xdr:row>
      <xdr:rowOff>102718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4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119245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11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15243</xdr:rowOff>
    </xdr:from>
    <xdr:to>
      <xdr:col>55</xdr:col>
      <xdr:colOff>0</xdr:colOff>
      <xdr:row>57</xdr:row>
      <xdr:rowOff>70761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87893"/>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54514</xdr:rowOff>
    </xdr:from>
    <xdr:to>
      <xdr:col>50</xdr:col>
      <xdr:colOff>114300</xdr:colOff>
      <xdr:row>57</xdr:row>
      <xdr:rowOff>70761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27164"/>
          <a:ext cx="889000" cy="1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31572</xdr:rowOff>
    </xdr:from>
    <xdr:to>
      <xdr:col>45</xdr:col>
      <xdr:colOff>177800</xdr:colOff>
      <xdr:row>57</xdr:row>
      <xdr:rowOff>54514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632772"/>
          <a:ext cx="889000" cy="19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31572</xdr:rowOff>
    </xdr:from>
    <xdr:to>
      <xdr:col>41</xdr:col>
      <xdr:colOff>50800</xdr:colOff>
      <xdr:row>57</xdr:row>
      <xdr:rowOff>111941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632772"/>
          <a:ext cx="889000" cy="25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135893</xdr:rowOff>
    </xdr:from>
    <xdr:to>
      <xdr:col>55</xdr:col>
      <xdr:colOff>50800</xdr:colOff>
      <xdr:row>57</xdr:row>
      <xdr:rowOff>66043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3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114320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1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19961</xdr:rowOff>
    </xdr:from>
    <xdr:to>
      <xdr:col>50</xdr:col>
      <xdr:colOff>165100</xdr:colOff>
      <xdr:row>57</xdr:row>
      <xdr:rowOff>121561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9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112688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8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3714</xdr:rowOff>
    </xdr:from>
    <xdr:to>
      <xdr:col>46</xdr:col>
      <xdr:colOff>38100</xdr:colOff>
      <xdr:row>57</xdr:row>
      <xdr:rowOff>105314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7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96441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6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152222</xdr:rowOff>
    </xdr:from>
    <xdr:to>
      <xdr:col>41</xdr:col>
      <xdr:colOff>101600</xdr:colOff>
      <xdr:row>56</xdr:row>
      <xdr:rowOff>82372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98899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35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61141</xdr:rowOff>
    </xdr:from>
    <xdr:to>
      <xdr:col>36</xdr:col>
      <xdr:colOff>165100</xdr:colOff>
      <xdr:row>57</xdr:row>
      <xdr:rowOff>162741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3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153868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2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85088</xdr:rowOff>
    </xdr:from>
    <xdr:to>
      <xdr:col>55</xdr:col>
      <xdr:colOff>0</xdr:colOff>
      <xdr:row>72</xdr:row>
      <xdr:rowOff>152936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429488"/>
          <a:ext cx="838200" cy="6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18818</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4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145849</xdr:rowOff>
    </xdr:from>
    <xdr:to>
      <xdr:col>50</xdr:col>
      <xdr:colOff>114300</xdr:colOff>
      <xdr:row>72</xdr:row>
      <xdr:rowOff>152936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490249"/>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145849</xdr:rowOff>
    </xdr:from>
    <xdr:to>
      <xdr:col>45</xdr:col>
      <xdr:colOff>177800</xdr:colOff>
      <xdr:row>74</xdr:row>
      <xdr:rowOff>53221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490249"/>
          <a:ext cx="889000" cy="25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53221</xdr:rowOff>
    </xdr:from>
    <xdr:to>
      <xdr:col>41</xdr:col>
      <xdr:colOff>50800</xdr:colOff>
      <xdr:row>74</xdr:row>
      <xdr:rowOff>82345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740521"/>
          <a:ext cx="889000" cy="2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34288</xdr:rowOff>
    </xdr:from>
    <xdr:to>
      <xdr:col>55</xdr:col>
      <xdr:colOff>50800</xdr:colOff>
      <xdr:row>72</xdr:row>
      <xdr:rowOff>135888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37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120665</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29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102136</xdr:rowOff>
    </xdr:from>
    <xdr:to>
      <xdr:col>50</xdr:col>
      <xdr:colOff>165100</xdr:colOff>
      <xdr:row>73</xdr:row>
      <xdr:rowOff>32286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44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48813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22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95049</xdr:rowOff>
    </xdr:from>
    <xdr:to>
      <xdr:col>46</xdr:col>
      <xdr:colOff>38100</xdr:colOff>
      <xdr:row>73</xdr:row>
      <xdr:rowOff>25199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43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41726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21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2421</xdr:rowOff>
    </xdr:from>
    <xdr:to>
      <xdr:col>41</xdr:col>
      <xdr:colOff>101600</xdr:colOff>
      <xdr:row>74</xdr:row>
      <xdr:rowOff>104021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68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120548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46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31545</xdr:rowOff>
    </xdr:from>
    <xdr:to>
      <xdr:col>36</xdr:col>
      <xdr:colOff>165100</xdr:colOff>
      <xdr:row>74</xdr:row>
      <xdr:rowOff>133145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71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149672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49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74530</xdr:rowOff>
    </xdr:from>
    <xdr:to>
      <xdr:col>55</xdr:col>
      <xdr:colOff>0</xdr:colOff>
      <xdr:row>95</xdr:row>
      <xdr:rowOff>161074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62280"/>
          <a:ext cx="838200" cy="8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74530</xdr:rowOff>
    </xdr:from>
    <xdr:to>
      <xdr:col>50</xdr:col>
      <xdr:colOff>114300</xdr:colOff>
      <xdr:row>96</xdr:row>
      <xdr:rowOff>66529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62280"/>
          <a:ext cx="889000" cy="16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39439</xdr:rowOff>
    </xdr:from>
    <xdr:to>
      <xdr:col>45</xdr:col>
      <xdr:colOff>177800</xdr:colOff>
      <xdr:row>96</xdr:row>
      <xdr:rowOff>66529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98639"/>
          <a:ext cx="889000" cy="2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39439</xdr:rowOff>
    </xdr:from>
    <xdr:to>
      <xdr:col>41</xdr:col>
      <xdr:colOff>50800</xdr:colOff>
      <xdr:row>96</xdr:row>
      <xdr:rowOff>58128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98639"/>
          <a:ext cx="889000" cy="1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110274</xdr:rowOff>
    </xdr:from>
    <xdr:to>
      <xdr:col>55</xdr:col>
      <xdr:colOff>50800</xdr:colOff>
      <xdr:row>96</xdr:row>
      <xdr:rowOff>40424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9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88701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7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23730</xdr:rowOff>
    </xdr:from>
    <xdr:to>
      <xdr:col>50</xdr:col>
      <xdr:colOff>165100</xdr:colOff>
      <xdr:row>95</xdr:row>
      <xdr:rowOff>125330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1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116457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40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15729</xdr:rowOff>
    </xdr:from>
    <xdr:to>
      <xdr:col>46</xdr:col>
      <xdr:colOff>38100</xdr:colOff>
      <xdr:row>96</xdr:row>
      <xdr:rowOff>117329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7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108456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56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160089</xdr:rowOff>
    </xdr:from>
    <xdr:to>
      <xdr:col>41</xdr:col>
      <xdr:colOff>101600</xdr:colOff>
      <xdr:row>96</xdr:row>
      <xdr:rowOff>90239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4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81366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54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7328</xdr:rowOff>
    </xdr:from>
    <xdr:to>
      <xdr:col>36</xdr:col>
      <xdr:colOff>165100</xdr:colOff>
      <xdr:row>96</xdr:row>
      <xdr:rowOff>108928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100055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55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61519</xdr:rowOff>
    </xdr:from>
    <xdr:to>
      <xdr:col>85</xdr:col>
      <xdr:colOff>127000</xdr:colOff>
      <xdr:row>37</xdr:row>
      <xdr:rowOff>162745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05169"/>
          <a:ext cx="838200" cy="10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7401</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351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162745</xdr:rowOff>
    </xdr:from>
    <xdr:to>
      <xdr:col>81</xdr:col>
      <xdr:colOff>50800</xdr:colOff>
      <xdr:row>38</xdr:row>
      <xdr:rowOff>30636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06395"/>
          <a:ext cx="889000" cy="3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168014</xdr:rowOff>
    </xdr:from>
    <xdr:to>
      <xdr:col>76</xdr:col>
      <xdr:colOff>114300</xdr:colOff>
      <xdr:row>38</xdr:row>
      <xdr:rowOff>30636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11664"/>
          <a:ext cx="889000" cy="3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168014</xdr:rowOff>
    </xdr:from>
    <xdr:to>
      <xdr:col>71</xdr:col>
      <xdr:colOff>177800</xdr:colOff>
      <xdr:row>38</xdr:row>
      <xdr:rowOff>26891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11664"/>
          <a:ext cx="889000" cy="3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10719</xdr:rowOff>
    </xdr:from>
    <xdr:to>
      <xdr:col>85</xdr:col>
      <xdr:colOff>177800</xdr:colOff>
      <xdr:row>37</xdr:row>
      <xdr:rowOff>112319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5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33596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0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111945</xdr:rowOff>
    </xdr:from>
    <xdr:to>
      <xdr:col>81</xdr:col>
      <xdr:colOff>101600</xdr:colOff>
      <xdr:row>38</xdr:row>
      <xdr:rowOff>42095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5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33222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4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151286</xdr:rowOff>
    </xdr:from>
    <xdr:to>
      <xdr:col>76</xdr:col>
      <xdr:colOff>165100</xdr:colOff>
      <xdr:row>38</xdr:row>
      <xdr:rowOff>81436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9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72563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8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117214</xdr:rowOff>
    </xdr:from>
    <xdr:to>
      <xdr:col>72</xdr:col>
      <xdr:colOff>38100</xdr:colOff>
      <xdr:row>38</xdr:row>
      <xdr:rowOff>47364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38491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5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147541</xdr:rowOff>
    </xdr:from>
    <xdr:to>
      <xdr:col>67</xdr:col>
      <xdr:colOff>101600</xdr:colOff>
      <xdr:row>38</xdr:row>
      <xdr:rowOff>77691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9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68818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8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3740</xdr:rowOff>
    </xdr:from>
    <xdr:to>
      <xdr:col>85</xdr:col>
      <xdr:colOff>127000</xdr:colOff>
      <xdr:row>56</xdr:row>
      <xdr:rowOff>56756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604940"/>
          <a:ext cx="838200" cy="5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123336</xdr:rowOff>
    </xdr:from>
    <xdr:to>
      <xdr:col>81</xdr:col>
      <xdr:colOff>50800</xdr:colOff>
      <xdr:row>56</xdr:row>
      <xdr:rowOff>56756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553086"/>
          <a:ext cx="889000" cy="10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123336</xdr:rowOff>
    </xdr:from>
    <xdr:to>
      <xdr:col>76</xdr:col>
      <xdr:colOff>114300</xdr:colOff>
      <xdr:row>57</xdr:row>
      <xdr:rowOff>58547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553086"/>
          <a:ext cx="889000" cy="27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48775</xdr:rowOff>
    </xdr:from>
    <xdr:to>
      <xdr:col>71</xdr:col>
      <xdr:colOff>177800</xdr:colOff>
      <xdr:row>57</xdr:row>
      <xdr:rowOff>58547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21425"/>
          <a:ext cx="889000" cy="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124390</xdr:rowOff>
    </xdr:from>
    <xdr:to>
      <xdr:col>85</xdr:col>
      <xdr:colOff>177800</xdr:colOff>
      <xdr:row>56</xdr:row>
      <xdr:rowOff>54540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102817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3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5956</xdr:rowOff>
    </xdr:from>
    <xdr:to>
      <xdr:col>81</xdr:col>
      <xdr:colOff>101600</xdr:colOff>
      <xdr:row>56</xdr:row>
      <xdr:rowOff>107556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0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98683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69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72536</xdr:rowOff>
    </xdr:from>
    <xdr:to>
      <xdr:col>76</xdr:col>
      <xdr:colOff>165100</xdr:colOff>
      <xdr:row>56</xdr:row>
      <xdr:rowOff>2686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0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19213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27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7747</xdr:rowOff>
    </xdr:from>
    <xdr:to>
      <xdr:col>72</xdr:col>
      <xdr:colOff>38100</xdr:colOff>
      <xdr:row>57</xdr:row>
      <xdr:rowOff>109347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100474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7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169425</xdr:rowOff>
    </xdr:from>
    <xdr:to>
      <xdr:col>67</xdr:col>
      <xdr:colOff>101600</xdr:colOff>
      <xdr:row>57</xdr:row>
      <xdr:rowOff>99575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90702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6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90061</xdr:rowOff>
    </xdr:from>
    <xdr:to>
      <xdr:col>85</xdr:col>
      <xdr:colOff>127000</xdr:colOff>
      <xdr:row>79</xdr:row>
      <xdr:rowOff>90208</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34611"/>
          <a:ext cx="8382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75479</xdr:rowOff>
    </xdr:from>
    <xdr:to>
      <xdr:col>81</xdr:col>
      <xdr:colOff>50800</xdr:colOff>
      <xdr:row>79</xdr:row>
      <xdr:rowOff>90061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20029"/>
          <a:ext cx="889000" cy="1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115387</xdr:rowOff>
    </xdr:from>
    <xdr:to>
      <xdr:col>76</xdr:col>
      <xdr:colOff>114300</xdr:colOff>
      <xdr:row>79</xdr:row>
      <xdr:rowOff>75479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317037"/>
          <a:ext cx="889000" cy="30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115387</xdr:rowOff>
    </xdr:from>
    <xdr:to>
      <xdr:col>71</xdr:col>
      <xdr:colOff>177800</xdr:colOff>
      <xdr:row>78</xdr:row>
      <xdr:rowOff>10410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317037"/>
          <a:ext cx="889000" cy="6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59163</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60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24072</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56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39408</xdr:rowOff>
    </xdr:from>
    <xdr:to>
      <xdr:col>85</xdr:col>
      <xdr:colOff>177800</xdr:colOff>
      <xdr:row>79</xdr:row>
      <xdr:rowOff>141008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125785</xdr:rowOff>
    </xdr:from>
    <xdr:ext cx="378565"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498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39261</xdr:rowOff>
    </xdr:from>
    <xdr:to>
      <xdr:col>81</xdr:col>
      <xdr:colOff>101600</xdr:colOff>
      <xdr:row>79</xdr:row>
      <xdr:rowOff>140861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131988</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2017" y="13676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24679</xdr:rowOff>
    </xdr:from>
    <xdr:to>
      <xdr:col>76</xdr:col>
      <xdr:colOff>165100</xdr:colOff>
      <xdr:row>79</xdr:row>
      <xdr:rowOff>126279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6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117406</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57428" y="1366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64587</xdr:rowOff>
    </xdr:from>
    <xdr:to>
      <xdr:col>72</xdr:col>
      <xdr:colOff>38100</xdr:colOff>
      <xdr:row>77</xdr:row>
      <xdr:rowOff>166187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26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11264</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36111" y="130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131060</xdr:rowOff>
    </xdr:from>
    <xdr:to>
      <xdr:col>67</xdr:col>
      <xdr:colOff>101600</xdr:colOff>
      <xdr:row>78</xdr:row>
      <xdr:rowOff>61210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3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77737</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47111" y="1310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155194</xdr:rowOff>
    </xdr:from>
    <xdr:to>
      <xdr:col>85</xdr:col>
      <xdr:colOff>127000</xdr:colOff>
      <xdr:row>95</xdr:row>
      <xdr:rowOff>155563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442944"/>
          <a:ext cx="8382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155194</xdr:rowOff>
    </xdr:from>
    <xdr:to>
      <xdr:col>81</xdr:col>
      <xdr:colOff>50800</xdr:colOff>
      <xdr:row>96</xdr:row>
      <xdr:rowOff>8801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442944"/>
          <a:ext cx="889000" cy="2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8801</xdr:rowOff>
    </xdr:from>
    <xdr:to>
      <xdr:col>76</xdr:col>
      <xdr:colOff>114300</xdr:colOff>
      <xdr:row>96</xdr:row>
      <xdr:rowOff>38836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468001"/>
          <a:ext cx="889000" cy="3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38836</xdr:rowOff>
    </xdr:from>
    <xdr:to>
      <xdr:col>71</xdr:col>
      <xdr:colOff>177800</xdr:colOff>
      <xdr:row>96</xdr:row>
      <xdr:rowOff>48513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498036"/>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104763</xdr:rowOff>
    </xdr:from>
    <xdr:to>
      <xdr:col>85</xdr:col>
      <xdr:colOff>177800</xdr:colOff>
      <xdr:row>96</xdr:row>
      <xdr:rowOff>34913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39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83190</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3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104394</xdr:rowOff>
    </xdr:from>
    <xdr:to>
      <xdr:col>81</xdr:col>
      <xdr:colOff>101600</xdr:colOff>
      <xdr:row>96</xdr:row>
      <xdr:rowOff>34544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39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25671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48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129451</xdr:rowOff>
    </xdr:from>
    <xdr:to>
      <xdr:col>76</xdr:col>
      <xdr:colOff>165100</xdr:colOff>
      <xdr:row>96</xdr:row>
      <xdr:rowOff>59601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41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50728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50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159486</xdr:rowOff>
    </xdr:from>
    <xdr:to>
      <xdr:col>72</xdr:col>
      <xdr:colOff>38100</xdr:colOff>
      <xdr:row>96</xdr:row>
      <xdr:rowOff>89636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44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80763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53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169163</xdr:rowOff>
    </xdr:from>
    <xdr:to>
      <xdr:col>67</xdr:col>
      <xdr:colOff>101600</xdr:colOff>
      <xdr:row>96</xdr:row>
      <xdr:rowOff>99313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45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90440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54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住民票コンビニ交付システムや税公金ステーションの導入やキャッシュレスレジの購入といった事業を実施したことから全体として支出額が増え、類似団体平均を上回っている。商工費が類似団体平均を上回っているのは、町内の工業団地へ立地した企業への産業立地促進資金貸付金があるのが主な要因となっている。議会費についても類似団体平均を上回っているが、議会中継システムの運用費用が主な要因である。労働費については、町内施設の職業訓練センターの指定管理を実施していることから類似団体平均と比較して上回っている。民生費が前年度より増加したのは、人件費や物価の高騰に伴う放課後児童クラブ運営委託料の増加や、低所得世帯への給付金事業を実施したためである。また、災害復旧費は令和２年７月豪雨により令和２・３年度に増加していたが、復旧事業完了に伴い減少した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財政調整基金残高は、一般的に標準財政規模の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程度が適正とされており、同程度の額を確保している。実質収支額は、毎年黒字となっており今後も赤字にならないように努める。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河北町水道事業会計については毎年大きな黒字が続いている。</a:t>
          </a:r>
        </a:p>
        <a:p>
          <a:r>
            <a:rPr kumimoji="1" lang="ja-JP" altLang="en-US" sz="1400">
              <a:latin typeface="ＭＳ ゴシック" pitchFamily="49" charset="-128"/>
              <a:ea typeface="ＭＳ ゴシック" pitchFamily="49" charset="-128"/>
            </a:rPr>
            <a:t>　一般会計においても黒字であるが、翌年度に実施する事業として繰越した分の財源が前年度よりも増加したことから黒字額が減少しており、標準財政規模に占める比率が減少している。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公共下水道事業特別会計及び農業集落排水事業特別会計が法適となり、下水道事業会計が新たに計上された。その他の特別会計についても赤字額は計上されず、標準財政規模に占める黒字額の比率は、ほぼ横ばいの状況である。</a:t>
          </a:r>
        </a:p>
        <a:p>
          <a:r>
            <a:rPr kumimoji="1" lang="ja-JP" altLang="en-US" sz="1400">
              <a:latin typeface="ＭＳ ゴシック" pitchFamily="49" charset="-128"/>
              <a:ea typeface="ＭＳ ゴシック" pitchFamily="49" charset="-128"/>
            </a:rPr>
            <a:t>　今後も赤字額が生じないように財政運営を進める。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年度から新庁舎建設に係る借入の償還が一部始ったが、令和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財政対策債及び防災行政無線整備事業の償還が終了したため前年度より元利償還金が減少した。ただし今後償還が始まる分もあることから当分は高い水準で推移するものと思われる。公営企業債の元利償還金に対する繰入金についてはこれまで同様に漸減している。</a:t>
          </a:r>
        </a:p>
        <a:p>
          <a:r>
            <a:rPr kumimoji="1" lang="ja-JP" altLang="en-US" sz="1400">
              <a:latin typeface="ＭＳ ゴシック" pitchFamily="49" charset="-128"/>
              <a:ea typeface="ＭＳ ゴシック" pitchFamily="49" charset="-128"/>
            </a:rPr>
            <a:t>　債務負担行為に基づく支出額については、平成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年度に町内で</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園目の認定こども園の開園に伴う補助金の交付を開始したことにより増加したもののその後新規交付は行っていないため漸減している。　今後は、新規発行債の抑制（元金償還額以内）に取り組み、実質公債費比率の分子の減少に努める。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一般会計等に係る地方債の現在高については、新規発行債の抑制（元金償還額以内）に取り組んでいる。令和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年度は新庁舎本体工事に係る起債発行により増加したが、令和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引き続き償還額が借入額を上回ったため、減少した。また、財政調整基金が増加したことで、充当可能財源が増えたことも数値改善の一因になっている。今後も引き続き発行抑制に取り組むことにより改善を図る。</a:t>
          </a:r>
        </a:p>
        <a:p>
          <a:r>
            <a:rPr kumimoji="1" lang="ja-JP" altLang="en-US" sz="1400">
              <a:latin typeface="ＭＳ ゴシック" pitchFamily="49" charset="-128"/>
              <a:ea typeface="ＭＳ ゴシック" pitchFamily="49" charset="-128"/>
            </a:rPr>
            <a:t>　債務負担行為に基づく支出予定額については漸減している。</a:t>
          </a:r>
        </a:p>
        <a:p>
          <a:r>
            <a:rPr kumimoji="1" lang="ja-JP" altLang="en-US" sz="1400">
              <a:latin typeface="ＭＳ ゴシック" pitchFamily="49" charset="-128"/>
              <a:ea typeface="ＭＳ ゴシック" pitchFamily="49" charset="-128"/>
            </a:rPr>
            <a:t>　公営企業債等繰入見込額については減少傾向となっており、今後も同様の傾向で推移すると考えられる。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山形県河北町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ふるさと応援寄付金額は前年度より減少したためふるさと応援基金が減少したが、決算剰余金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千万円を積立てて財政調整基金が増加したことなどから、基金全体で約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程度を確保することとし、ふるさと応援基金や公共施設維持補修基金等の特定目的基金については、今後の実施予定事業を見据えながら計画的に積立・取崩を行っていく。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・ふるさと応援基金：子育て及び教育に関する事業、協働のまちづくりに関する事業、地域文化の伝承・育成に関する事業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・公共施設維持補修基金：計画的な公共施設の維持補修に関する事業の推進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千万円を積立てる一方で、事業実施のために約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千万円取崩したことから基金残高は約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百万円を積立てる一方で、施設等の修繕等のために約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百万円取崩したことから、残高が約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・ふるさと応援基金：ふるさと納税で得られた財源を有効活用し、今後も計画的な事業実施のために使っていく予定。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・予算で見込んでいた以上の歳入や、事業における不用額で発生した決算剰余金を財政調整基金へ積立てている。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年度は、積立額が取崩額を上回ったため残高が増加した。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％程度を確保することを目途としており、今後も過大な増減の無いように維持していくことに努める。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・防災行政無線整備事業のために借り入れした地方債の償還財源とするため減債基金へ積立し、取崩を行っている。取崩額のほうが大きいため毎年漸減していく。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・これまで計画的に積立と取崩を行ってきたが、今後は積立は行わず取崩のみとなることから、償還終了まで毎年減少していく見込みである。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FE51449-9DCB-40D0-B530-B60A61EE3A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A06E580-B0D3-42E6-A84D-CF0277F015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D1493CB-4151-4672-82F8-4B2F7EBE7A0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7087106-CE8F-4B5A-A067-7F56044C8CD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7FFB44C-F3FA-433D-A068-DB03F880AE3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76FDE3B-61D1-47B5-A853-598619779E1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B762207-59AA-43CC-BF24-F95940466BE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212FE2F-BEAA-4E8A-B1B3-BAE37C05337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4ECD747-603F-4592-BA4B-9EF52F2174C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EEBF55E-C885-4B36-BA8A-D8D72EA138D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A28940D-215D-4D33-845A-C72F2EEB288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30CE523-25F4-4900-8610-296B07B9922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16,809
16,466
52.45
11,367,915
11,056,858
284,075
4,955,699
7,452,729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A85D441-23CE-4962-984B-98291612F35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435346B-8B3B-4740-B9B0-64B2498E843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09ED4E1-8959-41B6-BA7E-6F47C709D75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FD909C5-957D-49C8-BFB3-9F51B6B0682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740F810-0807-4E7F-ACB2-5C3FEE4FE1B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4EEAB66-EC7C-41A6-BBD8-112CB38CFC1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376B01D-4F7D-41B0-826A-0F30F7F5932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DB36D5B-9CB0-46F4-8B30-6594F756DF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A83CE04-0153-46A3-B999-9540A79988A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21FAC0A-6C41-4C6E-A6B1-DCF35C41F98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F7D52BD-5C5A-4EFD-B4A3-D283656822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476C70C-64E3-4112-839F-1F5D440E0C6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68203C2-35E7-4C61-8EB3-90CE05B5E23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E7EB675-0F9A-4226-9AE1-6A7390CC030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075FC54-7A71-4856-BA38-8DE94F5AF06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6476F11-1C70-4235-B2D3-35E3192166D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A21DA11-50CF-45FE-8FC7-D21E328BA69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FD47C51-2B2B-4F80-BFA0-890CF6E9DE4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94E050B-BE24-431F-A237-D70BCAA3166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D28D2B1-04C9-4A11-8A97-BE84D157D6F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BFFA71D-0ABB-4FF1-8B48-33CF1B4F2BF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0B0EF75-A549-455F-9E08-B355B9F948C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3AD0063-2938-443E-A134-00C86369D05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D89153C-314C-43F4-B75F-7DC242F5163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2EF3959-98C7-4F7F-AF3D-4AAC3E5EB67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1054261-8E48-45D4-A396-EAD650CD0C0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30BCB5A-C13E-4E3D-9D74-C91A938B4A8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7DC17B5-063D-4E9A-98D1-7FF86FB0753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B8AB774-C5A4-4FD2-8868-F2A3E3D6E34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3503BD6-9AFB-4E1A-A76B-B662D9679B0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CF6D438-A9F7-435E-9A5A-0AEAFC44BCE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94C2052-A99A-4D1A-A5F5-7FC752FCA6A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0213CFA-C37D-494E-B341-600F453DCE9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5610F6E-DD94-4DE0-9DFF-3C46B2A9587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44EEB20-477C-4AE3-BE51-2F8037EFB87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令和５年度から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67.1</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％となり、類似団体とほぼ変わらず推移している。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動物園改修事業等を行ったが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庁舎などの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大きいため、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比率が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上がっている。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経年進行に伴い既存施設の減価償却も増しているため、引き続き施設の必要性等を踏まえながら更新・長寿命化・廃止といった施設の整理を進めていく。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568DDC7-C470-49A7-A9DC-28C7F3C849C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5CB7D5F-DF0D-4C1D-94CB-9E680D5CA3D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EDF6D41-9BD7-4FC6-8918-9E42CA59965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DA1E9DF0-E637-461D-B839-DFFD2B6C933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6203CC4E-BB13-4C1C-8E49-DEFAF185C7BE}"/>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1976C567-0D55-4588-84DD-44C4A5DE857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9A46A0A-F329-44FF-AD86-9E906A50A36D}"/>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F005956-06B9-4EC7-B365-E840CB2A2A8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10B3E011-BF35-4C7F-BB69-C01658BCF90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8864F1DB-7B3B-4B40-B7A9-8CB022B1C2C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3A2F97C0-B6ED-440B-8921-5A9282BBF90D}"/>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3B5141C2-553D-4F45-8C91-DCBAB766EA8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8DE55A49-7905-487C-AA98-260B1FA05C1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524ECE8-56B2-4CA1-8F84-4B5844B664E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74956534-3B90-41D8-ADA7-47C424A82A9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4FB4F14-96D6-4C50-AE2A-82C85E9FEF9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39F68813-E7D3-4ACB-AF0B-500C0B77816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5481F0A-8BDD-4104-8AC2-C3EE756A0FE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1655E838-340E-4567-849E-CC811C2100D0}"/>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0265BBA8-1236-4E0D-869C-BF992051EDC9}"/>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E8AD8491-ECBC-4CFF-BF84-A6ABD7AA8DF2}"/>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1797B12E-4739-421E-8CF9-E4B6A5FCCB5C}"/>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C91C8C84-2620-46C4-92C5-C98EDEE691CD}"/>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72" name="有形固定資産減価償却率平均値テキスト">
          <a:extLst>
            <a:ext uri="{FF2B5EF4-FFF2-40B4-BE49-F238E27FC236}">
              <a16:creationId xmlns:a16="http://schemas.microsoft.com/office/drawing/2014/main" id="{C1720B5C-8F4F-407D-8409-CFF9FD375166}"/>
            </a:ext>
          </a:extLst>
        </xdr:cNvPr>
        <xdr:cNvSpPr txBox="1"/>
      </xdr:nvSpPr>
      <xdr:spPr>
        <a:xfrm>
          <a:off x="4813300" y="6040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D300845F-018C-42C0-96C6-F12FD513C114}"/>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A25DC78D-B157-41BA-80A8-7E1ACCFC9BFB}"/>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F802E4E6-2002-47A3-B510-A3627C058479}"/>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FFAE98B6-3213-4C58-99E4-556E623528B9}"/>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B957325C-4F78-43AE-B094-D4858E8A09EE}"/>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D318054-EEFE-4294-9D90-763AC987C6E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669C4B5-787F-49F4-8DD8-3EF5AADAED9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51F8269-4867-481F-815C-8ABFB8CF5E9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BA2FE06-6CB7-457A-A5D2-7A976A00A40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33C1DA6-85A2-4047-B4FC-88367B147AC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83" name="楕円 82">
          <a:extLst>
            <a:ext uri="{FF2B5EF4-FFF2-40B4-BE49-F238E27FC236}">
              <a16:creationId xmlns:a16="http://schemas.microsoft.com/office/drawing/2014/main" id="{00C5D7DD-D8E8-4DD4-92D0-D96631EE3F55}"/>
            </a:ext>
          </a:extLst>
        </xdr:cNvPr>
        <xdr:cNvSpPr/>
      </xdr:nvSpPr>
      <xdr:spPr>
        <a:xfrm>
          <a:off x="47117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154322</xdr:rowOff>
    </xdr:from>
    <xdr:ext cx="405111" cy="259045"/>
    <xdr:sp macro="" textlink="">
      <xdr:nvSpPr>
        <xdr:cNvPr id="84" name="有形固定資産減価償却率該当値テキスト">
          <a:extLst>
            <a:ext uri="{FF2B5EF4-FFF2-40B4-BE49-F238E27FC236}">
              <a16:creationId xmlns:a16="http://schemas.microsoft.com/office/drawing/2014/main" id="{B3A1DF7D-9799-4100-A966-0D435F343923}"/>
            </a:ext>
          </a:extLst>
        </xdr:cNvPr>
        <xdr:cNvSpPr txBox="1"/>
      </xdr:nvSpPr>
      <xdr:spPr>
        <a:xfrm>
          <a:off x="4813300" y="5897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91349</xdr:rowOff>
    </xdr:from>
    <xdr:to>
      <xdr:col>19</xdr:col>
      <xdr:colOff>187325</xdr:colOff>
      <xdr:row>31</xdr:row>
      <xdr:rowOff>21499</xdr:rowOff>
    </xdr:to>
    <xdr:sp macro="" textlink="">
      <xdr:nvSpPr>
        <xdr:cNvPr id="85" name="楕円 84">
          <a:extLst>
            <a:ext uri="{FF2B5EF4-FFF2-40B4-BE49-F238E27FC236}">
              <a16:creationId xmlns:a16="http://schemas.microsoft.com/office/drawing/2014/main" id="{D5DC8681-3BE3-4D72-9AF9-E13CA2FB70F8}"/>
            </a:ext>
          </a:extLst>
        </xdr:cNvPr>
        <xdr:cNvSpPr/>
      </xdr:nvSpPr>
      <xdr:spPr>
        <a:xfrm>
          <a:off x="4000500" y="600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142149</xdr:rowOff>
    </xdr:from>
    <xdr:to>
      <xdr:col>23</xdr:col>
      <xdr:colOff>85725</xdr:colOff>
      <xdr:row>31</xdr:row>
      <xdr:rowOff>10795</xdr:rowOff>
    </xdr:to>
    <xdr:cxnSp macro="">
      <xdr:nvCxnSpPr>
        <xdr:cNvPr id="86" name="直線コネクタ 85">
          <a:extLst>
            <a:ext uri="{FF2B5EF4-FFF2-40B4-BE49-F238E27FC236}">
              <a16:creationId xmlns:a16="http://schemas.microsoft.com/office/drawing/2014/main" id="{A84EC747-5012-4276-9B0F-F58A4AE9C273}"/>
            </a:ext>
          </a:extLst>
        </xdr:cNvPr>
        <xdr:cNvCxnSpPr/>
      </xdr:nvCxnSpPr>
      <xdr:spPr>
        <a:xfrm>
          <a:off x="4051300" y="6057174"/>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38917</xdr:rowOff>
    </xdr:from>
    <xdr:to>
      <xdr:col>15</xdr:col>
      <xdr:colOff>187325</xdr:colOff>
      <xdr:row>30</xdr:row>
      <xdr:rowOff>140517</xdr:rowOff>
    </xdr:to>
    <xdr:sp macro="" textlink="">
      <xdr:nvSpPr>
        <xdr:cNvPr id="87" name="楕円 86">
          <a:extLst>
            <a:ext uri="{FF2B5EF4-FFF2-40B4-BE49-F238E27FC236}">
              <a16:creationId xmlns:a16="http://schemas.microsoft.com/office/drawing/2014/main" id="{7B9886E7-AC84-4889-8C86-A3AE25DC94FE}"/>
            </a:ext>
          </a:extLst>
        </xdr:cNvPr>
        <xdr:cNvSpPr/>
      </xdr:nvSpPr>
      <xdr:spPr>
        <a:xfrm>
          <a:off x="3238500" y="595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89717</xdr:rowOff>
    </xdr:from>
    <xdr:to>
      <xdr:col>19</xdr:col>
      <xdr:colOff>136525</xdr:colOff>
      <xdr:row>30</xdr:row>
      <xdr:rowOff>142149</xdr:rowOff>
    </xdr:to>
    <xdr:cxnSp macro="">
      <xdr:nvCxnSpPr>
        <xdr:cNvPr id="88" name="直線コネクタ 87">
          <a:extLst>
            <a:ext uri="{FF2B5EF4-FFF2-40B4-BE49-F238E27FC236}">
              <a16:creationId xmlns:a16="http://schemas.microsoft.com/office/drawing/2014/main" id="{A13AC260-861B-4693-8AA4-7D76944ED2DD}"/>
            </a:ext>
          </a:extLst>
        </xdr:cNvPr>
        <xdr:cNvCxnSpPr/>
      </xdr:nvCxnSpPr>
      <xdr:spPr>
        <a:xfrm>
          <a:off x="3289300" y="6004742"/>
          <a:ext cx="76200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14242</xdr:rowOff>
    </xdr:from>
    <xdr:to>
      <xdr:col>11</xdr:col>
      <xdr:colOff>187325</xdr:colOff>
      <xdr:row>30</xdr:row>
      <xdr:rowOff>115842</xdr:rowOff>
    </xdr:to>
    <xdr:sp macro="" textlink="">
      <xdr:nvSpPr>
        <xdr:cNvPr id="89" name="楕円 88">
          <a:extLst>
            <a:ext uri="{FF2B5EF4-FFF2-40B4-BE49-F238E27FC236}">
              <a16:creationId xmlns:a16="http://schemas.microsoft.com/office/drawing/2014/main" id="{0041E821-D107-480F-A2ED-5BB026672ABC}"/>
            </a:ext>
          </a:extLst>
        </xdr:cNvPr>
        <xdr:cNvSpPr/>
      </xdr:nvSpPr>
      <xdr:spPr>
        <a:xfrm>
          <a:off x="2476500" y="592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65042</xdr:rowOff>
    </xdr:from>
    <xdr:to>
      <xdr:col>15</xdr:col>
      <xdr:colOff>136525</xdr:colOff>
      <xdr:row>30</xdr:row>
      <xdr:rowOff>89717</xdr:rowOff>
    </xdr:to>
    <xdr:cxnSp macro="">
      <xdr:nvCxnSpPr>
        <xdr:cNvPr id="90" name="直線コネクタ 89">
          <a:extLst>
            <a:ext uri="{FF2B5EF4-FFF2-40B4-BE49-F238E27FC236}">
              <a16:creationId xmlns:a16="http://schemas.microsoft.com/office/drawing/2014/main" id="{A380196E-857E-4CB9-A222-1B2265C8F581}"/>
            </a:ext>
          </a:extLst>
        </xdr:cNvPr>
        <xdr:cNvCxnSpPr/>
      </xdr:nvCxnSpPr>
      <xdr:spPr>
        <a:xfrm>
          <a:off x="2527300" y="5980067"/>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79012</xdr:rowOff>
    </xdr:from>
    <xdr:to>
      <xdr:col>7</xdr:col>
      <xdr:colOff>187325</xdr:colOff>
      <xdr:row>31</xdr:row>
      <xdr:rowOff>9162</xdr:rowOff>
    </xdr:to>
    <xdr:sp macro="" textlink="">
      <xdr:nvSpPr>
        <xdr:cNvPr id="91" name="楕円 90">
          <a:extLst>
            <a:ext uri="{FF2B5EF4-FFF2-40B4-BE49-F238E27FC236}">
              <a16:creationId xmlns:a16="http://schemas.microsoft.com/office/drawing/2014/main" id="{4E0D8D75-B5D4-459A-B0AD-F5BD6ADA97BF}"/>
            </a:ext>
          </a:extLst>
        </xdr:cNvPr>
        <xdr:cNvSpPr/>
      </xdr:nvSpPr>
      <xdr:spPr>
        <a:xfrm>
          <a:off x="1714500" y="599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65042</xdr:rowOff>
    </xdr:from>
    <xdr:to>
      <xdr:col>11</xdr:col>
      <xdr:colOff>136525</xdr:colOff>
      <xdr:row>30</xdr:row>
      <xdr:rowOff>129812</xdr:rowOff>
    </xdr:to>
    <xdr:cxnSp macro="">
      <xdr:nvCxnSpPr>
        <xdr:cNvPr id="92" name="直線コネクタ 91">
          <a:extLst>
            <a:ext uri="{FF2B5EF4-FFF2-40B4-BE49-F238E27FC236}">
              <a16:creationId xmlns:a16="http://schemas.microsoft.com/office/drawing/2014/main" id="{7745010E-CE64-4403-B9FE-4407C09E9567}"/>
            </a:ext>
          </a:extLst>
        </xdr:cNvPr>
        <xdr:cNvCxnSpPr/>
      </xdr:nvCxnSpPr>
      <xdr:spPr>
        <a:xfrm flipV="1">
          <a:off x="1765300" y="598006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93" name="n_1aveValue有形固定資産減価償却率">
          <a:extLst>
            <a:ext uri="{FF2B5EF4-FFF2-40B4-BE49-F238E27FC236}">
              <a16:creationId xmlns:a16="http://schemas.microsoft.com/office/drawing/2014/main" id="{A7DF1A0E-794F-4486-8441-1E8AC6649C82}"/>
            </a:ext>
          </a:extLst>
        </xdr:cNvPr>
        <xdr:cNvSpPr txBox="1"/>
      </xdr:nvSpPr>
      <xdr:spPr>
        <a:xfrm>
          <a:off x="3836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4" name="n_2aveValue有形固定資産減価償却率">
          <a:extLst>
            <a:ext uri="{FF2B5EF4-FFF2-40B4-BE49-F238E27FC236}">
              <a16:creationId xmlns:a16="http://schemas.microsoft.com/office/drawing/2014/main" id="{691AB783-5541-4E17-A96A-36520DF0F897}"/>
            </a:ext>
          </a:extLst>
        </xdr:cNvPr>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95" name="n_3aveValue有形固定資産減価償却率">
          <a:extLst>
            <a:ext uri="{FF2B5EF4-FFF2-40B4-BE49-F238E27FC236}">
              <a16:creationId xmlns:a16="http://schemas.microsoft.com/office/drawing/2014/main" id="{D99EA634-59EE-40C5-838F-3BFA1BB2D615}"/>
            </a:ext>
          </a:extLst>
        </xdr:cNvPr>
        <xdr:cNvSpPr txBox="1"/>
      </xdr:nvSpPr>
      <xdr:spPr>
        <a:xfrm>
          <a:off x="2324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96" name="n_4aveValue有形固定資産減価償却率">
          <a:extLst>
            <a:ext uri="{FF2B5EF4-FFF2-40B4-BE49-F238E27FC236}">
              <a16:creationId xmlns:a16="http://schemas.microsoft.com/office/drawing/2014/main" id="{6F7CF701-243F-4458-8F18-F58C8794FACD}"/>
            </a:ext>
          </a:extLst>
        </xdr:cNvPr>
        <xdr:cNvSpPr txBox="1"/>
      </xdr:nvSpPr>
      <xdr:spPr>
        <a:xfrm>
          <a:off x="1562744" y="57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38026</xdr:rowOff>
    </xdr:from>
    <xdr:ext cx="405111" cy="259045"/>
    <xdr:sp macro="" textlink="">
      <xdr:nvSpPr>
        <xdr:cNvPr id="97" name="n_1mainValue有形固定資産減価償却率">
          <a:extLst>
            <a:ext uri="{FF2B5EF4-FFF2-40B4-BE49-F238E27FC236}">
              <a16:creationId xmlns:a16="http://schemas.microsoft.com/office/drawing/2014/main" id="{427C998C-4CEE-4931-B4DB-02BB860A8132}"/>
            </a:ext>
          </a:extLst>
        </xdr:cNvPr>
        <xdr:cNvSpPr txBox="1"/>
      </xdr:nvSpPr>
      <xdr:spPr>
        <a:xfrm>
          <a:off x="3836044" y="5781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157044</xdr:rowOff>
    </xdr:from>
    <xdr:ext cx="405111" cy="259045"/>
    <xdr:sp macro="" textlink="">
      <xdr:nvSpPr>
        <xdr:cNvPr id="98" name="n_2mainValue有形固定資産減価償却率">
          <a:extLst>
            <a:ext uri="{FF2B5EF4-FFF2-40B4-BE49-F238E27FC236}">
              <a16:creationId xmlns:a16="http://schemas.microsoft.com/office/drawing/2014/main" id="{6B77F64F-1360-4D34-85BF-2D6731C0A3F5}"/>
            </a:ext>
          </a:extLst>
        </xdr:cNvPr>
        <xdr:cNvSpPr txBox="1"/>
      </xdr:nvSpPr>
      <xdr:spPr>
        <a:xfrm>
          <a:off x="3086744" y="572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132369</xdr:rowOff>
    </xdr:from>
    <xdr:ext cx="405111" cy="259045"/>
    <xdr:sp macro="" textlink="">
      <xdr:nvSpPr>
        <xdr:cNvPr id="99" name="n_3mainValue有形固定資産減価償却率">
          <a:extLst>
            <a:ext uri="{FF2B5EF4-FFF2-40B4-BE49-F238E27FC236}">
              <a16:creationId xmlns:a16="http://schemas.microsoft.com/office/drawing/2014/main" id="{875841DD-8992-4612-B7E0-4D5BE23F6B54}"/>
            </a:ext>
          </a:extLst>
        </xdr:cNvPr>
        <xdr:cNvSpPr txBox="1"/>
      </xdr:nvSpPr>
      <xdr:spPr>
        <a:xfrm>
          <a:off x="2324744" y="570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289</xdr:rowOff>
    </xdr:from>
    <xdr:ext cx="405111" cy="259045"/>
    <xdr:sp macro="" textlink="">
      <xdr:nvSpPr>
        <xdr:cNvPr id="100" name="n_4mainValue有形固定資産減価償却率">
          <a:extLst>
            <a:ext uri="{FF2B5EF4-FFF2-40B4-BE49-F238E27FC236}">
              <a16:creationId xmlns:a16="http://schemas.microsoft.com/office/drawing/2014/main" id="{75065FF8-4FCD-49D8-935D-BD38117E2CDF}"/>
            </a:ext>
          </a:extLst>
        </xdr:cNvPr>
        <xdr:cNvSpPr txBox="1"/>
      </xdr:nvSpPr>
      <xdr:spPr>
        <a:xfrm>
          <a:off x="1562744" y="608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DFECB97B-7F98-47BE-A977-7A810F0430E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D7A94163-E795-45F1-8F33-1308CA82256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0BCD60D-4F0B-4517-A3BC-6A5C78248A3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1BE46D2-C571-4782-92D7-5A2D1A0BC64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61570DC7-2251-4167-9A76-3B5BBE0FFF0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564CC3DD-D76A-4633-B8DC-3A0939DC58C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FA8B45B2-55A6-4C94-9CB7-A6AE0416253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FF06112-EF2A-4DA3-AE3C-D434F01E67B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6EE8CBD5-17AC-44D4-A060-F8D430B30D7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C8873F99-5CE3-4ACD-A8D4-6649386F812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1F99781B-98A0-4890-8FF7-CFB13019D11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AB736927-0581-4241-BD48-1C01364613A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3C891A8-9792-46C3-8095-E1B67D9D181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令和５年度から</a:t>
          </a:r>
          <a:r>
            <a:rPr kumimoji="1" lang="en-US" altLang="ja-JP" sz="1100">
              <a:latin typeface="ＭＳ Ｐゴシック" panose="020B0600070205080204" pitchFamily="50" charset="-128"/>
              <a:ea typeface="ＭＳ Ｐゴシック" panose="020B0600070205080204" pitchFamily="50" charset="-128"/>
            </a:rPr>
            <a:t>45.3</a:t>
          </a:r>
          <a:r>
            <a:rPr kumimoji="1" lang="ja-JP" altLang="en-US" sz="1100">
              <a:latin typeface="ＭＳ Ｐゴシック" panose="020B0600070205080204" pitchFamily="50" charset="-128"/>
              <a:ea typeface="ＭＳ Ｐゴシック" panose="020B0600070205080204" pitchFamily="50" charset="-128"/>
            </a:rPr>
            <a:t>％減の</a:t>
          </a:r>
          <a:r>
            <a:rPr kumimoji="1" lang="en-US" altLang="ja-JP" sz="1100">
              <a:latin typeface="ＭＳ Ｐゴシック" panose="020B0600070205080204" pitchFamily="50" charset="-128"/>
              <a:ea typeface="ＭＳ Ｐゴシック" panose="020B0600070205080204" pitchFamily="50" charset="-128"/>
            </a:rPr>
            <a:t>475.9</a:t>
          </a:r>
          <a:r>
            <a:rPr kumimoji="1" lang="ja-JP" altLang="en-US" sz="1100">
              <a:latin typeface="ＭＳ Ｐゴシック" panose="020B0600070205080204" pitchFamily="50" charset="-128"/>
              <a:ea typeface="ＭＳ Ｐゴシック" panose="020B0600070205080204" pitchFamily="50" charset="-128"/>
            </a:rPr>
            <a:t>％となり、全国平均・県平均を下回っている。償還額が借入額を上回ったことや歳入が増えたことから、分子は減少、分母が増加し、比率が下がっている。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経常一般財源等の確保が不透明ななか、新庁舎整備事業に伴う起債発行により高い水準は今後も続くと想定されるため、プライマリーバランスを意識した借入を実施することで比率上昇を抑え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3C51416-4C9B-465C-B5E4-69C74D410A1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9FB4C81-BD99-4ACC-A073-9D9AFD863ED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C3125EF7-0D58-42FD-826F-185266CC0F3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6505A39E-0AD0-46F3-B032-EBC6C09F058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CE640432-F7B3-4E40-90D6-555192B61AF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FC2A141B-05BB-4AD0-B276-FC43191646E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CB22AC15-3BC1-4635-90A0-D78BDC4AD42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DBB99BAF-9EB6-42DF-A187-F1C07A7AB8C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96E50D2-37E5-489B-9E10-1B074488EA2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A1089D15-1F86-404F-8E34-8CA89E709B9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1A9BADDF-8976-472F-83CF-AF07CE7EC1B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2D85C3DC-F323-4817-9CFB-CF0A319DB87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D944471-7124-4005-AC8E-13687F8925F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A0E92501-9E1D-43B1-9DDB-BD5A37A34F2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E626255F-66A6-47DF-8FFB-2B0D76A85C3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1BA4561F-B2E4-4B78-9426-54BDCD0CAAD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941DBC72-9B30-4D89-B5E7-82F918FDD4E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664E891F-9CDF-443F-9319-D668E03FCDAA}"/>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58E971A5-3A81-48F2-B7F4-BC39F35DC75A}"/>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45968A1C-B9FB-4FAB-A549-0AA722202B8D}"/>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2033374D-6EF4-4036-80EA-B51460B680C3}"/>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AD14C99E-DB4E-4BD1-BA3A-4BD1567E488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6" name="債務償還比率平均値テキスト">
          <a:extLst>
            <a:ext uri="{FF2B5EF4-FFF2-40B4-BE49-F238E27FC236}">
              <a16:creationId xmlns:a16="http://schemas.microsoft.com/office/drawing/2014/main" id="{F8EC5690-DB9E-4D82-B9C7-510C6A49AC4D}"/>
            </a:ext>
          </a:extLst>
        </xdr:cNvPr>
        <xdr:cNvSpPr txBox="1"/>
      </xdr:nvSpPr>
      <xdr:spPr>
        <a:xfrm>
          <a:off x="14846300" y="5652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5C2BD397-0C39-4A42-AB2D-043353F65646}"/>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3B4F05F4-2E57-4A66-BC71-287864B66A8A}"/>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3323E212-62BF-476E-93C8-4EF187ACB552}"/>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3F03CF0C-72A6-47ED-9CEF-9AB5305A2D8F}"/>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B47BB9F4-BC9F-472C-9515-C4BA92796FD5}"/>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8DCB219-6634-4BF7-825F-CC8A5DAE8BD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1930EF9-1FA2-43E3-99B8-EFB262E49C8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B730614-4DE2-4EB2-BB27-0F5657E2E2E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F3B43EE-6FD1-4E89-9434-110ED3E0BDA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E4E321F-ABC1-421C-A853-FF40017C0DE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29509</xdr:rowOff>
    </xdr:from>
    <xdr:to>
      <xdr:col>76</xdr:col>
      <xdr:colOff>73025</xdr:colOff>
      <xdr:row>30</xdr:row>
      <xdr:rowOff>131109</xdr:rowOff>
    </xdr:to>
    <xdr:sp macro="" textlink="">
      <xdr:nvSpPr>
        <xdr:cNvPr id="147" name="楕円 146">
          <a:extLst>
            <a:ext uri="{FF2B5EF4-FFF2-40B4-BE49-F238E27FC236}">
              <a16:creationId xmlns:a16="http://schemas.microsoft.com/office/drawing/2014/main" id="{7ADADA08-68AE-435B-9F9B-05BF640F08FF}"/>
            </a:ext>
          </a:extLst>
        </xdr:cNvPr>
        <xdr:cNvSpPr/>
      </xdr:nvSpPr>
      <xdr:spPr>
        <a:xfrm>
          <a:off x="14744700" y="594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7936</xdr:rowOff>
    </xdr:from>
    <xdr:ext cx="469744" cy="259045"/>
    <xdr:sp macro="" textlink="">
      <xdr:nvSpPr>
        <xdr:cNvPr id="148" name="債務償還比率該当値テキスト">
          <a:extLst>
            <a:ext uri="{FF2B5EF4-FFF2-40B4-BE49-F238E27FC236}">
              <a16:creationId xmlns:a16="http://schemas.microsoft.com/office/drawing/2014/main" id="{013DC4CC-2476-4F7F-AA42-FCF5E3FCC240}"/>
            </a:ext>
          </a:extLst>
        </xdr:cNvPr>
        <xdr:cNvSpPr txBox="1"/>
      </xdr:nvSpPr>
      <xdr:spPr>
        <a:xfrm>
          <a:off x="14846300" y="592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99368</xdr:rowOff>
    </xdr:from>
    <xdr:to>
      <xdr:col>72</xdr:col>
      <xdr:colOff>123825</xdr:colOff>
      <xdr:row>31</xdr:row>
      <xdr:rowOff>29518</xdr:rowOff>
    </xdr:to>
    <xdr:sp macro="" textlink="">
      <xdr:nvSpPr>
        <xdr:cNvPr id="149" name="楕円 148">
          <a:extLst>
            <a:ext uri="{FF2B5EF4-FFF2-40B4-BE49-F238E27FC236}">
              <a16:creationId xmlns:a16="http://schemas.microsoft.com/office/drawing/2014/main" id="{1F0E1D98-2A36-4E9E-B757-8AAC23881B5B}"/>
            </a:ext>
          </a:extLst>
        </xdr:cNvPr>
        <xdr:cNvSpPr/>
      </xdr:nvSpPr>
      <xdr:spPr>
        <a:xfrm>
          <a:off x="14033500" y="601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80309</xdr:rowOff>
    </xdr:from>
    <xdr:to>
      <xdr:col>76</xdr:col>
      <xdr:colOff>22225</xdr:colOff>
      <xdr:row>30</xdr:row>
      <xdr:rowOff>150168</xdr:rowOff>
    </xdr:to>
    <xdr:cxnSp macro="">
      <xdr:nvCxnSpPr>
        <xdr:cNvPr id="150" name="直線コネクタ 149">
          <a:extLst>
            <a:ext uri="{FF2B5EF4-FFF2-40B4-BE49-F238E27FC236}">
              <a16:creationId xmlns:a16="http://schemas.microsoft.com/office/drawing/2014/main" id="{01FADF23-A2D1-435A-96D4-FCDB103D43AB}"/>
            </a:ext>
          </a:extLst>
        </xdr:cNvPr>
        <xdr:cNvCxnSpPr/>
      </xdr:nvCxnSpPr>
      <xdr:spPr>
        <a:xfrm flipV="1">
          <a:off x="14084300" y="5995334"/>
          <a:ext cx="711200" cy="6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93045</xdr:rowOff>
    </xdr:from>
    <xdr:to>
      <xdr:col>68</xdr:col>
      <xdr:colOff>123825</xdr:colOff>
      <xdr:row>31</xdr:row>
      <xdr:rowOff>23195</xdr:rowOff>
    </xdr:to>
    <xdr:sp macro="" textlink="">
      <xdr:nvSpPr>
        <xdr:cNvPr id="151" name="楕円 150">
          <a:extLst>
            <a:ext uri="{FF2B5EF4-FFF2-40B4-BE49-F238E27FC236}">
              <a16:creationId xmlns:a16="http://schemas.microsoft.com/office/drawing/2014/main" id="{CD521D74-73E0-4A90-BC3E-978D47BC2EE4}"/>
            </a:ext>
          </a:extLst>
        </xdr:cNvPr>
        <xdr:cNvSpPr/>
      </xdr:nvSpPr>
      <xdr:spPr>
        <a:xfrm>
          <a:off x="13271500" y="600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143845</xdr:rowOff>
    </xdr:from>
    <xdr:to>
      <xdr:col>72</xdr:col>
      <xdr:colOff>73025</xdr:colOff>
      <xdr:row>30</xdr:row>
      <xdr:rowOff>150168</xdr:rowOff>
    </xdr:to>
    <xdr:cxnSp macro="">
      <xdr:nvCxnSpPr>
        <xdr:cNvPr id="152" name="直線コネクタ 151">
          <a:extLst>
            <a:ext uri="{FF2B5EF4-FFF2-40B4-BE49-F238E27FC236}">
              <a16:creationId xmlns:a16="http://schemas.microsoft.com/office/drawing/2014/main" id="{28285438-75A7-4B47-B7C5-E3FD8E0491B1}"/>
            </a:ext>
          </a:extLst>
        </xdr:cNvPr>
        <xdr:cNvCxnSpPr/>
      </xdr:nvCxnSpPr>
      <xdr:spPr>
        <a:xfrm>
          <a:off x="13322300" y="6058870"/>
          <a:ext cx="762000" cy="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161326</xdr:rowOff>
    </xdr:from>
    <xdr:to>
      <xdr:col>64</xdr:col>
      <xdr:colOff>123825</xdr:colOff>
      <xdr:row>30</xdr:row>
      <xdr:rowOff>91476</xdr:rowOff>
    </xdr:to>
    <xdr:sp macro="" textlink="">
      <xdr:nvSpPr>
        <xdr:cNvPr id="153" name="楕円 152">
          <a:extLst>
            <a:ext uri="{FF2B5EF4-FFF2-40B4-BE49-F238E27FC236}">
              <a16:creationId xmlns:a16="http://schemas.microsoft.com/office/drawing/2014/main" id="{C45273AC-FDEA-4EE9-8F9A-AC17F6B80A59}"/>
            </a:ext>
          </a:extLst>
        </xdr:cNvPr>
        <xdr:cNvSpPr/>
      </xdr:nvSpPr>
      <xdr:spPr>
        <a:xfrm>
          <a:off x="12509500" y="590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40676</xdr:rowOff>
    </xdr:from>
    <xdr:to>
      <xdr:col>68</xdr:col>
      <xdr:colOff>73025</xdr:colOff>
      <xdr:row>30</xdr:row>
      <xdr:rowOff>143845</xdr:rowOff>
    </xdr:to>
    <xdr:cxnSp macro="">
      <xdr:nvCxnSpPr>
        <xdr:cNvPr id="154" name="直線コネクタ 153">
          <a:extLst>
            <a:ext uri="{FF2B5EF4-FFF2-40B4-BE49-F238E27FC236}">
              <a16:creationId xmlns:a16="http://schemas.microsoft.com/office/drawing/2014/main" id="{A8BDB350-6DB0-43CE-B6DD-45FDF5EC85AD}"/>
            </a:ext>
          </a:extLst>
        </xdr:cNvPr>
        <xdr:cNvCxnSpPr/>
      </xdr:nvCxnSpPr>
      <xdr:spPr>
        <a:xfrm>
          <a:off x="12560300" y="5955701"/>
          <a:ext cx="762000" cy="10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128515</xdr:rowOff>
    </xdr:from>
    <xdr:to>
      <xdr:col>60</xdr:col>
      <xdr:colOff>123825</xdr:colOff>
      <xdr:row>31</xdr:row>
      <xdr:rowOff>58665</xdr:rowOff>
    </xdr:to>
    <xdr:sp macro="" textlink="">
      <xdr:nvSpPr>
        <xdr:cNvPr id="155" name="楕円 154">
          <a:extLst>
            <a:ext uri="{FF2B5EF4-FFF2-40B4-BE49-F238E27FC236}">
              <a16:creationId xmlns:a16="http://schemas.microsoft.com/office/drawing/2014/main" id="{19AF18EA-9E8A-442E-A867-212392CDEA17}"/>
            </a:ext>
          </a:extLst>
        </xdr:cNvPr>
        <xdr:cNvSpPr/>
      </xdr:nvSpPr>
      <xdr:spPr>
        <a:xfrm>
          <a:off x="11747500" y="604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40676</xdr:rowOff>
    </xdr:from>
    <xdr:to>
      <xdr:col>64</xdr:col>
      <xdr:colOff>73025</xdr:colOff>
      <xdr:row>31</xdr:row>
      <xdr:rowOff>7865</xdr:rowOff>
    </xdr:to>
    <xdr:cxnSp macro="">
      <xdr:nvCxnSpPr>
        <xdr:cNvPr id="156" name="直線コネクタ 155">
          <a:extLst>
            <a:ext uri="{FF2B5EF4-FFF2-40B4-BE49-F238E27FC236}">
              <a16:creationId xmlns:a16="http://schemas.microsoft.com/office/drawing/2014/main" id="{0E1EF00F-396C-4D13-8758-9A61F5A14CDF}"/>
            </a:ext>
          </a:extLst>
        </xdr:cNvPr>
        <xdr:cNvCxnSpPr/>
      </xdr:nvCxnSpPr>
      <xdr:spPr>
        <a:xfrm flipV="1">
          <a:off x="11798300" y="5955701"/>
          <a:ext cx="762000" cy="13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7" name="n_1aveValue債務償還比率">
          <a:extLst>
            <a:ext uri="{FF2B5EF4-FFF2-40B4-BE49-F238E27FC236}">
              <a16:creationId xmlns:a16="http://schemas.microsoft.com/office/drawing/2014/main" id="{7D630E35-A386-405E-8315-C69E8EFDAF57}"/>
            </a:ext>
          </a:extLst>
        </xdr:cNvPr>
        <xdr:cNvSpPr txBox="1"/>
      </xdr:nvSpPr>
      <xdr:spPr>
        <a:xfrm>
          <a:off x="13836727" y="55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8A26DCC5-01A2-4096-AD7C-2D13EB2A4E2F}"/>
            </a:ext>
          </a:extLst>
        </xdr:cNvPr>
        <xdr:cNvSpPr txBox="1"/>
      </xdr:nvSpPr>
      <xdr:spPr>
        <a:xfrm>
          <a:off x="13087427" y="555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ACFE3489-AD24-408E-8B29-7A9A30BE74E4}"/>
            </a:ext>
          </a:extLst>
        </xdr:cNvPr>
        <xdr:cNvSpPr txBox="1"/>
      </xdr:nvSpPr>
      <xdr:spPr>
        <a:xfrm>
          <a:off x="12325427" y="553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4317A7A9-6CE0-4099-B1B2-2ADFD5331225}"/>
            </a:ext>
          </a:extLst>
        </xdr:cNvPr>
        <xdr:cNvSpPr txBox="1"/>
      </xdr:nvSpPr>
      <xdr:spPr>
        <a:xfrm>
          <a:off x="11563427" y="573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20645</xdr:rowOff>
    </xdr:from>
    <xdr:ext cx="469744" cy="259045"/>
    <xdr:sp macro="" textlink="">
      <xdr:nvSpPr>
        <xdr:cNvPr id="161" name="n_1mainValue債務償還比率">
          <a:extLst>
            <a:ext uri="{FF2B5EF4-FFF2-40B4-BE49-F238E27FC236}">
              <a16:creationId xmlns:a16="http://schemas.microsoft.com/office/drawing/2014/main" id="{C5993A53-D9D3-4B50-BE69-B9BDF54A4A66}"/>
            </a:ext>
          </a:extLst>
        </xdr:cNvPr>
        <xdr:cNvSpPr txBox="1"/>
      </xdr:nvSpPr>
      <xdr:spPr>
        <a:xfrm>
          <a:off x="13836727" y="610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14322</xdr:rowOff>
    </xdr:from>
    <xdr:ext cx="469744" cy="259045"/>
    <xdr:sp macro="" textlink="">
      <xdr:nvSpPr>
        <xdr:cNvPr id="162" name="n_2mainValue債務償還比率">
          <a:extLst>
            <a:ext uri="{FF2B5EF4-FFF2-40B4-BE49-F238E27FC236}">
              <a16:creationId xmlns:a16="http://schemas.microsoft.com/office/drawing/2014/main" id="{BA8F75A8-B502-4111-AE26-2E83628A390D}"/>
            </a:ext>
          </a:extLst>
        </xdr:cNvPr>
        <xdr:cNvSpPr txBox="1"/>
      </xdr:nvSpPr>
      <xdr:spPr>
        <a:xfrm>
          <a:off x="13087427" y="610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82603</xdr:rowOff>
    </xdr:from>
    <xdr:ext cx="469744" cy="259045"/>
    <xdr:sp macro="" textlink="">
      <xdr:nvSpPr>
        <xdr:cNvPr id="163" name="n_3mainValue債務償還比率">
          <a:extLst>
            <a:ext uri="{FF2B5EF4-FFF2-40B4-BE49-F238E27FC236}">
              <a16:creationId xmlns:a16="http://schemas.microsoft.com/office/drawing/2014/main" id="{E4FA53F2-9DF3-412D-8CAE-043338600B95}"/>
            </a:ext>
          </a:extLst>
        </xdr:cNvPr>
        <xdr:cNvSpPr txBox="1"/>
      </xdr:nvSpPr>
      <xdr:spPr>
        <a:xfrm>
          <a:off x="12325427" y="599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49792</xdr:rowOff>
    </xdr:from>
    <xdr:ext cx="469744" cy="259045"/>
    <xdr:sp macro="" textlink="">
      <xdr:nvSpPr>
        <xdr:cNvPr id="164" name="n_4mainValue債務償還比率">
          <a:extLst>
            <a:ext uri="{FF2B5EF4-FFF2-40B4-BE49-F238E27FC236}">
              <a16:creationId xmlns:a16="http://schemas.microsoft.com/office/drawing/2014/main" id="{A6EB22A1-7F3E-4271-8BC4-5F4EB195A4CC}"/>
            </a:ext>
          </a:extLst>
        </xdr:cNvPr>
        <xdr:cNvSpPr txBox="1"/>
      </xdr:nvSpPr>
      <xdr:spPr>
        <a:xfrm>
          <a:off x="11563427" y="613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886F80C7-C23C-440D-97CE-78512E08F9C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7A5E7009-7C9B-4C8A-8FA0-CD794435719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676F0428-58A7-4C75-BD41-16DD31BABFD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49D48166-8365-4AA3-ACC0-063086A047A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41AD16BF-968D-46EC-B03D-56305DD0BB3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17B082D-9BC8-45DB-80E9-38B98639111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7C5F8F-AC5B-42C0-A34A-CE76521B3A4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BA81D3A-650E-419D-9C68-166DECE782D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23D3523-2618-4F67-B6A8-436F478BD1C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AE6658-BE9B-482B-9AEA-9F019881D45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FCDF374-4D21-4EF2-8174-207E248CA6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EA9704-0953-497B-BC09-7C9C9C2A7B0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A9F0FC-A9E4-4330-923C-946473829F0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67D552-F3A4-42E2-8A83-644EDD77E9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E93742-FBD1-46A5-A962-039ECD846A7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9051155-AE4F-4933-96A4-9C29F736ACA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16,809
16,466
52.45
11,367,915
11,056,858
284,075
4,955,699
7,452,729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3AF7D81-8A6C-4BFA-BA33-7A3168D3C4E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E8A688-98D1-4F66-8FD2-B2150C5F89A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528879-8951-4546-9D8C-485ED13D48E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BB014E2-0195-4CE3-A6D7-149ECC39DBD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3F2710-C10E-4BC4-BFCE-BD9E9186BE2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88B1C4B-7CB7-43EC-B166-06260F9AE56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36BCF39-3838-486F-8A49-E7CD11FB8BB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F5E7941-C660-4009-A2A5-239718A3895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A98DE2C-8B59-4562-A9A2-9DEF2E3268B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455AB8-B230-40D1-ADD0-3155C2CB1C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76D555-F51C-46E6-B71F-FC443BB2287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35E606F-5D42-452C-B4C0-C637E460A3C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7A072E-D9A0-4955-98FC-E3FCE2C1919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F581979-CE08-4BBA-8EC8-997B9CF20B1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6025EA8-D769-4928-B028-7CC957C014B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9E00522-6491-4BBB-AEA4-B3CFE3A6E7B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7230B3C-4A9D-440E-A63C-99760D169B9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F81997-6481-4C49-8002-0AA0857E548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8BC1D7F-BC22-4E7A-AF11-C2FF551A762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FD8B5D-36BE-47CB-93B1-8A0B00BB26F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76DBDB-65DD-4D6D-A7AE-C2B5E16DD4F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CF6A7EB-EBE0-454A-B2D2-EAE1E16221A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564FFF7-C20F-4D26-9CAE-B13028ADE67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A1799B-CBA8-4C27-8477-01A42EA5E75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B5FA96F-DA98-4EDD-919C-EEC77F2F563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8D42F5-AD44-4683-81DA-23A8B3EFDBE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31FF2E-8065-4D59-903E-6D8F4D17F14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573449-8B9F-4C78-9286-098B016FF0D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5FB5042-9D92-4C62-B1F6-668728815D2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0E7E4CF-8C65-47AE-99F5-4B810E1C9BA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4BC1A66-9FF7-4313-B7CB-13B8620EC78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A740651-9365-4DEE-996A-2480855E41F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777D26A-5C52-4976-96DC-A9DC29410AE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3D168B6-945C-426F-982F-BCA08A41505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83EADA7-6C01-4CA0-97DE-773C2E57CAF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7CE8BED-E7E7-460E-B439-4159A6477DA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98296D6-13F2-4E97-B2F8-D4697FD8BBF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319C9E9-AA5C-42D2-BA0D-30185CC6F3C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0512919-CED9-45D4-A003-BA660292ADD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3F403E6-2C38-407E-8F43-1CC6D8899D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0854828-9E37-46A7-8DFF-4BC8E92E9A5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33F1951-61C9-4007-96B9-EF526E8FDF4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C20F0FA-12EE-4682-A29D-93D9F6077B7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8F4A4D9-421B-4B55-A4AD-B2C8D66B1E6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9B78E8D-EFAF-463D-9C9A-E00DCD7D2EA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26875123-E594-4FE1-A637-7F414929A4FD}"/>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800D2483-64F3-445C-AD53-B3E7F495E641}"/>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029261AF-776D-408D-B4CC-F307811787E9}"/>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5C369B3D-5105-4B46-BF04-D9B497862DBD}"/>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861DADD5-BE48-4A9D-AC74-BD67B5CA3F62}"/>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C29E447E-D36F-4F1D-87A0-5066178A7C39}"/>
            </a:ext>
          </a:extLst>
        </xdr:cNvPr>
        <xdr:cNvSpPr txBox="1"/>
      </xdr:nvSpPr>
      <xdr:spPr>
        <a:xfrm>
          <a:off x="467360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BA18923A-DBD9-4D0E-8C3E-3567E66EBF49}"/>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4E8C16A2-F85B-4CDC-AA44-0C62A8D25192}"/>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EBC8E06B-C000-4360-ACDB-38DBFE89C653}"/>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01503999-1401-4A65-A5D0-DE6B6F61E484}"/>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09A5FF06-C352-428A-821D-84B1DBAC1235}"/>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1EAAB4F-C5E1-4669-ABA4-C1439345F4E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009963E-2943-40B6-A856-CF492B68700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B58D95A-86CA-4A62-8EB4-3354447FD7E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F847228-865D-49A1-A13C-74D43507A15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B337668-23E8-4279-8EC4-0A95B1DC897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73" name="楕円 72">
          <a:extLst>
            <a:ext uri="{FF2B5EF4-FFF2-40B4-BE49-F238E27FC236}">
              <a16:creationId xmlns:a16="http://schemas.microsoft.com/office/drawing/2014/main" id="{3CF32C4D-8976-403C-B706-2A6B1FD3AA78}"/>
            </a:ext>
          </a:extLst>
        </xdr:cNvPr>
        <xdr:cNvSpPr/>
      </xdr:nvSpPr>
      <xdr:spPr>
        <a:xfrm>
          <a:off x="45847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92092</xdr:rowOff>
    </xdr:from>
    <xdr:ext cx="405111" cy="259045"/>
    <xdr:sp macro="" textlink="">
      <xdr:nvSpPr>
        <xdr:cNvPr id="74" name="【道路】&#10;有形固定資産減価償却率該当値テキスト">
          <a:extLst>
            <a:ext uri="{FF2B5EF4-FFF2-40B4-BE49-F238E27FC236}">
              <a16:creationId xmlns:a16="http://schemas.microsoft.com/office/drawing/2014/main" id="{B05CE6FD-FE33-4E02-96AC-29A0FFEBD514}"/>
            </a:ext>
          </a:extLst>
        </xdr:cNvPr>
        <xdr:cNvSpPr txBox="1"/>
      </xdr:nvSpPr>
      <xdr:spPr>
        <a:xfrm>
          <a:off x="4673600" y="643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34925</xdr:rowOff>
    </xdr:from>
    <xdr:to>
      <xdr:col>20</xdr:col>
      <xdr:colOff>38100</xdr:colOff>
      <xdr:row>38</xdr:row>
      <xdr:rowOff>136525</xdr:rowOff>
    </xdr:to>
    <xdr:sp macro="" textlink="">
      <xdr:nvSpPr>
        <xdr:cNvPr id="75" name="楕円 74">
          <a:extLst>
            <a:ext uri="{FF2B5EF4-FFF2-40B4-BE49-F238E27FC236}">
              <a16:creationId xmlns:a16="http://schemas.microsoft.com/office/drawing/2014/main" id="{3701B43F-C447-46FC-B8E6-6F4D60E8F68A}"/>
            </a:ext>
          </a:extLst>
        </xdr:cNvPr>
        <xdr:cNvSpPr/>
      </xdr:nvSpPr>
      <xdr:spPr>
        <a:xfrm>
          <a:off x="3746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85725</xdr:rowOff>
    </xdr:from>
    <xdr:to>
      <xdr:col>24</xdr:col>
      <xdr:colOff>63500</xdr:colOff>
      <xdr:row>38</xdr:row>
      <xdr:rowOff>120015</xdr:rowOff>
    </xdr:to>
    <xdr:cxnSp macro="">
      <xdr:nvCxnSpPr>
        <xdr:cNvPr id="76" name="直線コネクタ 75">
          <a:extLst>
            <a:ext uri="{FF2B5EF4-FFF2-40B4-BE49-F238E27FC236}">
              <a16:creationId xmlns:a16="http://schemas.microsoft.com/office/drawing/2014/main" id="{A4DFA42D-FD61-463C-AF5D-7CCCF2C67C51}"/>
            </a:ext>
          </a:extLst>
        </xdr:cNvPr>
        <xdr:cNvCxnSpPr/>
      </xdr:nvCxnSpPr>
      <xdr:spPr>
        <a:xfrm>
          <a:off x="3797300" y="660082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6350</xdr:rowOff>
    </xdr:from>
    <xdr:to>
      <xdr:col>15</xdr:col>
      <xdr:colOff>101600</xdr:colOff>
      <xdr:row>38</xdr:row>
      <xdr:rowOff>107950</xdr:rowOff>
    </xdr:to>
    <xdr:sp macro="" textlink="">
      <xdr:nvSpPr>
        <xdr:cNvPr id="77" name="楕円 76">
          <a:extLst>
            <a:ext uri="{FF2B5EF4-FFF2-40B4-BE49-F238E27FC236}">
              <a16:creationId xmlns:a16="http://schemas.microsoft.com/office/drawing/2014/main" id="{EB5C155F-6769-43EC-8E75-E3FA6BD0E477}"/>
            </a:ext>
          </a:extLst>
        </xdr:cNvPr>
        <xdr:cNvSpPr/>
      </xdr:nvSpPr>
      <xdr:spPr>
        <a:xfrm>
          <a:off x="2857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57150</xdr:rowOff>
    </xdr:from>
    <xdr:to>
      <xdr:col>19</xdr:col>
      <xdr:colOff>177800</xdr:colOff>
      <xdr:row>38</xdr:row>
      <xdr:rowOff>85725</xdr:rowOff>
    </xdr:to>
    <xdr:cxnSp macro="">
      <xdr:nvCxnSpPr>
        <xdr:cNvPr id="78" name="直線コネクタ 77">
          <a:extLst>
            <a:ext uri="{FF2B5EF4-FFF2-40B4-BE49-F238E27FC236}">
              <a16:creationId xmlns:a16="http://schemas.microsoft.com/office/drawing/2014/main" id="{39FCEBE1-0019-4FB4-BE10-E0305258C707}"/>
            </a:ext>
          </a:extLst>
        </xdr:cNvPr>
        <xdr:cNvCxnSpPr/>
      </xdr:nvCxnSpPr>
      <xdr:spPr>
        <a:xfrm>
          <a:off x="2908300" y="65722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156845</xdr:rowOff>
    </xdr:from>
    <xdr:to>
      <xdr:col>10</xdr:col>
      <xdr:colOff>165100</xdr:colOff>
      <xdr:row>38</xdr:row>
      <xdr:rowOff>86995</xdr:rowOff>
    </xdr:to>
    <xdr:sp macro="" textlink="">
      <xdr:nvSpPr>
        <xdr:cNvPr id="79" name="楕円 78">
          <a:extLst>
            <a:ext uri="{FF2B5EF4-FFF2-40B4-BE49-F238E27FC236}">
              <a16:creationId xmlns:a16="http://schemas.microsoft.com/office/drawing/2014/main" id="{13BC4237-D88B-4964-8D58-3DAB00288258}"/>
            </a:ext>
          </a:extLst>
        </xdr:cNvPr>
        <xdr:cNvSpPr/>
      </xdr:nvSpPr>
      <xdr:spPr>
        <a:xfrm>
          <a:off x="1968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36195</xdr:rowOff>
    </xdr:from>
    <xdr:to>
      <xdr:col>15</xdr:col>
      <xdr:colOff>50800</xdr:colOff>
      <xdr:row>38</xdr:row>
      <xdr:rowOff>57150</xdr:rowOff>
    </xdr:to>
    <xdr:cxnSp macro="">
      <xdr:nvCxnSpPr>
        <xdr:cNvPr id="80" name="直線コネクタ 79">
          <a:extLst>
            <a:ext uri="{FF2B5EF4-FFF2-40B4-BE49-F238E27FC236}">
              <a16:creationId xmlns:a16="http://schemas.microsoft.com/office/drawing/2014/main" id="{74FECB49-55CA-4EF0-9C92-1018143E8DFE}"/>
            </a:ext>
          </a:extLst>
        </xdr:cNvPr>
        <xdr:cNvCxnSpPr/>
      </xdr:nvCxnSpPr>
      <xdr:spPr>
        <a:xfrm>
          <a:off x="2019300" y="65512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57785</xdr:rowOff>
    </xdr:from>
    <xdr:to>
      <xdr:col>6</xdr:col>
      <xdr:colOff>38100</xdr:colOff>
      <xdr:row>38</xdr:row>
      <xdr:rowOff>159385</xdr:rowOff>
    </xdr:to>
    <xdr:sp macro="" textlink="">
      <xdr:nvSpPr>
        <xdr:cNvPr id="81" name="楕円 80">
          <a:extLst>
            <a:ext uri="{FF2B5EF4-FFF2-40B4-BE49-F238E27FC236}">
              <a16:creationId xmlns:a16="http://schemas.microsoft.com/office/drawing/2014/main" id="{37F7CF7D-C540-447F-A279-1383FF0F9E8A}"/>
            </a:ext>
          </a:extLst>
        </xdr:cNvPr>
        <xdr:cNvSpPr/>
      </xdr:nvSpPr>
      <xdr:spPr>
        <a:xfrm>
          <a:off x="1079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36195</xdr:rowOff>
    </xdr:from>
    <xdr:to>
      <xdr:col>10</xdr:col>
      <xdr:colOff>114300</xdr:colOff>
      <xdr:row>38</xdr:row>
      <xdr:rowOff>108585</xdr:rowOff>
    </xdr:to>
    <xdr:cxnSp macro="">
      <xdr:nvCxnSpPr>
        <xdr:cNvPr id="82" name="直線コネクタ 81">
          <a:extLst>
            <a:ext uri="{FF2B5EF4-FFF2-40B4-BE49-F238E27FC236}">
              <a16:creationId xmlns:a16="http://schemas.microsoft.com/office/drawing/2014/main" id="{E4B73112-8269-4050-9335-03B9D1D1B19A}"/>
            </a:ext>
          </a:extLst>
        </xdr:cNvPr>
        <xdr:cNvCxnSpPr/>
      </xdr:nvCxnSpPr>
      <xdr:spPr>
        <a:xfrm flipV="1">
          <a:off x="1130300" y="655129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2A3F5D5C-B04B-4469-ACB2-FDBD7C9368C5}"/>
            </a:ext>
          </a:extLst>
        </xdr:cNvPr>
        <xdr:cNvSpPr txBox="1"/>
      </xdr:nvSpPr>
      <xdr:spPr>
        <a:xfrm>
          <a:off x="3582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6293A90C-52F1-46D5-B683-B753327B5CC0}"/>
            </a:ext>
          </a:extLst>
        </xdr:cNvPr>
        <xdr:cNvSpPr txBox="1"/>
      </xdr:nvSpPr>
      <xdr:spPr>
        <a:xfrm>
          <a:off x="2705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D07847DE-3375-4011-A790-25E8E9C65D4D}"/>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100900AD-4294-48EC-BF6A-DEFF0BF400C5}"/>
            </a:ext>
          </a:extLst>
        </xdr:cNvPr>
        <xdr:cNvSpPr txBox="1"/>
      </xdr:nvSpPr>
      <xdr:spPr>
        <a:xfrm>
          <a:off x="927744"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153052</xdr:rowOff>
    </xdr:from>
    <xdr:ext cx="405111" cy="259045"/>
    <xdr:sp macro="" textlink="">
      <xdr:nvSpPr>
        <xdr:cNvPr id="87" name="n_1mainValue【道路】&#10;有形固定資産減価償却率">
          <a:extLst>
            <a:ext uri="{FF2B5EF4-FFF2-40B4-BE49-F238E27FC236}">
              <a16:creationId xmlns:a16="http://schemas.microsoft.com/office/drawing/2014/main" id="{B811DF07-C19E-423E-80E9-A4AE3B8D2C79}"/>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124477</xdr:rowOff>
    </xdr:from>
    <xdr:ext cx="405111" cy="259045"/>
    <xdr:sp macro="" textlink="">
      <xdr:nvSpPr>
        <xdr:cNvPr id="88" name="n_2mainValue【道路】&#10;有形固定資産減価償却率">
          <a:extLst>
            <a:ext uri="{FF2B5EF4-FFF2-40B4-BE49-F238E27FC236}">
              <a16:creationId xmlns:a16="http://schemas.microsoft.com/office/drawing/2014/main" id="{04A774B9-AA7C-4658-A81B-7A2E1057E55B}"/>
            </a:ext>
          </a:extLst>
        </xdr:cNvPr>
        <xdr:cNvSpPr txBox="1"/>
      </xdr:nvSpPr>
      <xdr:spPr>
        <a:xfrm>
          <a:off x="2705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9" name="n_3mainValue【道路】&#10;有形固定資産減価償却率">
          <a:extLst>
            <a:ext uri="{FF2B5EF4-FFF2-40B4-BE49-F238E27FC236}">
              <a16:creationId xmlns:a16="http://schemas.microsoft.com/office/drawing/2014/main" id="{84C8B3E2-DBCE-4631-BEA8-0AFE23073EC1}"/>
            </a:ext>
          </a:extLst>
        </xdr:cNvPr>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150512</xdr:rowOff>
    </xdr:from>
    <xdr:ext cx="405111" cy="259045"/>
    <xdr:sp macro="" textlink="">
      <xdr:nvSpPr>
        <xdr:cNvPr id="90" name="n_4mainValue【道路】&#10;有形固定資産減価償却率">
          <a:extLst>
            <a:ext uri="{FF2B5EF4-FFF2-40B4-BE49-F238E27FC236}">
              <a16:creationId xmlns:a16="http://schemas.microsoft.com/office/drawing/2014/main" id="{E0BC0E07-3851-4B10-B581-1AF75EE7B5FC}"/>
            </a:ext>
          </a:extLst>
        </xdr:cNvPr>
        <xdr:cNvSpPr txBox="1"/>
      </xdr:nvSpPr>
      <xdr:spPr>
        <a:xfrm>
          <a:off x="927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9909CD4-0F20-4A20-8A1A-3CCB24D8D0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1BFF64A-D7E5-48C8-B449-09C6257124C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130BC9A-916A-4872-A599-50914D81DBB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82684F7-042B-4A3B-9647-03A60F33F77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2A42DB8-A2E8-43C6-85E8-EF400E76DE1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2290872-ED4F-42AB-9088-EBDC00F1DC5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5EED408-512A-4508-A88C-423574AA25A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34B0C1A-E1D2-47AE-A702-A8D8A004D20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F711811-7C31-4BD7-840E-3111AF18272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D292861-0596-4337-8B26-1BA5DA9B60C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960B54F-00A8-41A1-AC0E-136DAFC1EF5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B7D19CD-4E90-4414-A13C-B2E1540FCE4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395BB0D-D4A8-42AD-8EB0-94C85A5590A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526CDA3-12BF-4F19-B557-6DDBCB15527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627D9F5-449F-436F-B08F-D660B0384C5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18E5362-CA14-4E04-8055-3BAD77EBEDE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D082BE4-F521-4F1F-940A-7E440E89A9C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717A0CF-CD28-418D-8859-89406662590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769DFC6-AD0A-4966-B9FD-B2587B7BC6F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837C404-EC6B-449B-982C-A8DA0EF7DCC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EDA6D41-A4E3-4351-967F-01ADFD01578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20C1179-8C38-46A0-AD21-7B940B8C3F2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22EAA19-DB9A-4E41-8321-75D370206AF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3A46C81F-5C66-4D4E-8766-FD8DACDA7AB1}"/>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B908907E-3552-4171-8857-F3DA8E73CFD9}"/>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9200D4EE-D05A-4D66-8168-4FE8A7A6846D}"/>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744C44FE-B5D9-4536-86F7-127BC906AF5A}"/>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D9B6C125-1E8E-4CE8-88BB-C77D9F1F552F}"/>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C8AB1CC7-3B25-40D5-8301-762395E2FBBD}"/>
            </a:ext>
          </a:extLst>
        </xdr:cNvPr>
        <xdr:cNvSpPr txBox="1"/>
      </xdr:nvSpPr>
      <xdr:spPr>
        <a:xfrm>
          <a:off x="10515600" y="6469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041A9266-A6DA-4609-9FBC-434F608F805F}"/>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E19AD39D-2088-4697-9F57-75F712664F59}"/>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942C18D1-C854-4FA9-AE7C-0428A4E80A1D}"/>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4A10E955-47CD-4F2C-9D34-1F42EC1AC172}"/>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8E778063-DECB-482F-8FE3-B8343EAB1134}"/>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15D96A3-E8DC-4BCE-9059-00096A228D9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6C8864-A100-430E-AEE9-CDFD35B610E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48DB9BC-A78C-42F7-ADFA-67464BA455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80F9010-1AE7-4CEC-B866-270D48F2555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9D52E94-C8E2-4AEE-8BF4-9E7DB43FDB3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46069</xdr:rowOff>
    </xdr:from>
    <xdr:to>
      <xdr:col>55</xdr:col>
      <xdr:colOff>50800</xdr:colOff>
      <xdr:row>40</xdr:row>
      <xdr:rowOff>147669</xdr:rowOff>
    </xdr:to>
    <xdr:sp macro="" textlink="">
      <xdr:nvSpPr>
        <xdr:cNvPr id="130" name="楕円 129">
          <a:extLst>
            <a:ext uri="{FF2B5EF4-FFF2-40B4-BE49-F238E27FC236}">
              <a16:creationId xmlns:a16="http://schemas.microsoft.com/office/drawing/2014/main" id="{31638844-4F58-4688-B88D-C6B8C603B631}"/>
            </a:ext>
          </a:extLst>
        </xdr:cNvPr>
        <xdr:cNvSpPr/>
      </xdr:nvSpPr>
      <xdr:spPr>
        <a:xfrm>
          <a:off x="10426700" y="690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24496</xdr:rowOff>
    </xdr:from>
    <xdr:ext cx="534377" cy="259045"/>
    <xdr:sp macro="" textlink="">
      <xdr:nvSpPr>
        <xdr:cNvPr id="131" name="【道路】&#10;一人当たり延長該当値テキスト">
          <a:extLst>
            <a:ext uri="{FF2B5EF4-FFF2-40B4-BE49-F238E27FC236}">
              <a16:creationId xmlns:a16="http://schemas.microsoft.com/office/drawing/2014/main" id="{9D1599FD-D422-423E-92D7-C8B12EFF1CA4}"/>
            </a:ext>
          </a:extLst>
        </xdr:cNvPr>
        <xdr:cNvSpPr txBox="1"/>
      </xdr:nvSpPr>
      <xdr:spPr>
        <a:xfrm>
          <a:off x="10515600" y="688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54546</xdr:rowOff>
    </xdr:from>
    <xdr:to>
      <xdr:col>50</xdr:col>
      <xdr:colOff>165100</xdr:colOff>
      <xdr:row>40</xdr:row>
      <xdr:rowOff>156146</xdr:rowOff>
    </xdr:to>
    <xdr:sp macro="" textlink="">
      <xdr:nvSpPr>
        <xdr:cNvPr id="132" name="楕円 131">
          <a:extLst>
            <a:ext uri="{FF2B5EF4-FFF2-40B4-BE49-F238E27FC236}">
              <a16:creationId xmlns:a16="http://schemas.microsoft.com/office/drawing/2014/main" id="{E9474537-0914-4406-B201-940EEF16180D}"/>
            </a:ext>
          </a:extLst>
        </xdr:cNvPr>
        <xdr:cNvSpPr/>
      </xdr:nvSpPr>
      <xdr:spPr>
        <a:xfrm>
          <a:off x="9588500" y="691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96869</xdr:rowOff>
    </xdr:from>
    <xdr:to>
      <xdr:col>55</xdr:col>
      <xdr:colOff>0</xdr:colOff>
      <xdr:row>40</xdr:row>
      <xdr:rowOff>105346</xdr:rowOff>
    </xdr:to>
    <xdr:cxnSp macro="">
      <xdr:nvCxnSpPr>
        <xdr:cNvPr id="133" name="直線コネクタ 132">
          <a:extLst>
            <a:ext uri="{FF2B5EF4-FFF2-40B4-BE49-F238E27FC236}">
              <a16:creationId xmlns:a16="http://schemas.microsoft.com/office/drawing/2014/main" id="{62FB86B7-79DF-4B95-AC80-6CB195D22F4C}"/>
            </a:ext>
          </a:extLst>
        </xdr:cNvPr>
        <xdr:cNvCxnSpPr/>
      </xdr:nvCxnSpPr>
      <xdr:spPr>
        <a:xfrm flipV="1">
          <a:off x="9639300" y="6954869"/>
          <a:ext cx="83820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61214</xdr:rowOff>
    </xdr:from>
    <xdr:to>
      <xdr:col>46</xdr:col>
      <xdr:colOff>38100</xdr:colOff>
      <xdr:row>40</xdr:row>
      <xdr:rowOff>162814</xdr:rowOff>
    </xdr:to>
    <xdr:sp macro="" textlink="">
      <xdr:nvSpPr>
        <xdr:cNvPr id="134" name="楕円 133">
          <a:extLst>
            <a:ext uri="{FF2B5EF4-FFF2-40B4-BE49-F238E27FC236}">
              <a16:creationId xmlns:a16="http://schemas.microsoft.com/office/drawing/2014/main" id="{F4BAE2D5-4D3D-459F-ACEF-9DBDD9D846F4}"/>
            </a:ext>
          </a:extLst>
        </xdr:cNvPr>
        <xdr:cNvSpPr/>
      </xdr:nvSpPr>
      <xdr:spPr>
        <a:xfrm>
          <a:off x="8699500" y="691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105346</xdr:rowOff>
    </xdr:from>
    <xdr:to>
      <xdr:col>50</xdr:col>
      <xdr:colOff>114300</xdr:colOff>
      <xdr:row>40</xdr:row>
      <xdr:rowOff>112014</xdr:rowOff>
    </xdr:to>
    <xdr:cxnSp macro="">
      <xdr:nvCxnSpPr>
        <xdr:cNvPr id="135" name="直線コネクタ 134">
          <a:extLst>
            <a:ext uri="{FF2B5EF4-FFF2-40B4-BE49-F238E27FC236}">
              <a16:creationId xmlns:a16="http://schemas.microsoft.com/office/drawing/2014/main" id="{BDA63BB8-F8F9-49AF-BF80-1568ADBF26C4}"/>
            </a:ext>
          </a:extLst>
        </xdr:cNvPr>
        <xdr:cNvCxnSpPr/>
      </xdr:nvCxnSpPr>
      <xdr:spPr>
        <a:xfrm flipV="1">
          <a:off x="8750300" y="6963346"/>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69901</xdr:rowOff>
    </xdr:from>
    <xdr:to>
      <xdr:col>41</xdr:col>
      <xdr:colOff>101600</xdr:colOff>
      <xdr:row>41</xdr:row>
      <xdr:rowOff>51</xdr:rowOff>
    </xdr:to>
    <xdr:sp macro="" textlink="">
      <xdr:nvSpPr>
        <xdr:cNvPr id="136" name="楕円 135">
          <a:extLst>
            <a:ext uri="{FF2B5EF4-FFF2-40B4-BE49-F238E27FC236}">
              <a16:creationId xmlns:a16="http://schemas.microsoft.com/office/drawing/2014/main" id="{07CEA921-2A20-47EA-86F9-F0786BF29C66}"/>
            </a:ext>
          </a:extLst>
        </xdr:cNvPr>
        <xdr:cNvSpPr/>
      </xdr:nvSpPr>
      <xdr:spPr>
        <a:xfrm>
          <a:off x="7810500" y="692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112014</xdr:rowOff>
    </xdr:from>
    <xdr:to>
      <xdr:col>45</xdr:col>
      <xdr:colOff>177800</xdr:colOff>
      <xdr:row>40</xdr:row>
      <xdr:rowOff>120701</xdr:rowOff>
    </xdr:to>
    <xdr:cxnSp macro="">
      <xdr:nvCxnSpPr>
        <xdr:cNvPr id="137" name="直線コネクタ 136">
          <a:extLst>
            <a:ext uri="{FF2B5EF4-FFF2-40B4-BE49-F238E27FC236}">
              <a16:creationId xmlns:a16="http://schemas.microsoft.com/office/drawing/2014/main" id="{35DBA5E7-08B6-43CF-9647-A719A842C609}"/>
            </a:ext>
          </a:extLst>
        </xdr:cNvPr>
        <xdr:cNvCxnSpPr/>
      </xdr:nvCxnSpPr>
      <xdr:spPr>
        <a:xfrm flipV="1">
          <a:off x="7861300" y="6970014"/>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86341</xdr:rowOff>
    </xdr:from>
    <xdr:to>
      <xdr:col>36</xdr:col>
      <xdr:colOff>165100</xdr:colOff>
      <xdr:row>41</xdr:row>
      <xdr:rowOff>16491</xdr:rowOff>
    </xdr:to>
    <xdr:sp macro="" textlink="">
      <xdr:nvSpPr>
        <xdr:cNvPr id="138" name="楕円 137">
          <a:extLst>
            <a:ext uri="{FF2B5EF4-FFF2-40B4-BE49-F238E27FC236}">
              <a16:creationId xmlns:a16="http://schemas.microsoft.com/office/drawing/2014/main" id="{EC1BFFA4-EBAA-4943-B6D3-0537E4D09DAF}"/>
            </a:ext>
          </a:extLst>
        </xdr:cNvPr>
        <xdr:cNvSpPr/>
      </xdr:nvSpPr>
      <xdr:spPr>
        <a:xfrm>
          <a:off x="6921500" y="694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120701</xdr:rowOff>
    </xdr:from>
    <xdr:to>
      <xdr:col>41</xdr:col>
      <xdr:colOff>50800</xdr:colOff>
      <xdr:row>40</xdr:row>
      <xdr:rowOff>137141</xdr:rowOff>
    </xdr:to>
    <xdr:cxnSp macro="">
      <xdr:nvCxnSpPr>
        <xdr:cNvPr id="139" name="直線コネクタ 138">
          <a:extLst>
            <a:ext uri="{FF2B5EF4-FFF2-40B4-BE49-F238E27FC236}">
              <a16:creationId xmlns:a16="http://schemas.microsoft.com/office/drawing/2014/main" id="{D33E5E50-13F0-4CAE-B688-DED82A71EA82}"/>
            </a:ext>
          </a:extLst>
        </xdr:cNvPr>
        <xdr:cNvCxnSpPr/>
      </xdr:nvCxnSpPr>
      <xdr:spPr>
        <a:xfrm flipV="1">
          <a:off x="6972300" y="6978701"/>
          <a:ext cx="889000" cy="1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40" name="n_1aveValue【道路】&#10;一人当たり延長">
          <a:extLst>
            <a:ext uri="{FF2B5EF4-FFF2-40B4-BE49-F238E27FC236}">
              <a16:creationId xmlns:a16="http://schemas.microsoft.com/office/drawing/2014/main" id="{B1A60AD9-B2EB-425C-8CA9-5C85F3A28D56}"/>
            </a:ext>
          </a:extLst>
        </xdr:cNvPr>
        <xdr:cNvSpPr txBox="1"/>
      </xdr:nvSpPr>
      <xdr:spPr>
        <a:xfrm>
          <a:off x="9359411" y="640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1" name="n_2aveValue【道路】&#10;一人当たり延長">
          <a:extLst>
            <a:ext uri="{FF2B5EF4-FFF2-40B4-BE49-F238E27FC236}">
              <a16:creationId xmlns:a16="http://schemas.microsoft.com/office/drawing/2014/main" id="{ED1CAA82-A5C1-45CE-B184-C9FB9EA526CA}"/>
            </a:ext>
          </a:extLst>
        </xdr:cNvPr>
        <xdr:cNvSpPr txBox="1"/>
      </xdr:nvSpPr>
      <xdr:spPr>
        <a:xfrm>
          <a:off x="8483111" y="641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42" name="n_3aveValue【道路】&#10;一人当たり延長">
          <a:extLst>
            <a:ext uri="{FF2B5EF4-FFF2-40B4-BE49-F238E27FC236}">
              <a16:creationId xmlns:a16="http://schemas.microsoft.com/office/drawing/2014/main" id="{FB9A3B44-7329-456D-8353-0550CFEB6592}"/>
            </a:ext>
          </a:extLst>
        </xdr:cNvPr>
        <xdr:cNvSpPr txBox="1"/>
      </xdr:nvSpPr>
      <xdr:spPr>
        <a:xfrm>
          <a:off x="7594111" y="64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9B4B06FB-4D56-40F4-8E63-2A9B3F73079E}"/>
            </a:ext>
          </a:extLst>
        </xdr:cNvPr>
        <xdr:cNvSpPr txBox="1"/>
      </xdr:nvSpPr>
      <xdr:spPr>
        <a:xfrm>
          <a:off x="6705111" y="641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147273</xdr:rowOff>
    </xdr:from>
    <xdr:ext cx="534377" cy="259045"/>
    <xdr:sp macro="" textlink="">
      <xdr:nvSpPr>
        <xdr:cNvPr id="144" name="n_1mainValue【道路】&#10;一人当たり延長">
          <a:extLst>
            <a:ext uri="{FF2B5EF4-FFF2-40B4-BE49-F238E27FC236}">
              <a16:creationId xmlns:a16="http://schemas.microsoft.com/office/drawing/2014/main" id="{4D812B21-CB84-4A88-86C3-0E9B4D12CB6A}"/>
            </a:ext>
          </a:extLst>
        </xdr:cNvPr>
        <xdr:cNvSpPr txBox="1"/>
      </xdr:nvSpPr>
      <xdr:spPr>
        <a:xfrm>
          <a:off x="9359411" y="70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153941</xdr:rowOff>
    </xdr:from>
    <xdr:ext cx="534377" cy="259045"/>
    <xdr:sp macro="" textlink="">
      <xdr:nvSpPr>
        <xdr:cNvPr id="145" name="n_2mainValue【道路】&#10;一人当たり延長">
          <a:extLst>
            <a:ext uri="{FF2B5EF4-FFF2-40B4-BE49-F238E27FC236}">
              <a16:creationId xmlns:a16="http://schemas.microsoft.com/office/drawing/2014/main" id="{72C6A016-BB64-48FC-AF77-CCE0F88B0BF3}"/>
            </a:ext>
          </a:extLst>
        </xdr:cNvPr>
        <xdr:cNvSpPr txBox="1"/>
      </xdr:nvSpPr>
      <xdr:spPr>
        <a:xfrm>
          <a:off x="8483111" y="701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162628</xdr:rowOff>
    </xdr:from>
    <xdr:ext cx="534377" cy="259045"/>
    <xdr:sp macro="" textlink="">
      <xdr:nvSpPr>
        <xdr:cNvPr id="146" name="n_3mainValue【道路】&#10;一人当たり延長">
          <a:extLst>
            <a:ext uri="{FF2B5EF4-FFF2-40B4-BE49-F238E27FC236}">
              <a16:creationId xmlns:a16="http://schemas.microsoft.com/office/drawing/2014/main" id="{903D0A94-04D6-4F43-9491-DCA6647A3014}"/>
            </a:ext>
          </a:extLst>
        </xdr:cNvPr>
        <xdr:cNvSpPr txBox="1"/>
      </xdr:nvSpPr>
      <xdr:spPr>
        <a:xfrm>
          <a:off x="7594111" y="702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7618</xdr:rowOff>
    </xdr:from>
    <xdr:ext cx="534377" cy="259045"/>
    <xdr:sp macro="" textlink="">
      <xdr:nvSpPr>
        <xdr:cNvPr id="147" name="n_4mainValue【道路】&#10;一人当たり延長">
          <a:extLst>
            <a:ext uri="{FF2B5EF4-FFF2-40B4-BE49-F238E27FC236}">
              <a16:creationId xmlns:a16="http://schemas.microsoft.com/office/drawing/2014/main" id="{2DB7A90B-A4FD-4EA9-AEC0-AD5A3B73DED6}"/>
            </a:ext>
          </a:extLst>
        </xdr:cNvPr>
        <xdr:cNvSpPr txBox="1"/>
      </xdr:nvSpPr>
      <xdr:spPr>
        <a:xfrm>
          <a:off x="6705111" y="703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78919CC-E31A-436D-A17B-C48A46CEE9B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E2ABCA8-9F94-4729-A283-AD58E1B40FB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7E28D7B-329F-4D1E-B3FD-CC7D94D5803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A6273E5-0287-454D-A8EF-1F5A4E54F9B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2E9AE20-C80C-4F9A-8731-5E1814EFE41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1402401-7521-4246-B308-0D9B86E08E8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B46ED44-EA2A-426E-855C-864DB3F2B4F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2119187-808D-4223-B553-62645C4AA21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12EA6C6-5D72-41D8-B893-99507411E9D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777F2BC-E39B-4864-B8B8-26BEB6360F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B9E2329-A189-474E-8EDC-67EA8AEDD8E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424AED8-FA21-4605-90C5-0BF95785E58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64789F8-6F0E-46FB-B06D-D230C50ECFF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F4D58D3-C9FA-4291-AA3B-E40BE95B379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D8BA6A7-56FD-4598-A7FA-13A78DF6598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A0CF5F7-37BB-494E-8AF4-06180596980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5AC6482-3CC3-4586-B23B-2C7D02EBA96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AEC7A08-3DD8-462F-9AF9-BBEAC210A71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348A0FF-5EC0-43E0-809F-6033305D8C8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742DB8E-119D-4E9E-8F96-6C058E0F7F4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3E15990-8D51-4819-AE9A-F7E6D667E24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AE73803-3910-41E3-9AFC-79DFA54AF56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19CDF72-3754-4578-8C4B-EF4BD8FD10B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AC4E8DB-530B-4608-A1A7-4EFF3CDD446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C296482-11CE-4CE7-ACA3-2172A0FD1DF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514E8A44-2F85-4FF4-9250-5BE28E6F4F4B}"/>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BAC4ABA-6D35-43CA-91BC-0098BC690E47}"/>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E6D8BD3D-04DB-453C-9DF3-C57967069025}"/>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D68C901-0831-426C-84B8-B6D1A33205BF}"/>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1CE0709F-3884-48D8-817D-7683885BF150}"/>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C425C1F-7622-42B4-AB42-1671A2EC851F}"/>
            </a:ext>
          </a:extLst>
        </xdr:cNvPr>
        <xdr:cNvSpPr txBox="1"/>
      </xdr:nvSpPr>
      <xdr:spPr>
        <a:xfrm>
          <a:off x="4673600" y="10528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F6C8E76E-072E-403B-8E28-27743FCE40D6}"/>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2B6628C9-D658-4846-9256-86F7BF6DB692}"/>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CC2B1EAB-1A22-456C-8AC4-69B9E97DCB7F}"/>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8FF3A0BB-AE68-409A-BBE2-A6D5299AA669}"/>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1E26DD2E-936C-4CF0-BCA3-210440CF144C}"/>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7A5E9C5-CFB5-452C-BC2F-D0897B714B3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3BBC4A0-EC12-4783-96E4-55578E70CCE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BBF4930-27F1-4E29-8402-0D8D7458230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0306336-96E2-4182-B56E-37B7F89E865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E2EE1DA-B81F-45A4-BDA2-0554D9E97D3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78196</xdr:rowOff>
    </xdr:from>
    <xdr:to>
      <xdr:col>24</xdr:col>
      <xdr:colOff>114300</xdr:colOff>
      <xdr:row>62</xdr:row>
      <xdr:rowOff>8346</xdr:rowOff>
    </xdr:to>
    <xdr:sp macro="" textlink="">
      <xdr:nvSpPr>
        <xdr:cNvPr id="189" name="楕円 188">
          <a:extLst>
            <a:ext uri="{FF2B5EF4-FFF2-40B4-BE49-F238E27FC236}">
              <a16:creationId xmlns:a16="http://schemas.microsoft.com/office/drawing/2014/main" id="{63054F13-6886-41D1-BA09-AEB5362278DB}"/>
            </a:ext>
          </a:extLst>
        </xdr:cNvPr>
        <xdr:cNvSpPr/>
      </xdr:nvSpPr>
      <xdr:spPr>
        <a:xfrm>
          <a:off x="45847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101073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384BAB9-0F7E-465A-BB9E-FFF4082D49DF}"/>
            </a:ext>
          </a:extLst>
        </xdr:cNvPr>
        <xdr:cNvSpPr txBox="1"/>
      </xdr:nvSpPr>
      <xdr:spPr>
        <a:xfrm>
          <a:off x="4673600" y="10388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78196</xdr:rowOff>
    </xdr:from>
    <xdr:to>
      <xdr:col>20</xdr:col>
      <xdr:colOff>38100</xdr:colOff>
      <xdr:row>62</xdr:row>
      <xdr:rowOff>8346</xdr:rowOff>
    </xdr:to>
    <xdr:sp macro="" textlink="">
      <xdr:nvSpPr>
        <xdr:cNvPr id="191" name="楕円 190">
          <a:extLst>
            <a:ext uri="{FF2B5EF4-FFF2-40B4-BE49-F238E27FC236}">
              <a16:creationId xmlns:a16="http://schemas.microsoft.com/office/drawing/2014/main" id="{25C51214-9BCE-4FE2-9347-42A4D30B52A1}"/>
            </a:ext>
          </a:extLst>
        </xdr:cNvPr>
        <xdr:cNvSpPr/>
      </xdr:nvSpPr>
      <xdr:spPr>
        <a:xfrm>
          <a:off x="3746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128996</xdr:rowOff>
    </xdr:from>
    <xdr:to>
      <xdr:col>24</xdr:col>
      <xdr:colOff>63500</xdr:colOff>
      <xdr:row>61</xdr:row>
      <xdr:rowOff>128996</xdr:rowOff>
    </xdr:to>
    <xdr:cxnSp macro="">
      <xdr:nvCxnSpPr>
        <xdr:cNvPr id="192" name="直線コネクタ 191">
          <a:extLst>
            <a:ext uri="{FF2B5EF4-FFF2-40B4-BE49-F238E27FC236}">
              <a16:creationId xmlns:a16="http://schemas.microsoft.com/office/drawing/2014/main" id="{02AD9E6C-3541-428B-9854-63FFF136489A}"/>
            </a:ext>
          </a:extLst>
        </xdr:cNvPr>
        <xdr:cNvCxnSpPr/>
      </xdr:nvCxnSpPr>
      <xdr:spPr>
        <a:xfrm>
          <a:off x="3797300" y="105874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78196</xdr:rowOff>
    </xdr:from>
    <xdr:to>
      <xdr:col>15</xdr:col>
      <xdr:colOff>101600</xdr:colOff>
      <xdr:row>62</xdr:row>
      <xdr:rowOff>8346</xdr:rowOff>
    </xdr:to>
    <xdr:sp macro="" textlink="">
      <xdr:nvSpPr>
        <xdr:cNvPr id="193" name="楕円 192">
          <a:extLst>
            <a:ext uri="{FF2B5EF4-FFF2-40B4-BE49-F238E27FC236}">
              <a16:creationId xmlns:a16="http://schemas.microsoft.com/office/drawing/2014/main" id="{0A724F21-1381-4DE0-BAA9-73CF085A4553}"/>
            </a:ext>
          </a:extLst>
        </xdr:cNvPr>
        <xdr:cNvSpPr/>
      </xdr:nvSpPr>
      <xdr:spPr>
        <a:xfrm>
          <a:off x="2857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128996</xdr:rowOff>
    </xdr:from>
    <xdr:to>
      <xdr:col>19</xdr:col>
      <xdr:colOff>177800</xdr:colOff>
      <xdr:row>61</xdr:row>
      <xdr:rowOff>128996</xdr:rowOff>
    </xdr:to>
    <xdr:cxnSp macro="">
      <xdr:nvCxnSpPr>
        <xdr:cNvPr id="194" name="直線コネクタ 193">
          <a:extLst>
            <a:ext uri="{FF2B5EF4-FFF2-40B4-BE49-F238E27FC236}">
              <a16:creationId xmlns:a16="http://schemas.microsoft.com/office/drawing/2014/main" id="{2584EB2B-A116-496B-8DB9-67370E1F8EC6}"/>
            </a:ext>
          </a:extLst>
        </xdr:cNvPr>
        <xdr:cNvCxnSpPr/>
      </xdr:nvCxnSpPr>
      <xdr:spPr>
        <a:xfrm>
          <a:off x="2908300" y="105874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91259</xdr:rowOff>
    </xdr:from>
    <xdr:to>
      <xdr:col>10</xdr:col>
      <xdr:colOff>165100</xdr:colOff>
      <xdr:row>62</xdr:row>
      <xdr:rowOff>21409</xdr:rowOff>
    </xdr:to>
    <xdr:sp macro="" textlink="">
      <xdr:nvSpPr>
        <xdr:cNvPr id="195" name="楕円 194">
          <a:extLst>
            <a:ext uri="{FF2B5EF4-FFF2-40B4-BE49-F238E27FC236}">
              <a16:creationId xmlns:a16="http://schemas.microsoft.com/office/drawing/2014/main" id="{49253441-3040-4D7F-ADDE-7658E2E37A8E}"/>
            </a:ext>
          </a:extLst>
        </xdr:cNvPr>
        <xdr:cNvSpPr/>
      </xdr:nvSpPr>
      <xdr:spPr>
        <a:xfrm>
          <a:off x="1968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128996</xdr:rowOff>
    </xdr:from>
    <xdr:to>
      <xdr:col>15</xdr:col>
      <xdr:colOff>50800</xdr:colOff>
      <xdr:row>61</xdr:row>
      <xdr:rowOff>142059</xdr:rowOff>
    </xdr:to>
    <xdr:cxnSp macro="">
      <xdr:nvCxnSpPr>
        <xdr:cNvPr id="196" name="直線コネクタ 195">
          <a:extLst>
            <a:ext uri="{FF2B5EF4-FFF2-40B4-BE49-F238E27FC236}">
              <a16:creationId xmlns:a16="http://schemas.microsoft.com/office/drawing/2014/main" id="{B367D85B-204E-4C63-AC34-FFDA5695FF4D}"/>
            </a:ext>
          </a:extLst>
        </xdr:cNvPr>
        <xdr:cNvCxnSpPr/>
      </xdr:nvCxnSpPr>
      <xdr:spPr>
        <a:xfrm flipV="1">
          <a:off x="2019300" y="105874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66766</xdr:rowOff>
    </xdr:from>
    <xdr:to>
      <xdr:col>6</xdr:col>
      <xdr:colOff>38100</xdr:colOff>
      <xdr:row>61</xdr:row>
      <xdr:rowOff>168366</xdr:rowOff>
    </xdr:to>
    <xdr:sp macro="" textlink="">
      <xdr:nvSpPr>
        <xdr:cNvPr id="197" name="楕円 196">
          <a:extLst>
            <a:ext uri="{FF2B5EF4-FFF2-40B4-BE49-F238E27FC236}">
              <a16:creationId xmlns:a16="http://schemas.microsoft.com/office/drawing/2014/main" id="{DD2C0E69-8BEA-4D22-A4E5-4087453334A6}"/>
            </a:ext>
          </a:extLst>
        </xdr:cNvPr>
        <xdr:cNvSpPr/>
      </xdr:nvSpPr>
      <xdr:spPr>
        <a:xfrm>
          <a:off x="1079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117566</xdr:rowOff>
    </xdr:from>
    <xdr:to>
      <xdr:col>10</xdr:col>
      <xdr:colOff>114300</xdr:colOff>
      <xdr:row>61</xdr:row>
      <xdr:rowOff>142059</xdr:rowOff>
    </xdr:to>
    <xdr:cxnSp macro="">
      <xdr:nvCxnSpPr>
        <xdr:cNvPr id="198" name="直線コネクタ 197">
          <a:extLst>
            <a:ext uri="{FF2B5EF4-FFF2-40B4-BE49-F238E27FC236}">
              <a16:creationId xmlns:a16="http://schemas.microsoft.com/office/drawing/2014/main" id="{E0CC979F-35DC-46B5-9F64-F006334668E9}"/>
            </a:ext>
          </a:extLst>
        </xdr:cNvPr>
        <xdr:cNvCxnSpPr/>
      </xdr:nvCxnSpPr>
      <xdr:spPr>
        <a:xfrm>
          <a:off x="1130300" y="1057601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369F8D9-6C36-4B9D-8D7B-978896A1D735}"/>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5BD786B-6377-4B43-B1FE-E0C2F932042D}"/>
            </a:ext>
          </a:extLst>
        </xdr:cNvPr>
        <xdr:cNvSpPr txBox="1"/>
      </xdr:nvSpPr>
      <xdr:spPr>
        <a:xfrm>
          <a:off x="2705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EE8363C-D8D6-4630-B4D7-3DC922F4AABF}"/>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E95BF50-CF03-4016-A7A7-FF0A0B4EB504}"/>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170923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6000ABD-84D5-40D6-A625-6304FD9FB993}"/>
            </a:ext>
          </a:extLst>
        </xdr:cNvPr>
        <xdr:cNvSpPr txBox="1"/>
      </xdr:nvSpPr>
      <xdr:spPr>
        <a:xfrm>
          <a:off x="35820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170923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BDAC4C9-BE97-42BA-AFD2-14EDD7C2968F}"/>
            </a:ext>
          </a:extLst>
        </xdr:cNvPr>
        <xdr:cNvSpPr txBox="1"/>
      </xdr:nvSpPr>
      <xdr:spPr>
        <a:xfrm>
          <a:off x="2705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12536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34DA288-A8F3-41AF-8439-F6F8A2184077}"/>
            </a:ext>
          </a:extLst>
        </xdr:cNvPr>
        <xdr:cNvSpPr txBox="1"/>
      </xdr:nvSpPr>
      <xdr:spPr>
        <a:xfrm>
          <a:off x="1816744"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159493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94C9229-659C-4EE9-8B7E-80E76AE04EAF}"/>
            </a:ext>
          </a:extLst>
        </xdr:cNvPr>
        <xdr:cNvSpPr txBox="1"/>
      </xdr:nvSpPr>
      <xdr:spPr>
        <a:xfrm>
          <a:off x="927744"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B6D7E32-C474-4E21-AAC1-50AA443833C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ADD0BF6-F971-4808-9803-4A22ED6C185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F444E66-663A-4FA3-AB55-65F112E1200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3018747-0308-48E4-965C-7928220EF53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CC6FEDF-F331-46AF-BCE7-1E5DF8D9DA3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6D81734-7552-4961-ADBB-DD46CA24F99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A5901CE-C673-47C3-80D8-5317FF15047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82C30AF-C923-4F58-B765-EF396520776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3462AA1-E0AD-4FA5-926C-9B8D0A64972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1A89BBF-B90D-43A2-837D-4909B8FAFCD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AC7E192-2006-4D39-A1EA-E0574B1FACD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F76D0DEC-7258-4E1D-A61E-5B171F9CDC2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C0C8674-53E1-48B9-BE22-2087C993996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44385A4-C23E-4F6A-89B6-7C43B9DFEB3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14BB385-8117-4BC8-BF4E-4FF1F6A11EB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68A3A896-FBEA-458B-8249-5EAF9026A58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FDD5A65-5554-42E4-9E42-BF23F8C76BE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FABB5829-BDAA-40D3-BD7B-35CA5E819BC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D43982A-1EC0-4DD3-99DC-C09039DA8D1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67E21AB5-ABC0-4CDE-9ED0-C02A677DDF99}"/>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0348901-EB2B-4B3E-9FB8-75EF0CDE5F6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535F0FD-B85B-46EF-B120-235D02C7C75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F8732D7-A33D-4BE3-B1CB-460FAEB62C2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F749CBFE-A464-43F3-B785-BFF1C83F38F4}"/>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133D89E-3658-4EE6-9AB2-3E2BEBBBCFA6}"/>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0D914D76-E875-42A3-91FD-927B303BC7D7}"/>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43BB7E04-C8B5-4631-B4AB-0BC07B8475FD}"/>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6C8139BB-0727-4DB2-89CB-D835E17DC6E8}"/>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BB7B588-219B-48A2-B5F9-89D2822A4F43}"/>
            </a:ext>
          </a:extLst>
        </xdr:cNvPr>
        <xdr:cNvSpPr txBox="1"/>
      </xdr:nvSpPr>
      <xdr:spPr>
        <a:xfrm>
          <a:off x="10515600" y="10313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32D26345-B085-49CF-822E-9958CA338755}"/>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02D1DCEF-AFCD-4512-9173-A1EBBEDB236F}"/>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DE638995-4A5C-404F-8DE3-ECE53AA7D8F3}"/>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E9C07671-EEAA-485E-BD5F-52855967B027}"/>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25F7303B-63CE-4E1A-AA70-BD7E21F5FFFF}"/>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D30EA10-284A-49C5-8447-F6B5B896503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F67C58C-B5EC-41CD-AF4F-F1DB98AB5F0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301002D-4910-4A4F-AED5-6D73D24692B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5FEF418-F1A9-4512-8037-1F6864A7B4F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0271335-5A99-4071-8219-2BABFEA71E9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41353</xdr:rowOff>
    </xdr:from>
    <xdr:to>
      <xdr:col>55</xdr:col>
      <xdr:colOff>50800</xdr:colOff>
      <xdr:row>63</xdr:row>
      <xdr:rowOff>142953</xdr:rowOff>
    </xdr:to>
    <xdr:sp macro="" textlink="">
      <xdr:nvSpPr>
        <xdr:cNvPr id="246" name="楕円 245">
          <a:extLst>
            <a:ext uri="{FF2B5EF4-FFF2-40B4-BE49-F238E27FC236}">
              <a16:creationId xmlns:a16="http://schemas.microsoft.com/office/drawing/2014/main" id="{C6D13D44-568A-41FB-8CB9-636A9CE1A8E5}"/>
            </a:ext>
          </a:extLst>
        </xdr:cNvPr>
        <xdr:cNvSpPr/>
      </xdr:nvSpPr>
      <xdr:spPr>
        <a:xfrm>
          <a:off x="10426700" y="1084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19780</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A3F15826-F50A-4571-BDA9-CFCF4FE5D5BA}"/>
            </a:ext>
          </a:extLst>
        </xdr:cNvPr>
        <xdr:cNvSpPr txBox="1"/>
      </xdr:nvSpPr>
      <xdr:spPr>
        <a:xfrm>
          <a:off x="10515600" y="1082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45548</xdr:rowOff>
    </xdr:from>
    <xdr:to>
      <xdr:col>50</xdr:col>
      <xdr:colOff>165100</xdr:colOff>
      <xdr:row>63</xdr:row>
      <xdr:rowOff>147148</xdr:rowOff>
    </xdr:to>
    <xdr:sp macro="" textlink="">
      <xdr:nvSpPr>
        <xdr:cNvPr id="248" name="楕円 247">
          <a:extLst>
            <a:ext uri="{FF2B5EF4-FFF2-40B4-BE49-F238E27FC236}">
              <a16:creationId xmlns:a16="http://schemas.microsoft.com/office/drawing/2014/main" id="{BF0C4F67-E3D4-447B-AA4B-CBFC940D41BC}"/>
            </a:ext>
          </a:extLst>
        </xdr:cNvPr>
        <xdr:cNvSpPr/>
      </xdr:nvSpPr>
      <xdr:spPr>
        <a:xfrm>
          <a:off x="9588500" y="1084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92153</xdr:rowOff>
    </xdr:from>
    <xdr:to>
      <xdr:col>55</xdr:col>
      <xdr:colOff>0</xdr:colOff>
      <xdr:row>63</xdr:row>
      <xdr:rowOff>96348</xdr:rowOff>
    </xdr:to>
    <xdr:cxnSp macro="">
      <xdr:nvCxnSpPr>
        <xdr:cNvPr id="249" name="直線コネクタ 248">
          <a:extLst>
            <a:ext uri="{FF2B5EF4-FFF2-40B4-BE49-F238E27FC236}">
              <a16:creationId xmlns:a16="http://schemas.microsoft.com/office/drawing/2014/main" id="{C0A7D11E-88A5-4A71-B0F7-CE6BCE74BF60}"/>
            </a:ext>
          </a:extLst>
        </xdr:cNvPr>
        <xdr:cNvCxnSpPr/>
      </xdr:nvCxnSpPr>
      <xdr:spPr>
        <a:xfrm flipV="1">
          <a:off x="9639300" y="10893503"/>
          <a:ext cx="838200" cy="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50805</xdr:rowOff>
    </xdr:from>
    <xdr:to>
      <xdr:col>46</xdr:col>
      <xdr:colOff>38100</xdr:colOff>
      <xdr:row>63</xdr:row>
      <xdr:rowOff>152405</xdr:rowOff>
    </xdr:to>
    <xdr:sp macro="" textlink="">
      <xdr:nvSpPr>
        <xdr:cNvPr id="250" name="楕円 249">
          <a:extLst>
            <a:ext uri="{FF2B5EF4-FFF2-40B4-BE49-F238E27FC236}">
              <a16:creationId xmlns:a16="http://schemas.microsoft.com/office/drawing/2014/main" id="{C516B6D6-7EC3-43F2-84E0-8C092ABF4E5A}"/>
            </a:ext>
          </a:extLst>
        </xdr:cNvPr>
        <xdr:cNvSpPr/>
      </xdr:nvSpPr>
      <xdr:spPr>
        <a:xfrm>
          <a:off x="8699500" y="1085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96348</xdr:rowOff>
    </xdr:from>
    <xdr:to>
      <xdr:col>50</xdr:col>
      <xdr:colOff>114300</xdr:colOff>
      <xdr:row>63</xdr:row>
      <xdr:rowOff>101605</xdr:rowOff>
    </xdr:to>
    <xdr:cxnSp macro="">
      <xdr:nvCxnSpPr>
        <xdr:cNvPr id="251" name="直線コネクタ 250">
          <a:extLst>
            <a:ext uri="{FF2B5EF4-FFF2-40B4-BE49-F238E27FC236}">
              <a16:creationId xmlns:a16="http://schemas.microsoft.com/office/drawing/2014/main" id="{9FFE2972-A584-4378-9533-C6DC9BBC7FA5}"/>
            </a:ext>
          </a:extLst>
        </xdr:cNvPr>
        <xdr:cNvCxnSpPr/>
      </xdr:nvCxnSpPr>
      <xdr:spPr>
        <a:xfrm flipV="1">
          <a:off x="8750300" y="10897698"/>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57223</xdr:rowOff>
    </xdr:from>
    <xdr:to>
      <xdr:col>41</xdr:col>
      <xdr:colOff>101600</xdr:colOff>
      <xdr:row>63</xdr:row>
      <xdr:rowOff>158823</xdr:rowOff>
    </xdr:to>
    <xdr:sp macro="" textlink="">
      <xdr:nvSpPr>
        <xdr:cNvPr id="252" name="楕円 251">
          <a:extLst>
            <a:ext uri="{FF2B5EF4-FFF2-40B4-BE49-F238E27FC236}">
              <a16:creationId xmlns:a16="http://schemas.microsoft.com/office/drawing/2014/main" id="{07954350-555F-4415-B5A9-B662B661EB80}"/>
            </a:ext>
          </a:extLst>
        </xdr:cNvPr>
        <xdr:cNvSpPr/>
      </xdr:nvSpPr>
      <xdr:spPr>
        <a:xfrm>
          <a:off x="7810500" y="1085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101605</xdr:rowOff>
    </xdr:from>
    <xdr:to>
      <xdr:col>45</xdr:col>
      <xdr:colOff>177800</xdr:colOff>
      <xdr:row>63</xdr:row>
      <xdr:rowOff>108023</xdr:rowOff>
    </xdr:to>
    <xdr:cxnSp macro="">
      <xdr:nvCxnSpPr>
        <xdr:cNvPr id="253" name="直線コネクタ 252">
          <a:extLst>
            <a:ext uri="{FF2B5EF4-FFF2-40B4-BE49-F238E27FC236}">
              <a16:creationId xmlns:a16="http://schemas.microsoft.com/office/drawing/2014/main" id="{F5FA577F-1C40-4CCA-8E7E-445EEFBB3D6E}"/>
            </a:ext>
          </a:extLst>
        </xdr:cNvPr>
        <xdr:cNvCxnSpPr/>
      </xdr:nvCxnSpPr>
      <xdr:spPr>
        <a:xfrm flipV="1">
          <a:off x="7861300" y="10902955"/>
          <a:ext cx="889000" cy="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58806</xdr:rowOff>
    </xdr:from>
    <xdr:to>
      <xdr:col>36</xdr:col>
      <xdr:colOff>165100</xdr:colOff>
      <xdr:row>63</xdr:row>
      <xdr:rowOff>160406</xdr:rowOff>
    </xdr:to>
    <xdr:sp macro="" textlink="">
      <xdr:nvSpPr>
        <xdr:cNvPr id="254" name="楕円 253">
          <a:extLst>
            <a:ext uri="{FF2B5EF4-FFF2-40B4-BE49-F238E27FC236}">
              <a16:creationId xmlns:a16="http://schemas.microsoft.com/office/drawing/2014/main" id="{CC067531-6DEC-4A1A-8EE1-3BC90BC708DC}"/>
            </a:ext>
          </a:extLst>
        </xdr:cNvPr>
        <xdr:cNvSpPr/>
      </xdr:nvSpPr>
      <xdr:spPr>
        <a:xfrm>
          <a:off x="6921500" y="1086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108023</xdr:rowOff>
    </xdr:from>
    <xdr:to>
      <xdr:col>41</xdr:col>
      <xdr:colOff>50800</xdr:colOff>
      <xdr:row>63</xdr:row>
      <xdr:rowOff>109606</xdr:rowOff>
    </xdr:to>
    <xdr:cxnSp macro="">
      <xdr:nvCxnSpPr>
        <xdr:cNvPr id="255" name="直線コネクタ 254">
          <a:extLst>
            <a:ext uri="{FF2B5EF4-FFF2-40B4-BE49-F238E27FC236}">
              <a16:creationId xmlns:a16="http://schemas.microsoft.com/office/drawing/2014/main" id="{44C9C4AF-2496-470F-BC8F-6AB13CB08860}"/>
            </a:ext>
          </a:extLst>
        </xdr:cNvPr>
        <xdr:cNvCxnSpPr/>
      </xdr:nvCxnSpPr>
      <xdr:spPr>
        <a:xfrm flipV="1">
          <a:off x="6972300" y="10909373"/>
          <a:ext cx="889000" cy="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D4E838A1-2036-4137-A783-F3432C645323}"/>
            </a:ext>
          </a:extLst>
        </xdr:cNvPr>
        <xdr:cNvSpPr txBox="1"/>
      </xdr:nvSpPr>
      <xdr:spPr>
        <a:xfrm>
          <a:off x="9327095" y="102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8C91065-E86A-493C-8EB2-60F49C564EF4}"/>
            </a:ext>
          </a:extLst>
        </xdr:cNvPr>
        <xdr:cNvSpPr txBox="1"/>
      </xdr:nvSpPr>
      <xdr:spPr>
        <a:xfrm>
          <a:off x="8450795" y="1027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658EAEA-8123-440E-931E-414F420E58B2}"/>
            </a:ext>
          </a:extLst>
        </xdr:cNvPr>
        <xdr:cNvSpPr txBox="1"/>
      </xdr:nvSpPr>
      <xdr:spPr>
        <a:xfrm>
          <a:off x="7561795" y="102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A9C67F8-05FF-4640-A9D2-44E450A46668}"/>
            </a:ext>
          </a:extLst>
        </xdr:cNvPr>
        <xdr:cNvSpPr txBox="1"/>
      </xdr:nvSpPr>
      <xdr:spPr>
        <a:xfrm>
          <a:off x="6672795" y="1026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138275</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1C03862-13B7-404D-BC65-3DAE6B28DFBB}"/>
            </a:ext>
          </a:extLst>
        </xdr:cNvPr>
        <xdr:cNvSpPr txBox="1"/>
      </xdr:nvSpPr>
      <xdr:spPr>
        <a:xfrm>
          <a:off x="9359411" y="1093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143532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1CA65BC-B30A-44E0-B02E-F52D01D390F9}"/>
            </a:ext>
          </a:extLst>
        </xdr:cNvPr>
        <xdr:cNvSpPr txBox="1"/>
      </xdr:nvSpPr>
      <xdr:spPr>
        <a:xfrm>
          <a:off x="8483111" y="1094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149950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FE5042BF-BADD-4893-B1E3-9CDA02BE0EA4}"/>
            </a:ext>
          </a:extLst>
        </xdr:cNvPr>
        <xdr:cNvSpPr txBox="1"/>
      </xdr:nvSpPr>
      <xdr:spPr>
        <a:xfrm>
          <a:off x="7594111" y="109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151533</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DBCD0E0F-F582-448A-8360-683C862F2088}"/>
            </a:ext>
          </a:extLst>
        </xdr:cNvPr>
        <xdr:cNvSpPr txBox="1"/>
      </xdr:nvSpPr>
      <xdr:spPr>
        <a:xfrm>
          <a:off x="6705111" y="1095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A011103-B649-4320-A2E9-FD550B94602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2AB803A-4B4B-4B9F-ACC5-3488034C186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A2954B6-86A3-4796-AA09-6E420741C5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CB4EC1E-0DAE-4F9D-AD88-1AC8C2B43C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3FDE6EB-E2FE-4A1B-993E-9586F658A2B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5CA03C7-D286-4D70-BA87-E0CE17A39E5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311755B-7D2E-42FB-B9F6-1EA151D0630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2E8C829-11A4-4BA8-BDFF-D05D8E16E1F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742851C-4CF3-448D-9920-12698B06021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7C28B7B-3572-42BE-A0A1-595F43EC513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968DC7F-53A2-44A6-984D-16285D6D3E5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B9FF649-7426-49B4-ADF1-A225F32ADF2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C0997C1-0A9D-4D96-8AC6-64B2952F178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E827AB2-BB7C-46A5-BDE8-254C773C02F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83292FB-0C00-4C9A-B0BB-E059E10BD47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D171AD1-EA04-4ED4-B296-65292419136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0E256F5-D710-4710-8781-FCD6E713D2A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B749235-F08F-4A16-8EAE-8A7339E1B7B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B11C894-5BF7-4060-B608-EED5E85D548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1CA5F69-042F-4806-8C5F-976537D85F7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0B364FC-B1CB-4023-B279-02A5B9E95ED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3F759BD-214F-4677-A788-93F742D3F12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915413B-E794-4D24-9FC3-12C90EA5593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1C60DFA-44EE-456E-96AB-1065DF9FA58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4639FE8F-0C38-473F-AA1B-8CDF40502402}"/>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56D2253A-63BD-4189-8A02-9744B6527618}"/>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A700F860-912E-4441-8DA8-3E2419D757D8}"/>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79F5FA1-0C57-4C25-A5A1-E461B4EB7CA6}"/>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3D25F103-00C7-4F82-A6CD-320FB87440BC}"/>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A79083D-47B4-4D78-B2B7-27FC42FAEC2D}"/>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2F038933-0A05-4B74-8118-3BDF9A3D4977}"/>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035ED104-6765-4104-B2A3-F49DC7A60226}"/>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6C35C67D-491B-4051-9C4F-7173E4C533FF}"/>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D7330CC8-7D72-482D-A7E8-FFA3509FB302}"/>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811BAFFC-5ADA-4B3F-BBDE-1C00AD0EBB2F}"/>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215A6E7-C677-4DC9-8C10-F6EFB446347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B19C56F-645F-48C0-9776-99107B56AE9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0655E64-51CD-4545-B04F-E97FBDEC403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FB4751C-20AE-415C-A11E-FA30A90807E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89DE8BE-012C-414A-8831-62D1AA54215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122555</xdr:rowOff>
    </xdr:from>
    <xdr:to>
      <xdr:col>24</xdr:col>
      <xdr:colOff>114300</xdr:colOff>
      <xdr:row>84</xdr:row>
      <xdr:rowOff>52705</xdr:rowOff>
    </xdr:to>
    <xdr:sp macro="" textlink="">
      <xdr:nvSpPr>
        <xdr:cNvPr id="304" name="楕円 303">
          <a:extLst>
            <a:ext uri="{FF2B5EF4-FFF2-40B4-BE49-F238E27FC236}">
              <a16:creationId xmlns:a16="http://schemas.microsoft.com/office/drawing/2014/main" id="{9EDCE435-D74E-457A-B4AF-190984943760}"/>
            </a:ext>
          </a:extLst>
        </xdr:cNvPr>
        <xdr:cNvSpPr/>
      </xdr:nvSpPr>
      <xdr:spPr>
        <a:xfrm>
          <a:off x="45847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100982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BD085E42-5D52-44D3-93D2-6C58A5CFE642}"/>
            </a:ext>
          </a:extLst>
        </xdr:cNvPr>
        <xdr:cNvSpPr txBox="1"/>
      </xdr:nvSpPr>
      <xdr:spPr>
        <a:xfrm>
          <a:off x="4673600"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132080</xdr:rowOff>
    </xdr:from>
    <xdr:to>
      <xdr:col>20</xdr:col>
      <xdr:colOff>38100</xdr:colOff>
      <xdr:row>84</xdr:row>
      <xdr:rowOff>62230</xdr:rowOff>
    </xdr:to>
    <xdr:sp macro="" textlink="">
      <xdr:nvSpPr>
        <xdr:cNvPr id="306" name="楕円 305">
          <a:extLst>
            <a:ext uri="{FF2B5EF4-FFF2-40B4-BE49-F238E27FC236}">
              <a16:creationId xmlns:a16="http://schemas.microsoft.com/office/drawing/2014/main" id="{3E17456D-EFFF-4E45-B450-B61D8396FDF6}"/>
            </a:ext>
          </a:extLst>
        </xdr:cNvPr>
        <xdr:cNvSpPr/>
      </xdr:nvSpPr>
      <xdr:spPr>
        <a:xfrm>
          <a:off x="3746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1905</xdr:rowOff>
    </xdr:from>
    <xdr:to>
      <xdr:col>24</xdr:col>
      <xdr:colOff>63500</xdr:colOff>
      <xdr:row>84</xdr:row>
      <xdr:rowOff>11430</xdr:rowOff>
    </xdr:to>
    <xdr:cxnSp macro="">
      <xdr:nvCxnSpPr>
        <xdr:cNvPr id="307" name="直線コネクタ 306">
          <a:extLst>
            <a:ext uri="{FF2B5EF4-FFF2-40B4-BE49-F238E27FC236}">
              <a16:creationId xmlns:a16="http://schemas.microsoft.com/office/drawing/2014/main" id="{B66DF7C9-0E6B-4407-B4D7-415A71FD36B4}"/>
            </a:ext>
          </a:extLst>
        </xdr:cNvPr>
        <xdr:cNvCxnSpPr/>
      </xdr:nvCxnSpPr>
      <xdr:spPr>
        <a:xfrm flipV="1">
          <a:off x="3797300" y="1440370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149225</xdr:rowOff>
    </xdr:from>
    <xdr:to>
      <xdr:col>15</xdr:col>
      <xdr:colOff>101600</xdr:colOff>
      <xdr:row>84</xdr:row>
      <xdr:rowOff>79375</xdr:rowOff>
    </xdr:to>
    <xdr:sp macro="" textlink="">
      <xdr:nvSpPr>
        <xdr:cNvPr id="308" name="楕円 307">
          <a:extLst>
            <a:ext uri="{FF2B5EF4-FFF2-40B4-BE49-F238E27FC236}">
              <a16:creationId xmlns:a16="http://schemas.microsoft.com/office/drawing/2014/main" id="{117C5493-C9FE-44EA-BAB2-6E76D54AD510}"/>
            </a:ext>
          </a:extLst>
        </xdr:cNvPr>
        <xdr:cNvSpPr/>
      </xdr:nvSpPr>
      <xdr:spPr>
        <a:xfrm>
          <a:off x="2857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11430</xdr:rowOff>
    </xdr:from>
    <xdr:to>
      <xdr:col>19</xdr:col>
      <xdr:colOff>177800</xdr:colOff>
      <xdr:row>84</xdr:row>
      <xdr:rowOff>28575</xdr:rowOff>
    </xdr:to>
    <xdr:cxnSp macro="">
      <xdr:nvCxnSpPr>
        <xdr:cNvPr id="309" name="直線コネクタ 308">
          <a:extLst>
            <a:ext uri="{FF2B5EF4-FFF2-40B4-BE49-F238E27FC236}">
              <a16:creationId xmlns:a16="http://schemas.microsoft.com/office/drawing/2014/main" id="{C9D7063A-1D1F-4927-A14C-980D689C6D15}"/>
            </a:ext>
          </a:extLst>
        </xdr:cNvPr>
        <xdr:cNvCxnSpPr/>
      </xdr:nvCxnSpPr>
      <xdr:spPr>
        <a:xfrm flipV="1">
          <a:off x="2908300" y="144132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130175</xdr:rowOff>
    </xdr:from>
    <xdr:to>
      <xdr:col>10</xdr:col>
      <xdr:colOff>165100</xdr:colOff>
      <xdr:row>84</xdr:row>
      <xdr:rowOff>60325</xdr:rowOff>
    </xdr:to>
    <xdr:sp macro="" textlink="">
      <xdr:nvSpPr>
        <xdr:cNvPr id="310" name="楕円 309">
          <a:extLst>
            <a:ext uri="{FF2B5EF4-FFF2-40B4-BE49-F238E27FC236}">
              <a16:creationId xmlns:a16="http://schemas.microsoft.com/office/drawing/2014/main" id="{AE60CD71-7E5D-40FA-B73D-B13D214D7653}"/>
            </a:ext>
          </a:extLst>
        </xdr:cNvPr>
        <xdr:cNvSpPr/>
      </xdr:nvSpPr>
      <xdr:spPr>
        <a:xfrm>
          <a:off x="1968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9525</xdr:rowOff>
    </xdr:from>
    <xdr:to>
      <xdr:col>15</xdr:col>
      <xdr:colOff>50800</xdr:colOff>
      <xdr:row>84</xdr:row>
      <xdr:rowOff>28575</xdr:rowOff>
    </xdr:to>
    <xdr:cxnSp macro="">
      <xdr:nvCxnSpPr>
        <xdr:cNvPr id="311" name="直線コネクタ 310">
          <a:extLst>
            <a:ext uri="{FF2B5EF4-FFF2-40B4-BE49-F238E27FC236}">
              <a16:creationId xmlns:a16="http://schemas.microsoft.com/office/drawing/2014/main" id="{B8FEB787-94A2-4F77-BEA2-ABDC2B8C08DA}"/>
            </a:ext>
          </a:extLst>
        </xdr:cNvPr>
        <xdr:cNvCxnSpPr/>
      </xdr:nvCxnSpPr>
      <xdr:spPr>
        <a:xfrm>
          <a:off x="2019300" y="144113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118745</xdr:rowOff>
    </xdr:from>
    <xdr:to>
      <xdr:col>6</xdr:col>
      <xdr:colOff>38100</xdr:colOff>
      <xdr:row>84</xdr:row>
      <xdr:rowOff>48895</xdr:rowOff>
    </xdr:to>
    <xdr:sp macro="" textlink="">
      <xdr:nvSpPr>
        <xdr:cNvPr id="312" name="楕円 311">
          <a:extLst>
            <a:ext uri="{FF2B5EF4-FFF2-40B4-BE49-F238E27FC236}">
              <a16:creationId xmlns:a16="http://schemas.microsoft.com/office/drawing/2014/main" id="{ACC38EDB-A7DA-481B-AA7A-59B399B70600}"/>
            </a:ext>
          </a:extLst>
        </xdr:cNvPr>
        <xdr:cNvSpPr/>
      </xdr:nvSpPr>
      <xdr:spPr>
        <a:xfrm>
          <a:off x="1079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169545</xdr:rowOff>
    </xdr:from>
    <xdr:to>
      <xdr:col>10</xdr:col>
      <xdr:colOff>114300</xdr:colOff>
      <xdr:row>84</xdr:row>
      <xdr:rowOff>9525</xdr:rowOff>
    </xdr:to>
    <xdr:cxnSp macro="">
      <xdr:nvCxnSpPr>
        <xdr:cNvPr id="313" name="直線コネクタ 312">
          <a:extLst>
            <a:ext uri="{FF2B5EF4-FFF2-40B4-BE49-F238E27FC236}">
              <a16:creationId xmlns:a16="http://schemas.microsoft.com/office/drawing/2014/main" id="{B6ACEB0D-E4C9-45CB-8F14-611973734E0B}"/>
            </a:ext>
          </a:extLst>
        </xdr:cNvPr>
        <xdr:cNvCxnSpPr/>
      </xdr:nvCxnSpPr>
      <xdr:spPr>
        <a:xfrm>
          <a:off x="1130300" y="143998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E7B6FD94-B910-4E2B-B57F-8E11BD17131C}"/>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A76DF273-CB8D-44E7-B252-7CB60B4EAFE0}"/>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F1A9D2AA-A272-43C6-AB20-16EB275A5813}"/>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5C736048-6EF1-4DB9-8A87-EDACF3789914}"/>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53357</xdr:rowOff>
    </xdr:from>
    <xdr:ext cx="405111" cy="259045"/>
    <xdr:sp macro="" textlink="">
      <xdr:nvSpPr>
        <xdr:cNvPr id="318" name="n_1mainValue【公営住宅】&#10;有形固定資産減価償却率">
          <a:extLst>
            <a:ext uri="{FF2B5EF4-FFF2-40B4-BE49-F238E27FC236}">
              <a16:creationId xmlns:a16="http://schemas.microsoft.com/office/drawing/2014/main" id="{06BFE6B6-51F3-45BD-97F1-A8AB2F490BBE}"/>
            </a:ext>
          </a:extLst>
        </xdr:cNvPr>
        <xdr:cNvSpPr txBox="1"/>
      </xdr:nvSpPr>
      <xdr:spPr>
        <a:xfrm>
          <a:off x="35820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70502</xdr:rowOff>
    </xdr:from>
    <xdr:ext cx="405111" cy="259045"/>
    <xdr:sp macro="" textlink="">
      <xdr:nvSpPr>
        <xdr:cNvPr id="319" name="n_2mainValue【公営住宅】&#10;有形固定資産減価償却率">
          <a:extLst>
            <a:ext uri="{FF2B5EF4-FFF2-40B4-BE49-F238E27FC236}">
              <a16:creationId xmlns:a16="http://schemas.microsoft.com/office/drawing/2014/main" id="{E3EE7ED7-2CB5-43F3-A2C8-92D4258A07E7}"/>
            </a:ext>
          </a:extLst>
        </xdr:cNvPr>
        <xdr:cNvSpPr txBox="1"/>
      </xdr:nvSpPr>
      <xdr:spPr>
        <a:xfrm>
          <a:off x="2705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51452</xdr:rowOff>
    </xdr:from>
    <xdr:ext cx="405111" cy="259045"/>
    <xdr:sp macro="" textlink="">
      <xdr:nvSpPr>
        <xdr:cNvPr id="320" name="n_3mainValue【公営住宅】&#10;有形固定資産減価償却率">
          <a:extLst>
            <a:ext uri="{FF2B5EF4-FFF2-40B4-BE49-F238E27FC236}">
              <a16:creationId xmlns:a16="http://schemas.microsoft.com/office/drawing/2014/main" id="{06B19EDD-86B3-4DDB-84B5-6BD2CBE9B615}"/>
            </a:ext>
          </a:extLst>
        </xdr:cNvPr>
        <xdr:cNvSpPr txBox="1"/>
      </xdr:nvSpPr>
      <xdr:spPr>
        <a:xfrm>
          <a:off x="1816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40022</xdr:rowOff>
    </xdr:from>
    <xdr:ext cx="405111" cy="259045"/>
    <xdr:sp macro="" textlink="">
      <xdr:nvSpPr>
        <xdr:cNvPr id="321" name="n_4mainValue【公営住宅】&#10;有形固定資産減価償却率">
          <a:extLst>
            <a:ext uri="{FF2B5EF4-FFF2-40B4-BE49-F238E27FC236}">
              <a16:creationId xmlns:a16="http://schemas.microsoft.com/office/drawing/2014/main" id="{FBCD22ED-5B26-4DC6-80E3-2D4255AA172A}"/>
            </a:ext>
          </a:extLst>
        </xdr:cNvPr>
        <xdr:cNvSpPr txBox="1"/>
      </xdr:nvSpPr>
      <xdr:spPr>
        <a:xfrm>
          <a:off x="9277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5DBBDA7-C89B-4214-BBB6-4FD3DA1A660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C2F5160-7DF3-4FB1-A7C6-23189620818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89815A6-1057-4C4E-B2EC-1A5AA45BE54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F8F091D-0C2D-486C-9EA5-8556C6581C2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F9A8F57-4467-4E63-80E4-74356970057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DFE32E3-3C58-4C95-BC76-B0B50526E16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9377FE2-B4C5-4563-B13D-6F382B9D7DC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37413B3-67C3-46B2-B6B5-BFB4C7D8785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260A274-30F7-4C27-8DFF-806B899932B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5EF4297-A73C-418A-B8B6-7FEAD544C03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66CD4FCD-A43A-4B6C-A536-B629762FE53E}"/>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ED2270B-1D74-4EFC-8C36-C67F30937C7C}"/>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41EB662-6005-497F-965E-3C4F6B5D317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D9136745-441A-41B9-B1D8-65093976095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DF8C597-A8A7-4D0B-BD4B-B882E2AD45FD}"/>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4AF6C4F0-74DE-4917-91E1-4CDA57FB3C6D}"/>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956E2F3-FB02-4E7A-92A1-7C4CADDAFFC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2107D043-E25C-4A5F-89EF-4D2202D915C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98D0C3C-1FB8-48AB-AE58-3F1FC141BCB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75F22FE2-7D3B-4708-82D6-11EE824510C7}"/>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898EFF45-96E9-41AC-B359-A1DB57945A98}"/>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982BD407-BF67-4168-B67D-BD6542F74F39}"/>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58F14806-E04C-449C-A222-DDF05E936B2C}"/>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48EDF1D7-3920-405F-94A0-71F6F039AB5D}"/>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B9E076E8-9B64-4E9D-A151-C4D27DEE448C}"/>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EF41545F-1DE0-43EB-80B3-85881820F4EE}"/>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A9988EDB-9D20-4F0F-8C4F-69CF2014ADFA}"/>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5DD28673-1A39-49E1-AFC2-42AC5392C9A1}"/>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1DEF3BB6-B42B-4CB7-8EF1-6E5A44291C4D}"/>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6C7D8ABE-BC00-4B7C-AB5A-5B597698B3F4}"/>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044F8C6-FF28-45FC-AD42-18853AC253F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66C9119-E5AB-4FD9-AAC2-DFF70C55DE8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5A25622-94FC-4D77-8A93-A57B6A55CD3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24BE195-F0E7-4DAC-BF50-42382999572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63735CE-8436-4171-997E-8F8F1209B2B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19304</xdr:rowOff>
    </xdr:from>
    <xdr:to>
      <xdr:col>55</xdr:col>
      <xdr:colOff>50800</xdr:colOff>
      <xdr:row>83</xdr:row>
      <xdr:rowOff>120904</xdr:rowOff>
    </xdr:to>
    <xdr:sp macro="" textlink="">
      <xdr:nvSpPr>
        <xdr:cNvPr id="357" name="楕円 356">
          <a:extLst>
            <a:ext uri="{FF2B5EF4-FFF2-40B4-BE49-F238E27FC236}">
              <a16:creationId xmlns:a16="http://schemas.microsoft.com/office/drawing/2014/main" id="{4E05A995-09CA-48D2-9B2A-B34B8E044718}"/>
            </a:ext>
          </a:extLst>
        </xdr:cNvPr>
        <xdr:cNvSpPr/>
      </xdr:nvSpPr>
      <xdr:spPr>
        <a:xfrm>
          <a:off x="10426700" y="142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169181</xdr:rowOff>
    </xdr:from>
    <xdr:ext cx="469744" cy="259045"/>
    <xdr:sp macro="" textlink="">
      <xdr:nvSpPr>
        <xdr:cNvPr id="358" name="【公営住宅】&#10;一人当たり面積該当値テキスト">
          <a:extLst>
            <a:ext uri="{FF2B5EF4-FFF2-40B4-BE49-F238E27FC236}">
              <a16:creationId xmlns:a16="http://schemas.microsoft.com/office/drawing/2014/main" id="{CA438253-B17A-4484-95B6-ADEA62834C06}"/>
            </a:ext>
          </a:extLst>
        </xdr:cNvPr>
        <xdr:cNvSpPr txBox="1"/>
      </xdr:nvSpPr>
      <xdr:spPr>
        <a:xfrm>
          <a:off x="10515600" y="1422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23304</xdr:rowOff>
    </xdr:from>
    <xdr:to>
      <xdr:col>50</xdr:col>
      <xdr:colOff>165100</xdr:colOff>
      <xdr:row>83</xdr:row>
      <xdr:rowOff>124904</xdr:rowOff>
    </xdr:to>
    <xdr:sp macro="" textlink="">
      <xdr:nvSpPr>
        <xdr:cNvPr id="359" name="楕円 358">
          <a:extLst>
            <a:ext uri="{FF2B5EF4-FFF2-40B4-BE49-F238E27FC236}">
              <a16:creationId xmlns:a16="http://schemas.microsoft.com/office/drawing/2014/main" id="{A6A1A0C7-1BB6-41F9-A85F-4883C67BA0FE}"/>
            </a:ext>
          </a:extLst>
        </xdr:cNvPr>
        <xdr:cNvSpPr/>
      </xdr:nvSpPr>
      <xdr:spPr>
        <a:xfrm>
          <a:off x="9588500" y="1425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70104</xdr:rowOff>
    </xdr:from>
    <xdr:to>
      <xdr:col>55</xdr:col>
      <xdr:colOff>0</xdr:colOff>
      <xdr:row>83</xdr:row>
      <xdr:rowOff>74104</xdr:rowOff>
    </xdr:to>
    <xdr:cxnSp macro="">
      <xdr:nvCxnSpPr>
        <xdr:cNvPr id="360" name="直線コネクタ 359">
          <a:extLst>
            <a:ext uri="{FF2B5EF4-FFF2-40B4-BE49-F238E27FC236}">
              <a16:creationId xmlns:a16="http://schemas.microsoft.com/office/drawing/2014/main" id="{8523D900-F930-489B-A70F-5BCF20768ED9}"/>
            </a:ext>
          </a:extLst>
        </xdr:cNvPr>
        <xdr:cNvCxnSpPr/>
      </xdr:nvCxnSpPr>
      <xdr:spPr>
        <a:xfrm flipV="1">
          <a:off x="9639300" y="14300454"/>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30735</xdr:rowOff>
    </xdr:from>
    <xdr:to>
      <xdr:col>46</xdr:col>
      <xdr:colOff>38100</xdr:colOff>
      <xdr:row>83</xdr:row>
      <xdr:rowOff>132335</xdr:rowOff>
    </xdr:to>
    <xdr:sp macro="" textlink="">
      <xdr:nvSpPr>
        <xdr:cNvPr id="361" name="楕円 360">
          <a:extLst>
            <a:ext uri="{FF2B5EF4-FFF2-40B4-BE49-F238E27FC236}">
              <a16:creationId xmlns:a16="http://schemas.microsoft.com/office/drawing/2014/main" id="{21A27C81-C9F6-40E9-846F-3E05A40FD072}"/>
            </a:ext>
          </a:extLst>
        </xdr:cNvPr>
        <xdr:cNvSpPr/>
      </xdr:nvSpPr>
      <xdr:spPr>
        <a:xfrm>
          <a:off x="86995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74104</xdr:rowOff>
    </xdr:from>
    <xdr:to>
      <xdr:col>50</xdr:col>
      <xdr:colOff>114300</xdr:colOff>
      <xdr:row>83</xdr:row>
      <xdr:rowOff>81535</xdr:rowOff>
    </xdr:to>
    <xdr:cxnSp macro="">
      <xdr:nvCxnSpPr>
        <xdr:cNvPr id="362" name="直線コネクタ 361">
          <a:extLst>
            <a:ext uri="{FF2B5EF4-FFF2-40B4-BE49-F238E27FC236}">
              <a16:creationId xmlns:a16="http://schemas.microsoft.com/office/drawing/2014/main" id="{2F9E1A7D-355D-489C-A2DF-376068A9EF34}"/>
            </a:ext>
          </a:extLst>
        </xdr:cNvPr>
        <xdr:cNvCxnSpPr/>
      </xdr:nvCxnSpPr>
      <xdr:spPr>
        <a:xfrm flipV="1">
          <a:off x="8750300" y="14304454"/>
          <a:ext cx="889000" cy="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41021</xdr:rowOff>
    </xdr:from>
    <xdr:to>
      <xdr:col>41</xdr:col>
      <xdr:colOff>101600</xdr:colOff>
      <xdr:row>83</xdr:row>
      <xdr:rowOff>142621</xdr:rowOff>
    </xdr:to>
    <xdr:sp macro="" textlink="">
      <xdr:nvSpPr>
        <xdr:cNvPr id="363" name="楕円 362">
          <a:extLst>
            <a:ext uri="{FF2B5EF4-FFF2-40B4-BE49-F238E27FC236}">
              <a16:creationId xmlns:a16="http://schemas.microsoft.com/office/drawing/2014/main" id="{7CF2CC2E-FF0A-4F00-9EC8-522BAF668F01}"/>
            </a:ext>
          </a:extLst>
        </xdr:cNvPr>
        <xdr:cNvSpPr/>
      </xdr:nvSpPr>
      <xdr:spPr>
        <a:xfrm>
          <a:off x="7810500" y="1427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81535</xdr:rowOff>
    </xdr:from>
    <xdr:to>
      <xdr:col>45</xdr:col>
      <xdr:colOff>177800</xdr:colOff>
      <xdr:row>83</xdr:row>
      <xdr:rowOff>91821</xdr:rowOff>
    </xdr:to>
    <xdr:cxnSp macro="">
      <xdr:nvCxnSpPr>
        <xdr:cNvPr id="364" name="直線コネクタ 363">
          <a:extLst>
            <a:ext uri="{FF2B5EF4-FFF2-40B4-BE49-F238E27FC236}">
              <a16:creationId xmlns:a16="http://schemas.microsoft.com/office/drawing/2014/main" id="{967C83D8-7DEF-44EB-AC13-710DF79BFDDC}"/>
            </a:ext>
          </a:extLst>
        </xdr:cNvPr>
        <xdr:cNvCxnSpPr/>
      </xdr:nvCxnSpPr>
      <xdr:spPr>
        <a:xfrm flipV="1">
          <a:off x="7861300" y="14311885"/>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47879</xdr:rowOff>
    </xdr:from>
    <xdr:to>
      <xdr:col>36</xdr:col>
      <xdr:colOff>165100</xdr:colOff>
      <xdr:row>83</xdr:row>
      <xdr:rowOff>149479</xdr:rowOff>
    </xdr:to>
    <xdr:sp macro="" textlink="">
      <xdr:nvSpPr>
        <xdr:cNvPr id="365" name="楕円 364">
          <a:extLst>
            <a:ext uri="{FF2B5EF4-FFF2-40B4-BE49-F238E27FC236}">
              <a16:creationId xmlns:a16="http://schemas.microsoft.com/office/drawing/2014/main" id="{3769FF35-170C-4788-A1F7-CF8D6576B4A7}"/>
            </a:ext>
          </a:extLst>
        </xdr:cNvPr>
        <xdr:cNvSpPr/>
      </xdr:nvSpPr>
      <xdr:spPr>
        <a:xfrm>
          <a:off x="6921500" y="1427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91821</xdr:rowOff>
    </xdr:from>
    <xdr:to>
      <xdr:col>41</xdr:col>
      <xdr:colOff>50800</xdr:colOff>
      <xdr:row>83</xdr:row>
      <xdr:rowOff>98679</xdr:rowOff>
    </xdr:to>
    <xdr:cxnSp macro="">
      <xdr:nvCxnSpPr>
        <xdr:cNvPr id="366" name="直線コネクタ 365">
          <a:extLst>
            <a:ext uri="{FF2B5EF4-FFF2-40B4-BE49-F238E27FC236}">
              <a16:creationId xmlns:a16="http://schemas.microsoft.com/office/drawing/2014/main" id="{C4FDF84E-CDD3-490F-8D3F-87628EA71495}"/>
            </a:ext>
          </a:extLst>
        </xdr:cNvPr>
        <xdr:cNvCxnSpPr/>
      </xdr:nvCxnSpPr>
      <xdr:spPr>
        <a:xfrm flipV="1">
          <a:off x="6972300" y="1432217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E8074ABA-B233-4526-8DA5-900F13D5FD94}"/>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EF1CFD59-C303-4025-BC5F-8D4CD6BCA7E5}"/>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089400BF-59BF-45C2-B894-EAD1DC213BB6}"/>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B38D7B76-2EDA-4AF5-93BF-D45177156117}"/>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116031</xdr:rowOff>
    </xdr:from>
    <xdr:ext cx="469744" cy="259045"/>
    <xdr:sp macro="" textlink="">
      <xdr:nvSpPr>
        <xdr:cNvPr id="371" name="n_1mainValue【公営住宅】&#10;一人当たり面積">
          <a:extLst>
            <a:ext uri="{FF2B5EF4-FFF2-40B4-BE49-F238E27FC236}">
              <a16:creationId xmlns:a16="http://schemas.microsoft.com/office/drawing/2014/main" id="{45588F83-239A-4564-A568-F73408ECF5C2}"/>
            </a:ext>
          </a:extLst>
        </xdr:cNvPr>
        <xdr:cNvSpPr txBox="1"/>
      </xdr:nvSpPr>
      <xdr:spPr>
        <a:xfrm>
          <a:off x="9391727" y="1434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123462</xdr:rowOff>
    </xdr:from>
    <xdr:ext cx="469744" cy="259045"/>
    <xdr:sp macro="" textlink="">
      <xdr:nvSpPr>
        <xdr:cNvPr id="372" name="n_2mainValue【公営住宅】&#10;一人当たり面積">
          <a:extLst>
            <a:ext uri="{FF2B5EF4-FFF2-40B4-BE49-F238E27FC236}">
              <a16:creationId xmlns:a16="http://schemas.microsoft.com/office/drawing/2014/main" id="{DAAAFF8B-F676-41F5-8D65-3E97AC91F104}"/>
            </a:ext>
          </a:extLst>
        </xdr:cNvPr>
        <xdr:cNvSpPr txBox="1"/>
      </xdr:nvSpPr>
      <xdr:spPr>
        <a:xfrm>
          <a:off x="8515427" y="1435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133748</xdr:rowOff>
    </xdr:from>
    <xdr:ext cx="469744" cy="259045"/>
    <xdr:sp macro="" textlink="">
      <xdr:nvSpPr>
        <xdr:cNvPr id="373" name="n_3mainValue【公営住宅】&#10;一人当たり面積">
          <a:extLst>
            <a:ext uri="{FF2B5EF4-FFF2-40B4-BE49-F238E27FC236}">
              <a16:creationId xmlns:a16="http://schemas.microsoft.com/office/drawing/2014/main" id="{0A6C2AFD-243A-430F-8C29-EA196FE5A73C}"/>
            </a:ext>
          </a:extLst>
        </xdr:cNvPr>
        <xdr:cNvSpPr txBox="1"/>
      </xdr:nvSpPr>
      <xdr:spPr>
        <a:xfrm>
          <a:off x="7626427" y="1436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140606</xdr:rowOff>
    </xdr:from>
    <xdr:ext cx="469744" cy="259045"/>
    <xdr:sp macro="" textlink="">
      <xdr:nvSpPr>
        <xdr:cNvPr id="374" name="n_4mainValue【公営住宅】&#10;一人当たり面積">
          <a:extLst>
            <a:ext uri="{FF2B5EF4-FFF2-40B4-BE49-F238E27FC236}">
              <a16:creationId xmlns:a16="http://schemas.microsoft.com/office/drawing/2014/main" id="{AE28DBBD-1CF3-407F-A7E4-D2E20C529687}"/>
            </a:ext>
          </a:extLst>
        </xdr:cNvPr>
        <xdr:cNvSpPr txBox="1"/>
      </xdr:nvSpPr>
      <xdr:spPr>
        <a:xfrm>
          <a:off x="6737427" y="1437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A6107A56-C6CC-4338-8117-BEBBC8B5556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34DBE1B-536D-44CE-9D6C-D1D49EB6AF5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A1B626A-619F-47EB-9DA8-210E4BE9CEE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679ED947-93B3-4C03-98BE-337E2C94BC5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F380799-A572-474D-8AA0-2403F834017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24327EC-6E79-4E23-97B3-072A8BB75BE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FABE520-0BC6-4398-9BF6-A625D0694F7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54ABECE-C13A-4E39-B7E2-6B98189BB8A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9A24093D-D90F-411D-B57B-19A474194A6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E1154D55-23DA-4CD8-8C52-EEC07403A2D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CAB9C6B9-5E94-425B-9EB5-FFB0F4B6D5A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1B397B9-9D67-453B-8C7C-C80C29B92E0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5F5B594-47D3-4DC5-9332-9A28E5B418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BA2BA759-1341-42C0-8BCF-06641F81F99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58F3068-4142-4622-8BC0-B60C1EACC29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8C439622-B96D-4CC1-A12F-22420504F61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3921A150-48AA-4E80-BEB0-858BDD3A02B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94DBB349-9C68-44AC-906C-3AF41548946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4CB2AEBD-FC3C-4E64-849B-1F309A3F494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B837CFD-2566-46B4-A7F4-6DBF6E97360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57DCC38E-377F-4349-80FF-05C1D653149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26AD8D4-4EFE-4F96-8024-0ACB2457B6C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EBC1101-B659-40B0-B602-089D4FD5D8D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EFE760E-F57E-425E-8E6C-F9F8A9A2879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682EFA89-B6C5-435E-BABA-E8CB7B7A37D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3EBFC7B8-C994-4E76-898F-2ECC6918BDF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73344E44-D5E3-47A3-A00D-996B032EB26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72ED5442-BA6B-4AA6-BDC0-7027CEDC29B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0789B609-F322-4B46-B514-DF10F075EC6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57EBB390-0E01-4274-B411-A865E5B5A7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C0674353-6133-4C3A-96DC-4D397C52F7C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21D81380-616B-4003-9B84-C27EBDBE35E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05736EDC-17A3-418D-ADF3-28753A9929C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73AAA294-8F5D-4EBF-99F8-DDCC3F99F7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CBCA2C23-81FA-4775-BE5F-292B03405A2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45F9B28C-9398-4CCE-8B0D-C9ADAC4FF96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3C4D6A7E-17B0-4FB6-9A2F-7534D76393C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E26A92C2-5FD1-433D-A352-2C310DBA0B0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D5885418-1EB8-43EE-9AE5-3B0A9CF668C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31CBD3C8-2CDD-4EB1-851F-3085CB3E067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FE341D74-8396-471A-968F-56A9C75EDD1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BADA3B58-A7A1-42BD-AB79-AC195432AFF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945C957F-4FBC-4054-B70D-444E9A3E2C8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8" name="直線コネクタ 417">
          <a:extLst>
            <a:ext uri="{FF2B5EF4-FFF2-40B4-BE49-F238E27FC236}">
              <a16:creationId xmlns:a16="http://schemas.microsoft.com/office/drawing/2014/main" id="{8AB9F6EE-AE0E-4A76-8E65-9A7894C79E0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9" name="テキスト ボックス 418">
          <a:extLst>
            <a:ext uri="{FF2B5EF4-FFF2-40B4-BE49-F238E27FC236}">
              <a16:creationId xmlns:a16="http://schemas.microsoft.com/office/drawing/2014/main" id="{143B69A7-E7B7-48E2-B4C0-4A7AF979347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0" name="直線コネクタ 419">
          <a:extLst>
            <a:ext uri="{FF2B5EF4-FFF2-40B4-BE49-F238E27FC236}">
              <a16:creationId xmlns:a16="http://schemas.microsoft.com/office/drawing/2014/main" id="{6E403F84-A078-4AA1-8413-5503370C634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1" name="テキスト ボックス 420">
          <a:extLst>
            <a:ext uri="{FF2B5EF4-FFF2-40B4-BE49-F238E27FC236}">
              <a16:creationId xmlns:a16="http://schemas.microsoft.com/office/drawing/2014/main" id="{5BDC30A0-A85A-4522-BA7A-7A0C06F9EDC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2" name="直線コネクタ 421">
          <a:extLst>
            <a:ext uri="{FF2B5EF4-FFF2-40B4-BE49-F238E27FC236}">
              <a16:creationId xmlns:a16="http://schemas.microsoft.com/office/drawing/2014/main" id="{5871FB86-23D0-452D-BF4B-E6D9DD969E1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3" name="テキスト ボックス 422">
          <a:extLst>
            <a:ext uri="{FF2B5EF4-FFF2-40B4-BE49-F238E27FC236}">
              <a16:creationId xmlns:a16="http://schemas.microsoft.com/office/drawing/2014/main" id="{A579CED8-085A-42E5-84D7-F6C442BF307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4" name="直線コネクタ 423">
          <a:extLst>
            <a:ext uri="{FF2B5EF4-FFF2-40B4-BE49-F238E27FC236}">
              <a16:creationId xmlns:a16="http://schemas.microsoft.com/office/drawing/2014/main" id="{4A9A7BD5-0A50-496C-B394-5286CB86022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5" name="テキスト ボックス 424">
          <a:extLst>
            <a:ext uri="{FF2B5EF4-FFF2-40B4-BE49-F238E27FC236}">
              <a16:creationId xmlns:a16="http://schemas.microsoft.com/office/drawing/2014/main" id="{AFAD0948-713B-4CA1-B12B-E75ED975E4A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6" name="直線コネクタ 425">
          <a:extLst>
            <a:ext uri="{FF2B5EF4-FFF2-40B4-BE49-F238E27FC236}">
              <a16:creationId xmlns:a16="http://schemas.microsoft.com/office/drawing/2014/main" id="{A96F2AFA-FCE8-4580-B0A7-684203BE932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7" name="テキスト ボックス 426">
          <a:extLst>
            <a:ext uri="{FF2B5EF4-FFF2-40B4-BE49-F238E27FC236}">
              <a16:creationId xmlns:a16="http://schemas.microsoft.com/office/drawing/2014/main" id="{99BC2C13-5712-449B-8568-AA7B7AC672B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8" name="直線コネクタ 427">
          <a:extLst>
            <a:ext uri="{FF2B5EF4-FFF2-40B4-BE49-F238E27FC236}">
              <a16:creationId xmlns:a16="http://schemas.microsoft.com/office/drawing/2014/main" id="{18B72238-C0AB-4C86-A246-B8F482252FC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9" name="テキスト ボックス 428">
          <a:extLst>
            <a:ext uri="{FF2B5EF4-FFF2-40B4-BE49-F238E27FC236}">
              <a16:creationId xmlns:a16="http://schemas.microsoft.com/office/drawing/2014/main" id="{F030812C-5179-4332-AAC0-A9DA567E06C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8765647D-6F5A-4A78-83AA-86064DA95B9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1" name="テキスト ボックス 430">
          <a:extLst>
            <a:ext uri="{FF2B5EF4-FFF2-40B4-BE49-F238E27FC236}">
              <a16:creationId xmlns:a16="http://schemas.microsoft.com/office/drawing/2014/main" id="{4D77179F-64E7-4D8B-838D-B7BC6AFD4C9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CCAD80C2-5EA6-41F8-800C-C193FE8A20D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433" name="直線コネクタ 432">
          <a:extLst>
            <a:ext uri="{FF2B5EF4-FFF2-40B4-BE49-F238E27FC236}">
              <a16:creationId xmlns:a16="http://schemas.microsoft.com/office/drawing/2014/main" id="{5FE89555-45BE-4882-BA4B-F7C4E257413F}"/>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1BAC95B1-3DB6-4AD9-A8FC-31B92613B1A3}"/>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435" name="直線コネクタ 434">
          <a:extLst>
            <a:ext uri="{FF2B5EF4-FFF2-40B4-BE49-F238E27FC236}">
              <a16:creationId xmlns:a16="http://schemas.microsoft.com/office/drawing/2014/main" id="{CED526E2-E25D-4645-8F6C-C2DAF85BF765}"/>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908ECF76-3F7A-41FB-A445-0F298DD9E815}"/>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437" name="直線コネクタ 436">
          <a:extLst>
            <a:ext uri="{FF2B5EF4-FFF2-40B4-BE49-F238E27FC236}">
              <a16:creationId xmlns:a16="http://schemas.microsoft.com/office/drawing/2014/main" id="{0BB7CE3A-4120-4227-8F9D-E41D922FA505}"/>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5D65DAE9-A6B1-40B9-8BFC-A18FFF950D6C}"/>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439" name="フローチャート: 判断 438">
          <a:extLst>
            <a:ext uri="{FF2B5EF4-FFF2-40B4-BE49-F238E27FC236}">
              <a16:creationId xmlns:a16="http://schemas.microsoft.com/office/drawing/2014/main" id="{17D15D90-BF1C-42FD-BA2F-3011863CD60C}"/>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440" name="フローチャート: 判断 439">
          <a:extLst>
            <a:ext uri="{FF2B5EF4-FFF2-40B4-BE49-F238E27FC236}">
              <a16:creationId xmlns:a16="http://schemas.microsoft.com/office/drawing/2014/main" id="{B741ECB1-6589-4B1C-ABD7-7817CEEB61FD}"/>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441" name="フローチャート: 判断 440">
          <a:extLst>
            <a:ext uri="{FF2B5EF4-FFF2-40B4-BE49-F238E27FC236}">
              <a16:creationId xmlns:a16="http://schemas.microsoft.com/office/drawing/2014/main" id="{98CAC6C1-FDBB-46DC-834C-0771A9C3E448}"/>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442" name="フローチャート: 判断 441">
          <a:extLst>
            <a:ext uri="{FF2B5EF4-FFF2-40B4-BE49-F238E27FC236}">
              <a16:creationId xmlns:a16="http://schemas.microsoft.com/office/drawing/2014/main" id="{76310DFB-88DC-4055-877A-C00DE43C579A}"/>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443" name="フローチャート: 判断 442">
          <a:extLst>
            <a:ext uri="{FF2B5EF4-FFF2-40B4-BE49-F238E27FC236}">
              <a16:creationId xmlns:a16="http://schemas.microsoft.com/office/drawing/2014/main" id="{0C294DA3-91D5-4436-8429-808025AB1B5A}"/>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B9A8BDDA-30FC-4C1F-8682-39572F62369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942CC05E-B025-49E1-A978-A62A91E6A0E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D9A1D6B8-E371-4C47-9584-C98A32564C0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50AA491-A391-401C-ADE2-8E6B296B2F9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34EC82E6-FF15-4C53-A223-7912B0D005D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xdr:rowOff>
    </xdr:from>
    <xdr:to>
      <xdr:col>85</xdr:col>
      <xdr:colOff>177800</xdr:colOff>
      <xdr:row>60</xdr:row>
      <xdr:rowOff>103051</xdr:rowOff>
    </xdr:to>
    <xdr:sp macro="" textlink="">
      <xdr:nvSpPr>
        <xdr:cNvPr id="449" name="楕円 448">
          <a:extLst>
            <a:ext uri="{FF2B5EF4-FFF2-40B4-BE49-F238E27FC236}">
              <a16:creationId xmlns:a16="http://schemas.microsoft.com/office/drawing/2014/main" id="{E4261B37-0D56-4DB6-9B90-5CB00E08B07A}"/>
            </a:ext>
          </a:extLst>
        </xdr:cNvPr>
        <xdr:cNvSpPr/>
      </xdr:nvSpPr>
      <xdr:spPr>
        <a:xfrm>
          <a:off x="162687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24328</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8F314F0B-1054-498D-9483-A563FE09F3A4}"/>
            </a:ext>
          </a:extLst>
        </xdr:cNvPr>
        <xdr:cNvSpPr txBox="1"/>
      </xdr:nvSpPr>
      <xdr:spPr>
        <a:xfrm>
          <a:off x="16357600" y="1013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104322</xdr:rowOff>
    </xdr:from>
    <xdr:to>
      <xdr:col>81</xdr:col>
      <xdr:colOff>101600</xdr:colOff>
      <xdr:row>60</xdr:row>
      <xdr:rowOff>34472</xdr:rowOff>
    </xdr:to>
    <xdr:sp macro="" textlink="">
      <xdr:nvSpPr>
        <xdr:cNvPr id="451" name="楕円 450">
          <a:extLst>
            <a:ext uri="{FF2B5EF4-FFF2-40B4-BE49-F238E27FC236}">
              <a16:creationId xmlns:a16="http://schemas.microsoft.com/office/drawing/2014/main" id="{3E418AFD-5036-4A97-A789-88A4465265ED}"/>
            </a:ext>
          </a:extLst>
        </xdr:cNvPr>
        <xdr:cNvSpPr/>
      </xdr:nvSpPr>
      <xdr:spPr>
        <a:xfrm>
          <a:off x="15430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155122</xdr:rowOff>
    </xdr:from>
    <xdr:to>
      <xdr:col>85</xdr:col>
      <xdr:colOff>127000</xdr:colOff>
      <xdr:row>60</xdr:row>
      <xdr:rowOff>52251</xdr:rowOff>
    </xdr:to>
    <xdr:cxnSp macro="">
      <xdr:nvCxnSpPr>
        <xdr:cNvPr id="452" name="直線コネクタ 451">
          <a:extLst>
            <a:ext uri="{FF2B5EF4-FFF2-40B4-BE49-F238E27FC236}">
              <a16:creationId xmlns:a16="http://schemas.microsoft.com/office/drawing/2014/main" id="{EB23DC91-C148-4B74-9092-337E98EF5A80}"/>
            </a:ext>
          </a:extLst>
        </xdr:cNvPr>
        <xdr:cNvCxnSpPr/>
      </xdr:nvCxnSpPr>
      <xdr:spPr>
        <a:xfrm>
          <a:off x="15481300" y="10270672"/>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35741</xdr:rowOff>
    </xdr:from>
    <xdr:to>
      <xdr:col>76</xdr:col>
      <xdr:colOff>165100</xdr:colOff>
      <xdr:row>59</xdr:row>
      <xdr:rowOff>137341</xdr:rowOff>
    </xdr:to>
    <xdr:sp macro="" textlink="">
      <xdr:nvSpPr>
        <xdr:cNvPr id="453" name="楕円 452">
          <a:extLst>
            <a:ext uri="{FF2B5EF4-FFF2-40B4-BE49-F238E27FC236}">
              <a16:creationId xmlns:a16="http://schemas.microsoft.com/office/drawing/2014/main" id="{76093198-4681-48FF-BF89-E31074522813}"/>
            </a:ext>
          </a:extLst>
        </xdr:cNvPr>
        <xdr:cNvSpPr/>
      </xdr:nvSpPr>
      <xdr:spPr>
        <a:xfrm>
          <a:off x="14541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86541</xdr:rowOff>
    </xdr:from>
    <xdr:to>
      <xdr:col>81</xdr:col>
      <xdr:colOff>50800</xdr:colOff>
      <xdr:row>59</xdr:row>
      <xdr:rowOff>155122</xdr:rowOff>
    </xdr:to>
    <xdr:cxnSp macro="">
      <xdr:nvCxnSpPr>
        <xdr:cNvPr id="454" name="直線コネクタ 453">
          <a:extLst>
            <a:ext uri="{FF2B5EF4-FFF2-40B4-BE49-F238E27FC236}">
              <a16:creationId xmlns:a16="http://schemas.microsoft.com/office/drawing/2014/main" id="{AE513F2D-49B0-4990-8970-08700BB85F26}"/>
            </a:ext>
          </a:extLst>
        </xdr:cNvPr>
        <xdr:cNvCxnSpPr/>
      </xdr:nvCxnSpPr>
      <xdr:spPr>
        <a:xfrm>
          <a:off x="14592300" y="1020209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168003</xdr:rowOff>
    </xdr:from>
    <xdr:to>
      <xdr:col>72</xdr:col>
      <xdr:colOff>38100</xdr:colOff>
      <xdr:row>59</xdr:row>
      <xdr:rowOff>98153</xdr:rowOff>
    </xdr:to>
    <xdr:sp macro="" textlink="">
      <xdr:nvSpPr>
        <xdr:cNvPr id="455" name="楕円 454">
          <a:extLst>
            <a:ext uri="{FF2B5EF4-FFF2-40B4-BE49-F238E27FC236}">
              <a16:creationId xmlns:a16="http://schemas.microsoft.com/office/drawing/2014/main" id="{6F48402F-1595-4556-85CB-26C494CF7E14}"/>
            </a:ext>
          </a:extLst>
        </xdr:cNvPr>
        <xdr:cNvSpPr/>
      </xdr:nvSpPr>
      <xdr:spPr>
        <a:xfrm>
          <a:off x="13652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47353</xdr:rowOff>
    </xdr:from>
    <xdr:to>
      <xdr:col>76</xdr:col>
      <xdr:colOff>114300</xdr:colOff>
      <xdr:row>59</xdr:row>
      <xdr:rowOff>86541</xdr:rowOff>
    </xdr:to>
    <xdr:cxnSp macro="">
      <xdr:nvCxnSpPr>
        <xdr:cNvPr id="456" name="直線コネクタ 455">
          <a:extLst>
            <a:ext uri="{FF2B5EF4-FFF2-40B4-BE49-F238E27FC236}">
              <a16:creationId xmlns:a16="http://schemas.microsoft.com/office/drawing/2014/main" id="{968B1C73-18DD-464C-B65F-AD37D86C24AC}"/>
            </a:ext>
          </a:extLst>
        </xdr:cNvPr>
        <xdr:cNvCxnSpPr/>
      </xdr:nvCxnSpPr>
      <xdr:spPr>
        <a:xfrm>
          <a:off x="13703300" y="1016290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86360</xdr:rowOff>
    </xdr:from>
    <xdr:to>
      <xdr:col>67</xdr:col>
      <xdr:colOff>101600</xdr:colOff>
      <xdr:row>59</xdr:row>
      <xdr:rowOff>16510</xdr:rowOff>
    </xdr:to>
    <xdr:sp macro="" textlink="">
      <xdr:nvSpPr>
        <xdr:cNvPr id="457" name="楕円 456">
          <a:extLst>
            <a:ext uri="{FF2B5EF4-FFF2-40B4-BE49-F238E27FC236}">
              <a16:creationId xmlns:a16="http://schemas.microsoft.com/office/drawing/2014/main" id="{5EDE85EF-A9F3-4C4D-B9F7-632EB98165A9}"/>
            </a:ext>
          </a:extLst>
        </xdr:cNvPr>
        <xdr:cNvSpPr/>
      </xdr:nvSpPr>
      <xdr:spPr>
        <a:xfrm>
          <a:off x="12763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137160</xdr:rowOff>
    </xdr:from>
    <xdr:to>
      <xdr:col>71</xdr:col>
      <xdr:colOff>177800</xdr:colOff>
      <xdr:row>59</xdr:row>
      <xdr:rowOff>47353</xdr:rowOff>
    </xdr:to>
    <xdr:cxnSp macro="">
      <xdr:nvCxnSpPr>
        <xdr:cNvPr id="458" name="直線コネクタ 457">
          <a:extLst>
            <a:ext uri="{FF2B5EF4-FFF2-40B4-BE49-F238E27FC236}">
              <a16:creationId xmlns:a16="http://schemas.microsoft.com/office/drawing/2014/main" id="{152B4F2F-2516-4E63-A4B5-F6DD70B6891A}"/>
            </a:ext>
          </a:extLst>
        </xdr:cNvPr>
        <xdr:cNvCxnSpPr/>
      </xdr:nvCxnSpPr>
      <xdr:spPr>
        <a:xfrm>
          <a:off x="12814300" y="1008126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459" name="n_1aveValue【学校施設】&#10;有形固定資産減価償却率">
          <a:extLst>
            <a:ext uri="{FF2B5EF4-FFF2-40B4-BE49-F238E27FC236}">
              <a16:creationId xmlns:a16="http://schemas.microsoft.com/office/drawing/2014/main" id="{87E3CAED-2D75-4E0E-8BAD-F9DDE1D83E8E}"/>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460" name="n_2aveValue【学校施設】&#10;有形固定資産減価償却率">
          <a:extLst>
            <a:ext uri="{FF2B5EF4-FFF2-40B4-BE49-F238E27FC236}">
              <a16:creationId xmlns:a16="http://schemas.microsoft.com/office/drawing/2014/main" id="{D167CAD8-30B8-4619-AFE2-79515787B512}"/>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461" name="n_3aveValue【学校施設】&#10;有形固定資産減価償却率">
          <a:extLst>
            <a:ext uri="{FF2B5EF4-FFF2-40B4-BE49-F238E27FC236}">
              <a16:creationId xmlns:a16="http://schemas.microsoft.com/office/drawing/2014/main" id="{D5DF3E4D-D833-48DE-95E7-F4EE2119CB6C}"/>
            </a:ext>
          </a:extLst>
        </xdr:cNvPr>
        <xdr:cNvSpPr txBox="1"/>
      </xdr:nvSpPr>
      <xdr:spPr>
        <a:xfrm>
          <a:off x="135007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462" name="n_4aveValue【学校施設】&#10;有形固定資産減価償却率">
          <a:extLst>
            <a:ext uri="{FF2B5EF4-FFF2-40B4-BE49-F238E27FC236}">
              <a16:creationId xmlns:a16="http://schemas.microsoft.com/office/drawing/2014/main" id="{0A749520-AC31-498E-90FB-13E79DF6364C}"/>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50999</xdr:rowOff>
    </xdr:from>
    <xdr:ext cx="405111" cy="259045"/>
    <xdr:sp macro="" textlink="">
      <xdr:nvSpPr>
        <xdr:cNvPr id="463" name="n_1mainValue【学校施設】&#10;有形固定資産減価償却率">
          <a:extLst>
            <a:ext uri="{FF2B5EF4-FFF2-40B4-BE49-F238E27FC236}">
              <a16:creationId xmlns:a16="http://schemas.microsoft.com/office/drawing/2014/main" id="{14491443-41CE-41ED-8863-2B61DC58B1C5}"/>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153868</xdr:rowOff>
    </xdr:from>
    <xdr:ext cx="405111" cy="259045"/>
    <xdr:sp macro="" textlink="">
      <xdr:nvSpPr>
        <xdr:cNvPr id="464" name="n_2mainValue【学校施設】&#10;有形固定資産減価償却率">
          <a:extLst>
            <a:ext uri="{FF2B5EF4-FFF2-40B4-BE49-F238E27FC236}">
              <a16:creationId xmlns:a16="http://schemas.microsoft.com/office/drawing/2014/main" id="{74C9CD77-8303-40CE-9663-EF9570937FA4}"/>
            </a:ext>
          </a:extLst>
        </xdr:cNvPr>
        <xdr:cNvSpPr txBox="1"/>
      </xdr:nvSpPr>
      <xdr:spPr>
        <a:xfrm>
          <a:off x="14389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114680</xdr:rowOff>
    </xdr:from>
    <xdr:ext cx="405111" cy="259045"/>
    <xdr:sp macro="" textlink="">
      <xdr:nvSpPr>
        <xdr:cNvPr id="465" name="n_3mainValue【学校施設】&#10;有形固定資産減価償却率">
          <a:extLst>
            <a:ext uri="{FF2B5EF4-FFF2-40B4-BE49-F238E27FC236}">
              <a16:creationId xmlns:a16="http://schemas.microsoft.com/office/drawing/2014/main" id="{D4096631-9550-4700-8564-222F3E8CA888}"/>
            </a:ext>
          </a:extLst>
        </xdr:cNvPr>
        <xdr:cNvSpPr txBox="1"/>
      </xdr:nvSpPr>
      <xdr:spPr>
        <a:xfrm>
          <a:off x="135007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33037</xdr:rowOff>
    </xdr:from>
    <xdr:ext cx="405111" cy="259045"/>
    <xdr:sp macro="" textlink="">
      <xdr:nvSpPr>
        <xdr:cNvPr id="466" name="n_4mainValue【学校施設】&#10;有形固定資産減価償却率">
          <a:extLst>
            <a:ext uri="{FF2B5EF4-FFF2-40B4-BE49-F238E27FC236}">
              <a16:creationId xmlns:a16="http://schemas.microsoft.com/office/drawing/2014/main" id="{057B4EBB-8931-4438-8B93-D18070570CA0}"/>
            </a:ext>
          </a:extLst>
        </xdr:cNvPr>
        <xdr:cNvSpPr txBox="1"/>
      </xdr:nvSpPr>
      <xdr:spPr>
        <a:xfrm>
          <a:off x="12611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12D8F7FB-643F-444C-8749-B688A0C7E90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0479BC2E-E54E-48A5-8D1F-993CAF26B70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74BBD14C-38EF-46AF-9DD4-D317BD2336D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20BB2508-F9EA-4754-9E7C-A9BFBBF822F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C4521C73-51D6-4A7F-8062-1998B6292EC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C65428E0-CF6C-4CAD-9AAF-27A8D533C9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F8D4B5B0-F9F4-411E-96AB-DE2D2DFD088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2174F6F7-06D5-4C7F-B2CD-F8BFA3DDFEF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6987AF13-71C2-4273-94CC-4F90D4F9CCC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2CE6748E-E7F3-4490-9E89-5EFC7382FAB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7" name="テキスト ボックス 476">
          <a:extLst>
            <a:ext uri="{FF2B5EF4-FFF2-40B4-BE49-F238E27FC236}">
              <a16:creationId xmlns:a16="http://schemas.microsoft.com/office/drawing/2014/main" id="{9521A58C-8591-4DEA-9FAD-312274D6B3A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BD6891FB-FF85-4746-9243-3580933324F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1ADF9DB4-4D99-4294-BC98-E570C9B3B45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9301C2E2-55F6-4E49-83EF-4CF81236647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D96F605F-254C-48BC-AC09-43E785F3066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1EAC0B4F-9CA6-483D-85F5-074D0CC8A1F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83057B63-A3A7-4A5D-89EB-FB19EAC71B4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EB3EE000-73A9-470E-A00A-47809025FF1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806E8836-18B9-4CD7-B0C2-2B5F28BCD4A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50631451-3AFE-4B46-AF3E-203FAF8E95B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E6DF688D-DFEB-4B38-934D-ED22EB13F12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21D8B351-228A-4142-B39B-F7DBE051191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C49A3D81-AA45-41A5-8666-36E22670B02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E9660222-F78C-4197-9F65-505DA3F593C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491" name="直線コネクタ 490">
          <a:extLst>
            <a:ext uri="{FF2B5EF4-FFF2-40B4-BE49-F238E27FC236}">
              <a16:creationId xmlns:a16="http://schemas.microsoft.com/office/drawing/2014/main" id="{58A1773E-96D7-4A97-B083-E7CCADA3A4B8}"/>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492" name="【学校施設】&#10;一人当たり面積最小値テキスト">
          <a:extLst>
            <a:ext uri="{FF2B5EF4-FFF2-40B4-BE49-F238E27FC236}">
              <a16:creationId xmlns:a16="http://schemas.microsoft.com/office/drawing/2014/main" id="{37F7DC59-9254-4081-A6B9-A282D4C3CF18}"/>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493" name="直線コネクタ 492">
          <a:extLst>
            <a:ext uri="{FF2B5EF4-FFF2-40B4-BE49-F238E27FC236}">
              <a16:creationId xmlns:a16="http://schemas.microsoft.com/office/drawing/2014/main" id="{1D7E1701-96BF-4B19-85F9-210DE2A1D03B}"/>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494" name="【学校施設】&#10;一人当たり面積最大値テキスト">
          <a:extLst>
            <a:ext uri="{FF2B5EF4-FFF2-40B4-BE49-F238E27FC236}">
              <a16:creationId xmlns:a16="http://schemas.microsoft.com/office/drawing/2014/main" id="{6237DD1A-EF81-4E0B-8D59-D55C0D7DCA34}"/>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495" name="直線コネクタ 494">
          <a:extLst>
            <a:ext uri="{FF2B5EF4-FFF2-40B4-BE49-F238E27FC236}">
              <a16:creationId xmlns:a16="http://schemas.microsoft.com/office/drawing/2014/main" id="{FC4AECB6-406D-4D3A-8616-09491E99BAAB}"/>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496" name="【学校施設】&#10;一人当たり面積平均値テキスト">
          <a:extLst>
            <a:ext uri="{FF2B5EF4-FFF2-40B4-BE49-F238E27FC236}">
              <a16:creationId xmlns:a16="http://schemas.microsoft.com/office/drawing/2014/main" id="{52842E52-5E4F-45E5-904C-3FE6EBDD5EAE}"/>
            </a:ext>
          </a:extLst>
        </xdr:cNvPr>
        <xdr:cNvSpPr txBox="1"/>
      </xdr:nvSpPr>
      <xdr:spPr>
        <a:xfrm>
          <a:off x="22199600" y="10552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497" name="フローチャート: 判断 496">
          <a:extLst>
            <a:ext uri="{FF2B5EF4-FFF2-40B4-BE49-F238E27FC236}">
              <a16:creationId xmlns:a16="http://schemas.microsoft.com/office/drawing/2014/main" id="{A4059EED-2FA9-4954-BD45-9D874CD13849}"/>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498" name="フローチャート: 判断 497">
          <a:extLst>
            <a:ext uri="{FF2B5EF4-FFF2-40B4-BE49-F238E27FC236}">
              <a16:creationId xmlns:a16="http://schemas.microsoft.com/office/drawing/2014/main" id="{FE618947-D21A-4E8A-BCBF-DCFB68CDBF11}"/>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499" name="フローチャート: 判断 498">
          <a:extLst>
            <a:ext uri="{FF2B5EF4-FFF2-40B4-BE49-F238E27FC236}">
              <a16:creationId xmlns:a16="http://schemas.microsoft.com/office/drawing/2014/main" id="{6B6BA298-C516-4339-AA9F-F34CDC0FC9E0}"/>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00" name="フローチャート: 判断 499">
          <a:extLst>
            <a:ext uri="{FF2B5EF4-FFF2-40B4-BE49-F238E27FC236}">
              <a16:creationId xmlns:a16="http://schemas.microsoft.com/office/drawing/2014/main" id="{942ECCB4-19B1-47A7-9E72-8829DC9533E0}"/>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01" name="フローチャート: 判断 500">
          <a:extLst>
            <a:ext uri="{FF2B5EF4-FFF2-40B4-BE49-F238E27FC236}">
              <a16:creationId xmlns:a16="http://schemas.microsoft.com/office/drawing/2014/main" id="{C3031C41-3F6C-42A4-8E48-8640AE45AF5C}"/>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2B3E32EE-CCD7-4526-A7F2-787E476FC08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55F16C15-389F-4599-8377-8C93DB76295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9D5937AB-B7BD-4940-9ABB-1562743F41A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B0D5C045-32C0-4653-ADDA-7BAFB895F88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2721368D-F2C8-4E79-B913-BC716C3E74D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16637</xdr:rowOff>
    </xdr:from>
    <xdr:to>
      <xdr:col>116</xdr:col>
      <xdr:colOff>114300</xdr:colOff>
      <xdr:row>61</xdr:row>
      <xdr:rowOff>118237</xdr:rowOff>
    </xdr:to>
    <xdr:sp macro="" textlink="">
      <xdr:nvSpPr>
        <xdr:cNvPr id="507" name="楕円 506">
          <a:extLst>
            <a:ext uri="{FF2B5EF4-FFF2-40B4-BE49-F238E27FC236}">
              <a16:creationId xmlns:a16="http://schemas.microsoft.com/office/drawing/2014/main" id="{A0517F66-5313-4899-A0F1-F4B4FD9FAC57}"/>
            </a:ext>
          </a:extLst>
        </xdr:cNvPr>
        <xdr:cNvSpPr/>
      </xdr:nvSpPr>
      <xdr:spPr>
        <a:xfrm>
          <a:off x="22110700" y="1047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39514</xdr:rowOff>
    </xdr:from>
    <xdr:ext cx="469744" cy="259045"/>
    <xdr:sp macro="" textlink="">
      <xdr:nvSpPr>
        <xdr:cNvPr id="508" name="【学校施設】&#10;一人当たり面積該当値テキスト">
          <a:extLst>
            <a:ext uri="{FF2B5EF4-FFF2-40B4-BE49-F238E27FC236}">
              <a16:creationId xmlns:a16="http://schemas.microsoft.com/office/drawing/2014/main" id="{A9B370AE-548E-4677-84A6-F1EBA6E04E73}"/>
            </a:ext>
          </a:extLst>
        </xdr:cNvPr>
        <xdr:cNvSpPr txBox="1"/>
      </xdr:nvSpPr>
      <xdr:spPr>
        <a:xfrm>
          <a:off x="22199600" y="1032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26543</xdr:rowOff>
    </xdr:from>
    <xdr:to>
      <xdr:col>112</xdr:col>
      <xdr:colOff>38100</xdr:colOff>
      <xdr:row>61</xdr:row>
      <xdr:rowOff>128143</xdr:rowOff>
    </xdr:to>
    <xdr:sp macro="" textlink="">
      <xdr:nvSpPr>
        <xdr:cNvPr id="509" name="楕円 508">
          <a:extLst>
            <a:ext uri="{FF2B5EF4-FFF2-40B4-BE49-F238E27FC236}">
              <a16:creationId xmlns:a16="http://schemas.microsoft.com/office/drawing/2014/main" id="{C1452CD4-9B8D-4802-95BA-EE4C54903744}"/>
            </a:ext>
          </a:extLst>
        </xdr:cNvPr>
        <xdr:cNvSpPr/>
      </xdr:nvSpPr>
      <xdr:spPr>
        <a:xfrm>
          <a:off x="21272500" y="104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67437</xdr:rowOff>
    </xdr:from>
    <xdr:to>
      <xdr:col>116</xdr:col>
      <xdr:colOff>63500</xdr:colOff>
      <xdr:row>61</xdr:row>
      <xdr:rowOff>77343</xdr:rowOff>
    </xdr:to>
    <xdr:cxnSp macro="">
      <xdr:nvCxnSpPr>
        <xdr:cNvPr id="510" name="直線コネクタ 509">
          <a:extLst>
            <a:ext uri="{FF2B5EF4-FFF2-40B4-BE49-F238E27FC236}">
              <a16:creationId xmlns:a16="http://schemas.microsoft.com/office/drawing/2014/main" id="{CE5F0DB5-02D8-41A5-8D54-D2CE90D791BB}"/>
            </a:ext>
          </a:extLst>
        </xdr:cNvPr>
        <xdr:cNvCxnSpPr/>
      </xdr:nvCxnSpPr>
      <xdr:spPr>
        <a:xfrm flipV="1">
          <a:off x="21323300" y="10525887"/>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43307</xdr:rowOff>
    </xdr:from>
    <xdr:to>
      <xdr:col>107</xdr:col>
      <xdr:colOff>101600</xdr:colOff>
      <xdr:row>61</xdr:row>
      <xdr:rowOff>144907</xdr:rowOff>
    </xdr:to>
    <xdr:sp macro="" textlink="">
      <xdr:nvSpPr>
        <xdr:cNvPr id="511" name="楕円 510">
          <a:extLst>
            <a:ext uri="{FF2B5EF4-FFF2-40B4-BE49-F238E27FC236}">
              <a16:creationId xmlns:a16="http://schemas.microsoft.com/office/drawing/2014/main" id="{2CA08198-3369-43CB-BB16-8FB8E982C8CA}"/>
            </a:ext>
          </a:extLst>
        </xdr:cNvPr>
        <xdr:cNvSpPr/>
      </xdr:nvSpPr>
      <xdr:spPr>
        <a:xfrm>
          <a:off x="20383500" y="105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77343</xdr:rowOff>
    </xdr:from>
    <xdr:to>
      <xdr:col>111</xdr:col>
      <xdr:colOff>177800</xdr:colOff>
      <xdr:row>61</xdr:row>
      <xdr:rowOff>94107</xdr:rowOff>
    </xdr:to>
    <xdr:cxnSp macro="">
      <xdr:nvCxnSpPr>
        <xdr:cNvPr id="512" name="直線コネクタ 511">
          <a:extLst>
            <a:ext uri="{FF2B5EF4-FFF2-40B4-BE49-F238E27FC236}">
              <a16:creationId xmlns:a16="http://schemas.microsoft.com/office/drawing/2014/main" id="{0D89A075-4B85-4EE5-A7A3-F2DA04885BC8}"/>
            </a:ext>
          </a:extLst>
        </xdr:cNvPr>
        <xdr:cNvCxnSpPr/>
      </xdr:nvCxnSpPr>
      <xdr:spPr>
        <a:xfrm flipV="1">
          <a:off x="20434300" y="10535793"/>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69215</xdr:rowOff>
    </xdr:from>
    <xdr:to>
      <xdr:col>102</xdr:col>
      <xdr:colOff>165100</xdr:colOff>
      <xdr:row>61</xdr:row>
      <xdr:rowOff>170815</xdr:rowOff>
    </xdr:to>
    <xdr:sp macro="" textlink="">
      <xdr:nvSpPr>
        <xdr:cNvPr id="513" name="楕円 512">
          <a:extLst>
            <a:ext uri="{FF2B5EF4-FFF2-40B4-BE49-F238E27FC236}">
              <a16:creationId xmlns:a16="http://schemas.microsoft.com/office/drawing/2014/main" id="{59919C98-8440-47FB-BBEE-F5BC1659515F}"/>
            </a:ext>
          </a:extLst>
        </xdr:cNvPr>
        <xdr:cNvSpPr/>
      </xdr:nvSpPr>
      <xdr:spPr>
        <a:xfrm>
          <a:off x="19494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94107</xdr:rowOff>
    </xdr:from>
    <xdr:to>
      <xdr:col>107</xdr:col>
      <xdr:colOff>50800</xdr:colOff>
      <xdr:row>61</xdr:row>
      <xdr:rowOff>120015</xdr:rowOff>
    </xdr:to>
    <xdr:cxnSp macro="">
      <xdr:nvCxnSpPr>
        <xdr:cNvPr id="514" name="直線コネクタ 513">
          <a:extLst>
            <a:ext uri="{FF2B5EF4-FFF2-40B4-BE49-F238E27FC236}">
              <a16:creationId xmlns:a16="http://schemas.microsoft.com/office/drawing/2014/main" id="{ABDDD784-A9E2-44A8-9049-22E8A5157780}"/>
            </a:ext>
          </a:extLst>
        </xdr:cNvPr>
        <xdr:cNvCxnSpPr/>
      </xdr:nvCxnSpPr>
      <xdr:spPr>
        <a:xfrm flipV="1">
          <a:off x="19545300" y="10552557"/>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84455</xdr:rowOff>
    </xdr:from>
    <xdr:to>
      <xdr:col>98</xdr:col>
      <xdr:colOff>38100</xdr:colOff>
      <xdr:row>62</xdr:row>
      <xdr:rowOff>14605</xdr:rowOff>
    </xdr:to>
    <xdr:sp macro="" textlink="">
      <xdr:nvSpPr>
        <xdr:cNvPr id="515" name="楕円 514">
          <a:extLst>
            <a:ext uri="{FF2B5EF4-FFF2-40B4-BE49-F238E27FC236}">
              <a16:creationId xmlns:a16="http://schemas.microsoft.com/office/drawing/2014/main" id="{05FF4B7F-2D2F-4CE5-86AA-5A3FE593872B}"/>
            </a:ext>
          </a:extLst>
        </xdr:cNvPr>
        <xdr:cNvSpPr/>
      </xdr:nvSpPr>
      <xdr:spPr>
        <a:xfrm>
          <a:off x="18605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120015</xdr:rowOff>
    </xdr:from>
    <xdr:to>
      <xdr:col>102</xdr:col>
      <xdr:colOff>114300</xdr:colOff>
      <xdr:row>61</xdr:row>
      <xdr:rowOff>135255</xdr:rowOff>
    </xdr:to>
    <xdr:cxnSp macro="">
      <xdr:nvCxnSpPr>
        <xdr:cNvPr id="516" name="直線コネクタ 515">
          <a:extLst>
            <a:ext uri="{FF2B5EF4-FFF2-40B4-BE49-F238E27FC236}">
              <a16:creationId xmlns:a16="http://schemas.microsoft.com/office/drawing/2014/main" id="{E45A5138-B135-420E-9D7B-374B2038C5C4}"/>
            </a:ext>
          </a:extLst>
        </xdr:cNvPr>
        <xdr:cNvCxnSpPr/>
      </xdr:nvCxnSpPr>
      <xdr:spPr>
        <a:xfrm flipV="1">
          <a:off x="18656300" y="105784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517" name="n_1aveValue【学校施設】&#10;一人当たり面積">
          <a:extLst>
            <a:ext uri="{FF2B5EF4-FFF2-40B4-BE49-F238E27FC236}">
              <a16:creationId xmlns:a16="http://schemas.microsoft.com/office/drawing/2014/main" id="{6CFD0E5C-1D03-47C4-8E82-234A3B14AA29}"/>
            </a:ext>
          </a:extLst>
        </xdr:cNvPr>
        <xdr:cNvSpPr txBox="1"/>
      </xdr:nvSpPr>
      <xdr:spPr>
        <a:xfrm>
          <a:off x="21075727" y="106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65549</xdr:rowOff>
    </xdr:from>
    <xdr:ext cx="469744" cy="259045"/>
    <xdr:sp macro="" textlink="">
      <xdr:nvSpPr>
        <xdr:cNvPr id="518" name="n_2aveValue【学校施設】&#10;一人当たり面積">
          <a:extLst>
            <a:ext uri="{FF2B5EF4-FFF2-40B4-BE49-F238E27FC236}">
              <a16:creationId xmlns:a16="http://schemas.microsoft.com/office/drawing/2014/main" id="{E6205AA7-1AC3-4D55-9996-C8A50E121EA1}"/>
            </a:ext>
          </a:extLst>
        </xdr:cNvPr>
        <xdr:cNvSpPr txBox="1"/>
      </xdr:nvSpPr>
      <xdr:spPr>
        <a:xfrm>
          <a:off x="20199427" y="1069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80408</xdr:rowOff>
    </xdr:from>
    <xdr:ext cx="469744" cy="259045"/>
    <xdr:sp macro="" textlink="">
      <xdr:nvSpPr>
        <xdr:cNvPr id="519" name="n_3aveValue【学校施設】&#10;一人当たり面積">
          <a:extLst>
            <a:ext uri="{FF2B5EF4-FFF2-40B4-BE49-F238E27FC236}">
              <a16:creationId xmlns:a16="http://schemas.microsoft.com/office/drawing/2014/main" id="{7FCEC15C-C21F-4429-ABA3-4BCD54D18C77}"/>
            </a:ext>
          </a:extLst>
        </xdr:cNvPr>
        <xdr:cNvSpPr txBox="1"/>
      </xdr:nvSpPr>
      <xdr:spPr>
        <a:xfrm>
          <a:off x="19310427" y="1071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520" name="n_4aveValue【学校施設】&#10;一人当たり面積">
          <a:extLst>
            <a:ext uri="{FF2B5EF4-FFF2-40B4-BE49-F238E27FC236}">
              <a16:creationId xmlns:a16="http://schemas.microsoft.com/office/drawing/2014/main" id="{E3C2504A-5A49-4A9B-AE18-47B9895FB940}"/>
            </a:ext>
          </a:extLst>
        </xdr:cNvPr>
        <xdr:cNvSpPr txBox="1"/>
      </xdr:nvSpPr>
      <xdr:spPr>
        <a:xfrm>
          <a:off x="18421427" y="1072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144670</xdr:rowOff>
    </xdr:from>
    <xdr:ext cx="469744" cy="259045"/>
    <xdr:sp macro="" textlink="">
      <xdr:nvSpPr>
        <xdr:cNvPr id="521" name="n_1mainValue【学校施設】&#10;一人当たり面積">
          <a:extLst>
            <a:ext uri="{FF2B5EF4-FFF2-40B4-BE49-F238E27FC236}">
              <a16:creationId xmlns:a16="http://schemas.microsoft.com/office/drawing/2014/main" id="{76E76141-D70A-4498-A8B1-57E2E9003A38}"/>
            </a:ext>
          </a:extLst>
        </xdr:cNvPr>
        <xdr:cNvSpPr txBox="1"/>
      </xdr:nvSpPr>
      <xdr:spPr>
        <a:xfrm>
          <a:off x="21075727" y="1026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161434</xdr:rowOff>
    </xdr:from>
    <xdr:ext cx="469744" cy="259045"/>
    <xdr:sp macro="" textlink="">
      <xdr:nvSpPr>
        <xdr:cNvPr id="522" name="n_2mainValue【学校施設】&#10;一人当たり面積">
          <a:extLst>
            <a:ext uri="{FF2B5EF4-FFF2-40B4-BE49-F238E27FC236}">
              <a16:creationId xmlns:a16="http://schemas.microsoft.com/office/drawing/2014/main" id="{5D3E9F83-76E4-430B-9530-120173F29E61}"/>
            </a:ext>
          </a:extLst>
        </xdr:cNvPr>
        <xdr:cNvSpPr txBox="1"/>
      </xdr:nvSpPr>
      <xdr:spPr>
        <a:xfrm>
          <a:off x="20199427" y="1027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15892</xdr:rowOff>
    </xdr:from>
    <xdr:ext cx="469744" cy="259045"/>
    <xdr:sp macro="" textlink="">
      <xdr:nvSpPr>
        <xdr:cNvPr id="523" name="n_3mainValue【学校施設】&#10;一人当たり面積">
          <a:extLst>
            <a:ext uri="{FF2B5EF4-FFF2-40B4-BE49-F238E27FC236}">
              <a16:creationId xmlns:a16="http://schemas.microsoft.com/office/drawing/2014/main" id="{4701009C-C95E-486A-AA4A-AFCEC4296411}"/>
            </a:ext>
          </a:extLst>
        </xdr:cNvPr>
        <xdr:cNvSpPr txBox="1"/>
      </xdr:nvSpPr>
      <xdr:spPr>
        <a:xfrm>
          <a:off x="19310427" y="1030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31132</xdr:rowOff>
    </xdr:from>
    <xdr:ext cx="469744" cy="259045"/>
    <xdr:sp macro="" textlink="">
      <xdr:nvSpPr>
        <xdr:cNvPr id="524" name="n_4mainValue【学校施設】&#10;一人当たり面積">
          <a:extLst>
            <a:ext uri="{FF2B5EF4-FFF2-40B4-BE49-F238E27FC236}">
              <a16:creationId xmlns:a16="http://schemas.microsoft.com/office/drawing/2014/main" id="{F3AA9D51-2D3E-4BE3-871F-380D0720FAE2}"/>
            </a:ext>
          </a:extLst>
        </xdr:cNvPr>
        <xdr:cNvSpPr txBox="1"/>
      </xdr:nvSpPr>
      <xdr:spPr>
        <a:xfrm>
          <a:off x="18421427" y="1031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9DDE80A2-61AD-424F-8555-1365118EF34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3261F637-5860-4D7E-9D76-8DFEE139042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51E24C3F-8307-429F-97D8-C45423DEDB3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79B04C9E-410D-42E1-9575-303F45CF393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590A7718-2443-4D3B-AF1F-F3B4ADBE778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21F74EA1-161B-4A50-8138-068F2C49989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FE32D5B5-345E-4642-BA6F-5B248A6D204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3D793F4C-C3CF-4051-BBB6-94AD5CC4B97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98B2763D-2FE8-459F-B0E1-FFAE60CB349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8B160F7F-5EB1-454F-B3B5-50A226A33E0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CDEE9BAE-5D46-48EB-A54F-5FD246F4EFB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55A2B7D5-10FB-44A6-B59D-0E4816BCA17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369B9748-4B18-494F-B12C-CB7882F5FE9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68B86477-D8E3-41B5-8EEB-2B73485D5FC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9337F8DE-87C7-40AC-916D-0FD525A5413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DCB7248B-61E0-4254-B5A9-D26677BAB33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79C9FB95-D45C-4540-906B-BFC8257BDC7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5355EE23-1BAD-4A6B-BC74-9D5BCEFAD1B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825BF50F-0AE6-422E-ACE2-4ADCDD907B2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356BAA88-F5B6-439B-B2F8-3D2732874C1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7DE58B17-B8D9-442D-BEDF-9B78D2F5302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77F7BED3-1866-4891-8189-B75A5E735FF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DDA72493-9857-4F96-8E39-B836AB2BE71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8A130CF8-1D18-481B-B390-4F115F6CE1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4A60F09B-3EB6-492B-A871-D12CAC57B59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5ABC7D91-7D28-49DD-98D4-A3C0B2D120E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F41B4F7D-DC5B-4A66-B696-41F4AF48347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08B83F72-F3F8-4C61-9937-849D495B88B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DE230F42-49D0-48D5-BA39-517618B09EB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700E71DD-C58B-46C0-AEF7-277170ED9AD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9BCD6C8B-D61E-4868-A5BC-E57094DDF6F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91856552-2EBB-454D-ACB7-AA336F75CD9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62D9C192-CCB4-4C92-9AE5-1840BCE4710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617DF0E2-C1F2-44A4-9C59-176450755B4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155103E6-6F52-49E7-908F-3018623680E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B1CEC777-D9C6-4E71-B699-E0D0A41AAFA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1" name="テキスト ボックス 560">
          <a:extLst>
            <a:ext uri="{FF2B5EF4-FFF2-40B4-BE49-F238E27FC236}">
              <a16:creationId xmlns:a16="http://schemas.microsoft.com/office/drawing/2014/main" id="{1BA2FFA0-A111-44BB-BB70-42522A39D08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80D691A8-A5B6-42CD-A479-9377914E24D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3" name="テキスト ボックス 562">
          <a:extLst>
            <a:ext uri="{FF2B5EF4-FFF2-40B4-BE49-F238E27FC236}">
              <a16:creationId xmlns:a16="http://schemas.microsoft.com/office/drawing/2014/main" id="{630EC610-531A-4787-B470-BF44476B922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a:extLst>
            <a:ext uri="{FF2B5EF4-FFF2-40B4-BE49-F238E27FC236}">
              <a16:creationId xmlns:a16="http://schemas.microsoft.com/office/drawing/2014/main" id="{E999531C-46CD-486F-8364-7CC0E4ABD35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565" name="直線コネクタ 564">
          <a:extLst>
            <a:ext uri="{FF2B5EF4-FFF2-40B4-BE49-F238E27FC236}">
              <a16:creationId xmlns:a16="http://schemas.microsoft.com/office/drawing/2014/main" id="{5E16AE30-8F87-407F-B8D2-466978F60645}"/>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6" name="【公民館】&#10;有形固定資産減価償却率最小値テキスト">
          <a:extLst>
            <a:ext uri="{FF2B5EF4-FFF2-40B4-BE49-F238E27FC236}">
              <a16:creationId xmlns:a16="http://schemas.microsoft.com/office/drawing/2014/main" id="{C6B0A31B-91B5-471C-AC12-E9AF3C2F5D0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7" name="直線コネクタ 566">
          <a:extLst>
            <a:ext uri="{FF2B5EF4-FFF2-40B4-BE49-F238E27FC236}">
              <a16:creationId xmlns:a16="http://schemas.microsoft.com/office/drawing/2014/main" id="{46FEC263-D39F-4098-8EA7-33A8D2C59D2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568" name="【公民館】&#10;有形固定資産減価償却率最大値テキスト">
          <a:extLst>
            <a:ext uri="{FF2B5EF4-FFF2-40B4-BE49-F238E27FC236}">
              <a16:creationId xmlns:a16="http://schemas.microsoft.com/office/drawing/2014/main" id="{C9C96288-2746-4F81-9AA1-AE1F24F28420}"/>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569" name="直線コネクタ 568">
          <a:extLst>
            <a:ext uri="{FF2B5EF4-FFF2-40B4-BE49-F238E27FC236}">
              <a16:creationId xmlns:a16="http://schemas.microsoft.com/office/drawing/2014/main" id="{23C2919A-AB66-47D3-AA5B-C33BCF45074E}"/>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570" name="【公民館】&#10;有形固定資産減価償却率平均値テキスト">
          <a:extLst>
            <a:ext uri="{FF2B5EF4-FFF2-40B4-BE49-F238E27FC236}">
              <a16:creationId xmlns:a16="http://schemas.microsoft.com/office/drawing/2014/main" id="{365EE996-3891-4A24-B172-2D7744DD5522}"/>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571" name="フローチャート: 判断 570">
          <a:extLst>
            <a:ext uri="{FF2B5EF4-FFF2-40B4-BE49-F238E27FC236}">
              <a16:creationId xmlns:a16="http://schemas.microsoft.com/office/drawing/2014/main" id="{A0E0D852-F481-4256-A3CC-6F37683F7369}"/>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572" name="フローチャート: 判断 571">
          <a:extLst>
            <a:ext uri="{FF2B5EF4-FFF2-40B4-BE49-F238E27FC236}">
              <a16:creationId xmlns:a16="http://schemas.microsoft.com/office/drawing/2014/main" id="{5EA79510-074B-4CF0-A3EA-C641555CBA53}"/>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573" name="フローチャート: 判断 572">
          <a:extLst>
            <a:ext uri="{FF2B5EF4-FFF2-40B4-BE49-F238E27FC236}">
              <a16:creationId xmlns:a16="http://schemas.microsoft.com/office/drawing/2014/main" id="{DF6DC9E9-0424-450B-9093-8BD7720DCC1C}"/>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574" name="フローチャート: 判断 573">
          <a:extLst>
            <a:ext uri="{FF2B5EF4-FFF2-40B4-BE49-F238E27FC236}">
              <a16:creationId xmlns:a16="http://schemas.microsoft.com/office/drawing/2014/main" id="{2EC6BE27-244E-405D-9991-C42D1EBE1790}"/>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575" name="フローチャート: 判断 574">
          <a:extLst>
            <a:ext uri="{FF2B5EF4-FFF2-40B4-BE49-F238E27FC236}">
              <a16:creationId xmlns:a16="http://schemas.microsoft.com/office/drawing/2014/main" id="{20E8D381-4A35-46A5-8E69-5F26A5EA27C3}"/>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DC1F2E95-F727-4D40-824D-E6243A7CE53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8DBC1D87-D230-45DC-A21E-F7C047EE98E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46DA7951-8B78-4E2A-8C92-AD14C392537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E62AC85-BA23-49EB-9FF0-6375BC1069C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B1F7438F-97B5-44BC-8872-A31274AF448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74930</xdr:rowOff>
    </xdr:from>
    <xdr:to>
      <xdr:col>85</xdr:col>
      <xdr:colOff>177800</xdr:colOff>
      <xdr:row>107</xdr:row>
      <xdr:rowOff>5080</xdr:rowOff>
    </xdr:to>
    <xdr:sp macro="" textlink="">
      <xdr:nvSpPr>
        <xdr:cNvPr id="581" name="楕円 580">
          <a:extLst>
            <a:ext uri="{FF2B5EF4-FFF2-40B4-BE49-F238E27FC236}">
              <a16:creationId xmlns:a16="http://schemas.microsoft.com/office/drawing/2014/main" id="{8171D95A-4BF7-45DD-98B5-C1F4F9D04A0A}"/>
            </a:ext>
          </a:extLst>
        </xdr:cNvPr>
        <xdr:cNvSpPr/>
      </xdr:nvSpPr>
      <xdr:spPr>
        <a:xfrm>
          <a:off x="162687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53357</xdr:rowOff>
    </xdr:from>
    <xdr:ext cx="405111" cy="259045"/>
    <xdr:sp macro="" textlink="">
      <xdr:nvSpPr>
        <xdr:cNvPr id="582" name="【公民館】&#10;有形固定資産減価償却率該当値テキスト">
          <a:extLst>
            <a:ext uri="{FF2B5EF4-FFF2-40B4-BE49-F238E27FC236}">
              <a16:creationId xmlns:a16="http://schemas.microsoft.com/office/drawing/2014/main" id="{28CDF0A5-245E-47D3-83BA-7755C662A1AB}"/>
            </a:ext>
          </a:extLst>
        </xdr:cNvPr>
        <xdr:cNvSpPr txBox="1"/>
      </xdr:nvSpPr>
      <xdr:spPr>
        <a:xfrm>
          <a:off x="16357600" y="1822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145414</xdr:rowOff>
    </xdr:from>
    <xdr:to>
      <xdr:col>81</xdr:col>
      <xdr:colOff>101600</xdr:colOff>
      <xdr:row>107</xdr:row>
      <xdr:rowOff>75564</xdr:rowOff>
    </xdr:to>
    <xdr:sp macro="" textlink="">
      <xdr:nvSpPr>
        <xdr:cNvPr id="583" name="楕円 582">
          <a:extLst>
            <a:ext uri="{FF2B5EF4-FFF2-40B4-BE49-F238E27FC236}">
              <a16:creationId xmlns:a16="http://schemas.microsoft.com/office/drawing/2014/main" id="{8DCEF8B6-8F40-483F-8CE4-62BBFB3D9C66}"/>
            </a:ext>
          </a:extLst>
        </xdr:cNvPr>
        <xdr:cNvSpPr/>
      </xdr:nvSpPr>
      <xdr:spPr>
        <a:xfrm>
          <a:off x="154305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125730</xdr:rowOff>
    </xdr:from>
    <xdr:to>
      <xdr:col>85</xdr:col>
      <xdr:colOff>127000</xdr:colOff>
      <xdr:row>107</xdr:row>
      <xdr:rowOff>24764</xdr:rowOff>
    </xdr:to>
    <xdr:cxnSp macro="">
      <xdr:nvCxnSpPr>
        <xdr:cNvPr id="584" name="直線コネクタ 583">
          <a:extLst>
            <a:ext uri="{FF2B5EF4-FFF2-40B4-BE49-F238E27FC236}">
              <a16:creationId xmlns:a16="http://schemas.microsoft.com/office/drawing/2014/main" id="{6C6F2F1A-B4B4-4961-8D2A-578ABE113900}"/>
            </a:ext>
          </a:extLst>
        </xdr:cNvPr>
        <xdr:cNvCxnSpPr/>
      </xdr:nvCxnSpPr>
      <xdr:spPr>
        <a:xfrm flipV="1">
          <a:off x="15481300" y="18299430"/>
          <a:ext cx="8382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103505</xdr:rowOff>
    </xdr:from>
    <xdr:to>
      <xdr:col>76</xdr:col>
      <xdr:colOff>165100</xdr:colOff>
      <xdr:row>107</xdr:row>
      <xdr:rowOff>33655</xdr:rowOff>
    </xdr:to>
    <xdr:sp macro="" textlink="">
      <xdr:nvSpPr>
        <xdr:cNvPr id="585" name="楕円 584">
          <a:extLst>
            <a:ext uri="{FF2B5EF4-FFF2-40B4-BE49-F238E27FC236}">
              <a16:creationId xmlns:a16="http://schemas.microsoft.com/office/drawing/2014/main" id="{4EF6CEF3-F7FD-42AD-B5AE-2C2C5DD9C52D}"/>
            </a:ext>
          </a:extLst>
        </xdr:cNvPr>
        <xdr:cNvSpPr/>
      </xdr:nvSpPr>
      <xdr:spPr>
        <a:xfrm>
          <a:off x="14541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154305</xdr:rowOff>
    </xdr:from>
    <xdr:to>
      <xdr:col>81</xdr:col>
      <xdr:colOff>50800</xdr:colOff>
      <xdr:row>107</xdr:row>
      <xdr:rowOff>24764</xdr:rowOff>
    </xdr:to>
    <xdr:cxnSp macro="">
      <xdr:nvCxnSpPr>
        <xdr:cNvPr id="586" name="直線コネクタ 585">
          <a:extLst>
            <a:ext uri="{FF2B5EF4-FFF2-40B4-BE49-F238E27FC236}">
              <a16:creationId xmlns:a16="http://schemas.microsoft.com/office/drawing/2014/main" id="{45F9BAF3-8070-44E9-9B4E-8087D1418DA6}"/>
            </a:ext>
          </a:extLst>
        </xdr:cNvPr>
        <xdr:cNvCxnSpPr/>
      </xdr:nvCxnSpPr>
      <xdr:spPr>
        <a:xfrm>
          <a:off x="14592300" y="183280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59689</xdr:rowOff>
    </xdr:from>
    <xdr:to>
      <xdr:col>72</xdr:col>
      <xdr:colOff>38100</xdr:colOff>
      <xdr:row>106</xdr:row>
      <xdr:rowOff>161289</xdr:rowOff>
    </xdr:to>
    <xdr:sp macro="" textlink="">
      <xdr:nvSpPr>
        <xdr:cNvPr id="587" name="楕円 586">
          <a:extLst>
            <a:ext uri="{FF2B5EF4-FFF2-40B4-BE49-F238E27FC236}">
              <a16:creationId xmlns:a16="http://schemas.microsoft.com/office/drawing/2014/main" id="{56D06CAB-374C-4486-9FA0-FA7D6D56E136}"/>
            </a:ext>
          </a:extLst>
        </xdr:cNvPr>
        <xdr:cNvSpPr/>
      </xdr:nvSpPr>
      <xdr:spPr>
        <a:xfrm>
          <a:off x="1365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110489</xdr:rowOff>
    </xdr:from>
    <xdr:to>
      <xdr:col>76</xdr:col>
      <xdr:colOff>114300</xdr:colOff>
      <xdr:row>106</xdr:row>
      <xdr:rowOff>154305</xdr:rowOff>
    </xdr:to>
    <xdr:cxnSp macro="">
      <xdr:nvCxnSpPr>
        <xdr:cNvPr id="588" name="直線コネクタ 587">
          <a:extLst>
            <a:ext uri="{FF2B5EF4-FFF2-40B4-BE49-F238E27FC236}">
              <a16:creationId xmlns:a16="http://schemas.microsoft.com/office/drawing/2014/main" id="{2173A17F-CB66-4513-808B-FD490909498F}"/>
            </a:ext>
          </a:extLst>
        </xdr:cNvPr>
        <xdr:cNvCxnSpPr/>
      </xdr:nvCxnSpPr>
      <xdr:spPr>
        <a:xfrm>
          <a:off x="13703300" y="1828418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17780</xdr:rowOff>
    </xdr:from>
    <xdr:to>
      <xdr:col>67</xdr:col>
      <xdr:colOff>101600</xdr:colOff>
      <xdr:row>106</xdr:row>
      <xdr:rowOff>119380</xdr:rowOff>
    </xdr:to>
    <xdr:sp macro="" textlink="">
      <xdr:nvSpPr>
        <xdr:cNvPr id="589" name="楕円 588">
          <a:extLst>
            <a:ext uri="{FF2B5EF4-FFF2-40B4-BE49-F238E27FC236}">
              <a16:creationId xmlns:a16="http://schemas.microsoft.com/office/drawing/2014/main" id="{6E6D3E27-A0D9-4CDB-AAD3-B5EC9FA9C460}"/>
            </a:ext>
          </a:extLst>
        </xdr:cNvPr>
        <xdr:cNvSpPr/>
      </xdr:nvSpPr>
      <xdr:spPr>
        <a:xfrm>
          <a:off x="12763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68580</xdr:rowOff>
    </xdr:from>
    <xdr:to>
      <xdr:col>71</xdr:col>
      <xdr:colOff>177800</xdr:colOff>
      <xdr:row>106</xdr:row>
      <xdr:rowOff>110489</xdr:rowOff>
    </xdr:to>
    <xdr:cxnSp macro="">
      <xdr:nvCxnSpPr>
        <xdr:cNvPr id="590" name="直線コネクタ 589">
          <a:extLst>
            <a:ext uri="{FF2B5EF4-FFF2-40B4-BE49-F238E27FC236}">
              <a16:creationId xmlns:a16="http://schemas.microsoft.com/office/drawing/2014/main" id="{882927C8-B784-4EBF-97E1-569872CFCAA1}"/>
            </a:ext>
          </a:extLst>
        </xdr:cNvPr>
        <xdr:cNvCxnSpPr/>
      </xdr:nvCxnSpPr>
      <xdr:spPr>
        <a:xfrm>
          <a:off x="12814300" y="182422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591" name="n_1aveValue【公民館】&#10;有形固定資産減価償却率">
          <a:extLst>
            <a:ext uri="{FF2B5EF4-FFF2-40B4-BE49-F238E27FC236}">
              <a16:creationId xmlns:a16="http://schemas.microsoft.com/office/drawing/2014/main" id="{E50554FA-CC0A-45BA-ADC0-2A2F0CDCC9ED}"/>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592" name="n_2aveValue【公民館】&#10;有形固定資産減価償却率">
          <a:extLst>
            <a:ext uri="{FF2B5EF4-FFF2-40B4-BE49-F238E27FC236}">
              <a16:creationId xmlns:a16="http://schemas.microsoft.com/office/drawing/2014/main" id="{1FDE89A7-0863-4D11-B972-1ACF425E0C10}"/>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593" name="n_3aveValue【公民館】&#10;有形固定資産減価償却率">
          <a:extLst>
            <a:ext uri="{FF2B5EF4-FFF2-40B4-BE49-F238E27FC236}">
              <a16:creationId xmlns:a16="http://schemas.microsoft.com/office/drawing/2014/main" id="{A1E3D323-459E-4AE8-923E-50C2701BA9F6}"/>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594" name="n_4aveValue【公民館】&#10;有形固定資産減価償却率">
          <a:extLst>
            <a:ext uri="{FF2B5EF4-FFF2-40B4-BE49-F238E27FC236}">
              <a16:creationId xmlns:a16="http://schemas.microsoft.com/office/drawing/2014/main" id="{F4117843-CF7F-4176-B846-D05BC04E2FDE}"/>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66691</xdr:rowOff>
    </xdr:from>
    <xdr:ext cx="405111" cy="259045"/>
    <xdr:sp macro="" textlink="">
      <xdr:nvSpPr>
        <xdr:cNvPr id="595" name="n_1mainValue【公民館】&#10;有形固定資産減価償却率">
          <a:extLst>
            <a:ext uri="{FF2B5EF4-FFF2-40B4-BE49-F238E27FC236}">
              <a16:creationId xmlns:a16="http://schemas.microsoft.com/office/drawing/2014/main" id="{E5400FC7-175E-4ABD-9CB2-49E130E20145}"/>
            </a:ext>
          </a:extLst>
        </xdr:cNvPr>
        <xdr:cNvSpPr txBox="1"/>
      </xdr:nvSpPr>
      <xdr:spPr>
        <a:xfrm>
          <a:off x="15266044" y="1841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24782</xdr:rowOff>
    </xdr:from>
    <xdr:ext cx="405111" cy="259045"/>
    <xdr:sp macro="" textlink="">
      <xdr:nvSpPr>
        <xdr:cNvPr id="596" name="n_2mainValue【公民館】&#10;有形固定資産減価償却率">
          <a:extLst>
            <a:ext uri="{FF2B5EF4-FFF2-40B4-BE49-F238E27FC236}">
              <a16:creationId xmlns:a16="http://schemas.microsoft.com/office/drawing/2014/main" id="{967AF5FF-9381-440C-9AC6-306BFA0971B8}"/>
            </a:ext>
          </a:extLst>
        </xdr:cNvPr>
        <xdr:cNvSpPr txBox="1"/>
      </xdr:nvSpPr>
      <xdr:spPr>
        <a:xfrm>
          <a:off x="14389744" y="183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152416</xdr:rowOff>
    </xdr:from>
    <xdr:ext cx="405111" cy="259045"/>
    <xdr:sp macro="" textlink="">
      <xdr:nvSpPr>
        <xdr:cNvPr id="597" name="n_3mainValue【公民館】&#10;有形固定資産減価償却率">
          <a:extLst>
            <a:ext uri="{FF2B5EF4-FFF2-40B4-BE49-F238E27FC236}">
              <a16:creationId xmlns:a16="http://schemas.microsoft.com/office/drawing/2014/main" id="{48690668-CDBE-40CB-A36D-F13F1DF7D981}"/>
            </a:ext>
          </a:extLst>
        </xdr:cNvPr>
        <xdr:cNvSpPr txBox="1"/>
      </xdr:nvSpPr>
      <xdr:spPr>
        <a:xfrm>
          <a:off x="13500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110507</xdr:rowOff>
    </xdr:from>
    <xdr:ext cx="405111" cy="259045"/>
    <xdr:sp macro="" textlink="">
      <xdr:nvSpPr>
        <xdr:cNvPr id="598" name="n_4mainValue【公民館】&#10;有形固定資産減価償却率">
          <a:extLst>
            <a:ext uri="{FF2B5EF4-FFF2-40B4-BE49-F238E27FC236}">
              <a16:creationId xmlns:a16="http://schemas.microsoft.com/office/drawing/2014/main" id="{2225BEBB-7FCF-43CE-A11B-F4A4324F8FEE}"/>
            </a:ext>
          </a:extLst>
        </xdr:cNvPr>
        <xdr:cNvSpPr txBox="1"/>
      </xdr:nvSpPr>
      <xdr:spPr>
        <a:xfrm>
          <a:off x="126117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5489523D-AA93-4E91-A37F-10C36508399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3B64DA5E-1B94-4712-A62B-C05785C81AE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6831AC87-F6A3-4FE0-95B9-05297EFEC73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FE84B799-978E-4096-9B62-4979706AC99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2A9D0C5A-05A7-439D-822B-EF46BB4A7B6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BA3DB298-50EE-4175-971D-A2FC6870919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4E2963B3-31B4-4B12-9408-9F73A45D439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449560A9-1155-487A-B043-3843A6CA77E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D01CEAC3-0F70-43A5-AD3E-249F1649985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8CE0BD1C-29F0-4A9D-B4C4-8D52A6D926E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D14A477B-5EB1-4BD1-8CE3-4436E5C239E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25CD7095-B918-4E2E-8760-AB2DCB00D9B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EAAC225C-04C8-4E14-827E-369BC5884EF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9B25CC7C-9E4F-462E-AF79-CE4A54D5D66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D4CEA0DF-5E9E-4CB8-A4E1-5389073B042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B13478B7-FD42-4A7C-97C6-B76CB18C11F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655EB1DA-DFD0-4E74-B6EA-B30127B1B2C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D3F9B851-BF96-464D-BDCE-5D987C12528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72C447AD-53CF-470B-BED5-7BBC7E13FD3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0257D7C4-E3FC-4C77-9BFB-69C74C27B8C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DC5079BB-D3F8-4243-B3A3-ABBF83B8E54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5B6A8064-DB81-4B5D-B97B-FFB760DB19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9EF177EC-CD54-42FF-8507-1E801ED5A03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622" name="直線コネクタ 621">
          <a:extLst>
            <a:ext uri="{FF2B5EF4-FFF2-40B4-BE49-F238E27FC236}">
              <a16:creationId xmlns:a16="http://schemas.microsoft.com/office/drawing/2014/main" id="{3322C9C4-7388-4D57-B424-766A865C47CD}"/>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23" name="【公民館】&#10;一人当たり面積最小値テキスト">
          <a:extLst>
            <a:ext uri="{FF2B5EF4-FFF2-40B4-BE49-F238E27FC236}">
              <a16:creationId xmlns:a16="http://schemas.microsoft.com/office/drawing/2014/main" id="{DB2F399E-91F6-41C4-80F2-F6872CE432AA}"/>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4" name="直線コネクタ 623">
          <a:extLst>
            <a:ext uri="{FF2B5EF4-FFF2-40B4-BE49-F238E27FC236}">
              <a16:creationId xmlns:a16="http://schemas.microsoft.com/office/drawing/2014/main" id="{EA974FF8-8C21-46FA-A9D0-E5F132FBFE4D}"/>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625" name="【公民館】&#10;一人当たり面積最大値テキスト">
          <a:extLst>
            <a:ext uri="{FF2B5EF4-FFF2-40B4-BE49-F238E27FC236}">
              <a16:creationId xmlns:a16="http://schemas.microsoft.com/office/drawing/2014/main" id="{D3C8238E-0A09-48E9-B617-09C78B1312C2}"/>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626" name="直線コネクタ 625">
          <a:extLst>
            <a:ext uri="{FF2B5EF4-FFF2-40B4-BE49-F238E27FC236}">
              <a16:creationId xmlns:a16="http://schemas.microsoft.com/office/drawing/2014/main" id="{CC88ACAD-6604-484C-9AF7-1D8323199CDF}"/>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627" name="【公民館】&#10;一人当たり面積平均値テキスト">
          <a:extLst>
            <a:ext uri="{FF2B5EF4-FFF2-40B4-BE49-F238E27FC236}">
              <a16:creationId xmlns:a16="http://schemas.microsoft.com/office/drawing/2014/main" id="{0F1CF207-F9D7-4F20-98FC-DF71476F9440}"/>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28" name="フローチャート: 判断 627">
          <a:extLst>
            <a:ext uri="{FF2B5EF4-FFF2-40B4-BE49-F238E27FC236}">
              <a16:creationId xmlns:a16="http://schemas.microsoft.com/office/drawing/2014/main" id="{4AB7984F-4263-4E2C-9B04-E818FA733E1C}"/>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629" name="フローチャート: 判断 628">
          <a:extLst>
            <a:ext uri="{FF2B5EF4-FFF2-40B4-BE49-F238E27FC236}">
              <a16:creationId xmlns:a16="http://schemas.microsoft.com/office/drawing/2014/main" id="{CE247AAF-1879-48E9-9F67-DE23A750DA68}"/>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630" name="フローチャート: 判断 629">
          <a:extLst>
            <a:ext uri="{FF2B5EF4-FFF2-40B4-BE49-F238E27FC236}">
              <a16:creationId xmlns:a16="http://schemas.microsoft.com/office/drawing/2014/main" id="{B394F9D1-DCA2-476A-A041-E9362BC6B89A}"/>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631" name="フローチャート: 判断 630">
          <a:extLst>
            <a:ext uri="{FF2B5EF4-FFF2-40B4-BE49-F238E27FC236}">
              <a16:creationId xmlns:a16="http://schemas.microsoft.com/office/drawing/2014/main" id="{ED321612-AFA7-4E0C-AF01-CF4B5B8BE461}"/>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632" name="フローチャート: 判断 631">
          <a:extLst>
            <a:ext uri="{FF2B5EF4-FFF2-40B4-BE49-F238E27FC236}">
              <a16:creationId xmlns:a16="http://schemas.microsoft.com/office/drawing/2014/main" id="{E9D90214-7789-4F42-8704-6B45865CF4D8}"/>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A57E9647-3B9E-4566-A83F-E3D0356CFC3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27C9171B-03CF-4E32-AA33-DE9F517BD1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A315C22C-E4B9-4D18-99F0-76C122452A7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6550B309-2BA1-4EA5-BB39-E47022A5A00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7EA4BF6-A7E3-4AF0-A2BD-D9C77DB7272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19050</xdr:rowOff>
    </xdr:from>
    <xdr:to>
      <xdr:col>116</xdr:col>
      <xdr:colOff>114300</xdr:colOff>
      <xdr:row>107</xdr:row>
      <xdr:rowOff>120650</xdr:rowOff>
    </xdr:to>
    <xdr:sp macro="" textlink="">
      <xdr:nvSpPr>
        <xdr:cNvPr id="638" name="楕円 637">
          <a:extLst>
            <a:ext uri="{FF2B5EF4-FFF2-40B4-BE49-F238E27FC236}">
              <a16:creationId xmlns:a16="http://schemas.microsoft.com/office/drawing/2014/main" id="{52F65C7A-331A-4111-BA20-A7A752D8CDF2}"/>
            </a:ext>
          </a:extLst>
        </xdr:cNvPr>
        <xdr:cNvSpPr/>
      </xdr:nvSpPr>
      <xdr:spPr>
        <a:xfrm>
          <a:off x="221107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168927</xdr:rowOff>
    </xdr:from>
    <xdr:ext cx="469744" cy="259045"/>
    <xdr:sp macro="" textlink="">
      <xdr:nvSpPr>
        <xdr:cNvPr id="639" name="【公民館】&#10;一人当たり面積該当値テキスト">
          <a:extLst>
            <a:ext uri="{FF2B5EF4-FFF2-40B4-BE49-F238E27FC236}">
              <a16:creationId xmlns:a16="http://schemas.microsoft.com/office/drawing/2014/main" id="{8E0BCBB0-8D7B-49C5-95D3-AF05F4358CFB}"/>
            </a:ext>
          </a:extLst>
        </xdr:cNvPr>
        <xdr:cNvSpPr txBox="1"/>
      </xdr:nvSpPr>
      <xdr:spPr>
        <a:xfrm>
          <a:off x="22199600" y="183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22861</xdr:rowOff>
    </xdr:from>
    <xdr:to>
      <xdr:col>112</xdr:col>
      <xdr:colOff>38100</xdr:colOff>
      <xdr:row>107</xdr:row>
      <xdr:rowOff>124461</xdr:rowOff>
    </xdr:to>
    <xdr:sp macro="" textlink="">
      <xdr:nvSpPr>
        <xdr:cNvPr id="640" name="楕円 639">
          <a:extLst>
            <a:ext uri="{FF2B5EF4-FFF2-40B4-BE49-F238E27FC236}">
              <a16:creationId xmlns:a16="http://schemas.microsoft.com/office/drawing/2014/main" id="{009E53E8-9765-4CF1-A3E1-ED055D427C89}"/>
            </a:ext>
          </a:extLst>
        </xdr:cNvPr>
        <xdr:cNvSpPr/>
      </xdr:nvSpPr>
      <xdr:spPr>
        <a:xfrm>
          <a:off x="21272500" y="1836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69850</xdr:rowOff>
    </xdr:from>
    <xdr:to>
      <xdr:col>116</xdr:col>
      <xdr:colOff>63500</xdr:colOff>
      <xdr:row>107</xdr:row>
      <xdr:rowOff>73661</xdr:rowOff>
    </xdr:to>
    <xdr:cxnSp macro="">
      <xdr:nvCxnSpPr>
        <xdr:cNvPr id="641" name="直線コネクタ 640">
          <a:extLst>
            <a:ext uri="{FF2B5EF4-FFF2-40B4-BE49-F238E27FC236}">
              <a16:creationId xmlns:a16="http://schemas.microsoft.com/office/drawing/2014/main" id="{B6523E35-C77E-476D-AFE9-231365F314A4}"/>
            </a:ext>
          </a:extLst>
        </xdr:cNvPr>
        <xdr:cNvCxnSpPr/>
      </xdr:nvCxnSpPr>
      <xdr:spPr>
        <a:xfrm flipV="1">
          <a:off x="21323300" y="184150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26670</xdr:rowOff>
    </xdr:from>
    <xdr:to>
      <xdr:col>107</xdr:col>
      <xdr:colOff>101600</xdr:colOff>
      <xdr:row>107</xdr:row>
      <xdr:rowOff>128270</xdr:rowOff>
    </xdr:to>
    <xdr:sp macro="" textlink="">
      <xdr:nvSpPr>
        <xdr:cNvPr id="642" name="楕円 641">
          <a:extLst>
            <a:ext uri="{FF2B5EF4-FFF2-40B4-BE49-F238E27FC236}">
              <a16:creationId xmlns:a16="http://schemas.microsoft.com/office/drawing/2014/main" id="{695893A6-7130-48D4-AD40-D8F7F00D94A2}"/>
            </a:ext>
          </a:extLst>
        </xdr:cNvPr>
        <xdr:cNvSpPr/>
      </xdr:nvSpPr>
      <xdr:spPr>
        <a:xfrm>
          <a:off x="20383500" y="183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73661</xdr:rowOff>
    </xdr:from>
    <xdr:to>
      <xdr:col>111</xdr:col>
      <xdr:colOff>177800</xdr:colOff>
      <xdr:row>107</xdr:row>
      <xdr:rowOff>77470</xdr:rowOff>
    </xdr:to>
    <xdr:cxnSp macro="">
      <xdr:nvCxnSpPr>
        <xdr:cNvPr id="643" name="直線コネクタ 642">
          <a:extLst>
            <a:ext uri="{FF2B5EF4-FFF2-40B4-BE49-F238E27FC236}">
              <a16:creationId xmlns:a16="http://schemas.microsoft.com/office/drawing/2014/main" id="{39F9DC08-2906-438F-99A2-7092267CD7CA}"/>
            </a:ext>
          </a:extLst>
        </xdr:cNvPr>
        <xdr:cNvCxnSpPr/>
      </xdr:nvCxnSpPr>
      <xdr:spPr>
        <a:xfrm flipV="1">
          <a:off x="20434300" y="184188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31750</xdr:rowOff>
    </xdr:from>
    <xdr:to>
      <xdr:col>102</xdr:col>
      <xdr:colOff>165100</xdr:colOff>
      <xdr:row>107</xdr:row>
      <xdr:rowOff>133350</xdr:rowOff>
    </xdr:to>
    <xdr:sp macro="" textlink="">
      <xdr:nvSpPr>
        <xdr:cNvPr id="644" name="楕円 643">
          <a:extLst>
            <a:ext uri="{FF2B5EF4-FFF2-40B4-BE49-F238E27FC236}">
              <a16:creationId xmlns:a16="http://schemas.microsoft.com/office/drawing/2014/main" id="{9EB2E2A8-2D07-47F1-8BA3-9B0D0F0BB553}"/>
            </a:ext>
          </a:extLst>
        </xdr:cNvPr>
        <xdr:cNvSpPr/>
      </xdr:nvSpPr>
      <xdr:spPr>
        <a:xfrm>
          <a:off x="19494500" y="183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77470</xdr:rowOff>
    </xdr:from>
    <xdr:to>
      <xdr:col>107</xdr:col>
      <xdr:colOff>50800</xdr:colOff>
      <xdr:row>107</xdr:row>
      <xdr:rowOff>82550</xdr:rowOff>
    </xdr:to>
    <xdr:cxnSp macro="">
      <xdr:nvCxnSpPr>
        <xdr:cNvPr id="645" name="直線コネクタ 644">
          <a:extLst>
            <a:ext uri="{FF2B5EF4-FFF2-40B4-BE49-F238E27FC236}">
              <a16:creationId xmlns:a16="http://schemas.microsoft.com/office/drawing/2014/main" id="{0659A662-9C8D-4270-9FD6-214A5CCAD108}"/>
            </a:ext>
          </a:extLst>
        </xdr:cNvPr>
        <xdr:cNvCxnSpPr/>
      </xdr:nvCxnSpPr>
      <xdr:spPr>
        <a:xfrm flipV="1">
          <a:off x="19545300" y="184226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646" name="楕円 645">
          <a:extLst>
            <a:ext uri="{FF2B5EF4-FFF2-40B4-BE49-F238E27FC236}">
              <a16:creationId xmlns:a16="http://schemas.microsoft.com/office/drawing/2014/main" id="{F73F7C1D-0AFA-49B8-A033-3B0D6E03464D}"/>
            </a:ext>
          </a:extLst>
        </xdr:cNvPr>
        <xdr:cNvSpPr/>
      </xdr:nvSpPr>
      <xdr:spPr>
        <a:xfrm>
          <a:off x="18605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82550</xdr:rowOff>
    </xdr:from>
    <xdr:to>
      <xdr:col>102</xdr:col>
      <xdr:colOff>114300</xdr:colOff>
      <xdr:row>107</xdr:row>
      <xdr:rowOff>87630</xdr:rowOff>
    </xdr:to>
    <xdr:cxnSp macro="">
      <xdr:nvCxnSpPr>
        <xdr:cNvPr id="647" name="直線コネクタ 646">
          <a:extLst>
            <a:ext uri="{FF2B5EF4-FFF2-40B4-BE49-F238E27FC236}">
              <a16:creationId xmlns:a16="http://schemas.microsoft.com/office/drawing/2014/main" id="{F5A58EDE-03EA-40AF-AFF2-3ADFCC5B9C95}"/>
            </a:ext>
          </a:extLst>
        </xdr:cNvPr>
        <xdr:cNvCxnSpPr/>
      </xdr:nvCxnSpPr>
      <xdr:spPr>
        <a:xfrm flipV="1">
          <a:off x="18656300" y="1842770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648" name="n_1aveValue【公民館】&#10;一人当たり面積">
          <a:extLst>
            <a:ext uri="{FF2B5EF4-FFF2-40B4-BE49-F238E27FC236}">
              <a16:creationId xmlns:a16="http://schemas.microsoft.com/office/drawing/2014/main" id="{B77828C9-24F2-4F22-9A52-930D068E8E1F}"/>
            </a:ext>
          </a:extLst>
        </xdr:cNvPr>
        <xdr:cNvSpPr txBox="1"/>
      </xdr:nvSpPr>
      <xdr:spPr>
        <a:xfrm>
          <a:off x="21075727"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649" name="n_2aveValue【公民館】&#10;一人当たり面積">
          <a:extLst>
            <a:ext uri="{FF2B5EF4-FFF2-40B4-BE49-F238E27FC236}">
              <a16:creationId xmlns:a16="http://schemas.microsoft.com/office/drawing/2014/main" id="{A3B4541C-88F3-4D17-B718-E0393F081393}"/>
            </a:ext>
          </a:extLst>
        </xdr:cNvPr>
        <xdr:cNvSpPr txBox="1"/>
      </xdr:nvSpPr>
      <xdr:spPr>
        <a:xfrm>
          <a:off x="20199427" y="1799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650" name="n_3aveValue【公民館】&#10;一人当たり面積">
          <a:extLst>
            <a:ext uri="{FF2B5EF4-FFF2-40B4-BE49-F238E27FC236}">
              <a16:creationId xmlns:a16="http://schemas.microsoft.com/office/drawing/2014/main" id="{9776B4F6-9A96-48B1-B0E1-5327ACB2A7DB}"/>
            </a:ext>
          </a:extLst>
        </xdr:cNvPr>
        <xdr:cNvSpPr txBox="1"/>
      </xdr:nvSpPr>
      <xdr:spPr>
        <a:xfrm>
          <a:off x="19310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651" name="n_4aveValue【公民館】&#10;一人当たり面積">
          <a:extLst>
            <a:ext uri="{FF2B5EF4-FFF2-40B4-BE49-F238E27FC236}">
              <a16:creationId xmlns:a16="http://schemas.microsoft.com/office/drawing/2014/main" id="{9F73E8F5-C7F8-4A47-8E4D-AC0B1701F574}"/>
            </a:ext>
          </a:extLst>
        </xdr:cNvPr>
        <xdr:cNvSpPr txBox="1"/>
      </xdr:nvSpPr>
      <xdr:spPr>
        <a:xfrm>
          <a:off x="18421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115588</xdr:rowOff>
    </xdr:from>
    <xdr:ext cx="469744" cy="259045"/>
    <xdr:sp macro="" textlink="">
      <xdr:nvSpPr>
        <xdr:cNvPr id="652" name="n_1mainValue【公民館】&#10;一人当たり面積">
          <a:extLst>
            <a:ext uri="{FF2B5EF4-FFF2-40B4-BE49-F238E27FC236}">
              <a16:creationId xmlns:a16="http://schemas.microsoft.com/office/drawing/2014/main" id="{6BC101A2-41E2-49CD-AB89-E24C79B6D1D3}"/>
            </a:ext>
          </a:extLst>
        </xdr:cNvPr>
        <xdr:cNvSpPr txBox="1"/>
      </xdr:nvSpPr>
      <xdr:spPr>
        <a:xfrm>
          <a:off x="21075727" y="1846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119397</xdr:rowOff>
    </xdr:from>
    <xdr:ext cx="469744" cy="259045"/>
    <xdr:sp macro="" textlink="">
      <xdr:nvSpPr>
        <xdr:cNvPr id="653" name="n_2mainValue【公民館】&#10;一人当たり面積">
          <a:extLst>
            <a:ext uri="{FF2B5EF4-FFF2-40B4-BE49-F238E27FC236}">
              <a16:creationId xmlns:a16="http://schemas.microsoft.com/office/drawing/2014/main" id="{3C73C4FA-AB40-4CD5-AF2A-CD7089C926AE}"/>
            </a:ext>
          </a:extLst>
        </xdr:cNvPr>
        <xdr:cNvSpPr txBox="1"/>
      </xdr:nvSpPr>
      <xdr:spPr>
        <a:xfrm>
          <a:off x="20199427" y="1846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124477</xdr:rowOff>
    </xdr:from>
    <xdr:ext cx="469744" cy="259045"/>
    <xdr:sp macro="" textlink="">
      <xdr:nvSpPr>
        <xdr:cNvPr id="654" name="n_3mainValue【公民館】&#10;一人当たり面積">
          <a:extLst>
            <a:ext uri="{FF2B5EF4-FFF2-40B4-BE49-F238E27FC236}">
              <a16:creationId xmlns:a16="http://schemas.microsoft.com/office/drawing/2014/main" id="{6BC0606A-8BB7-41E9-9AC3-2E4B231DAD33}"/>
            </a:ext>
          </a:extLst>
        </xdr:cNvPr>
        <xdr:cNvSpPr txBox="1"/>
      </xdr:nvSpPr>
      <xdr:spPr>
        <a:xfrm>
          <a:off x="19310427" y="1846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655" name="n_4mainValue【公民館】&#10;一人当たり面積">
          <a:extLst>
            <a:ext uri="{FF2B5EF4-FFF2-40B4-BE49-F238E27FC236}">
              <a16:creationId xmlns:a16="http://schemas.microsoft.com/office/drawing/2014/main" id="{9CEBE77C-C733-4293-892B-2234B753E62E}"/>
            </a:ext>
          </a:extLst>
        </xdr:cNvPr>
        <xdr:cNvSpPr txBox="1"/>
      </xdr:nvSpPr>
      <xdr:spPr>
        <a:xfrm>
          <a:off x="18421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13FD2288-9105-4AB9-8584-EB6525189C0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56998047-20D5-4100-8959-BF31B871F39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E47B828B-2D40-4365-9719-FE0BDA51DEA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類似団体と比較して有形固定資産減価償却率が高くなっている施設は公営住宅、公民館であり、道路、橋りょう・トンネル、学校施設については低くなっている。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特に公民館は昭和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年代から平成初期に建築され老朽化が進行し、比率が上昇傾向にあるが、令和６年度に外壁改修が行われた公民館があるため、比率が若干下がっている。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また、比較的町の面積が小さく、町民が集中していることから、全国平均と比較して一人当たりの各施設面積が小さい傾向にある。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引き続き施設の必要性等を踏まえながら更新・長寿命化・廃止といった施設の整理を進めていく。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7889E1-44ED-478F-ABFF-84F7CDE4C65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F2BCA9B-36E0-49A6-862A-67DA7D1C34D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7F4E43-7E41-4B30-A401-98AF5A55B2B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31F5109-E0F6-47C0-8D7D-F1F0E9CB64E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593D5A-61AB-4E48-910B-F592F145D14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8D6B284-C35F-4135-A1F1-5EE2C2B2DD5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315CB01-E58C-47AC-8740-892ED421BD2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01FD7B-247A-4F71-B070-3ADC3541535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1710B9-F1C9-4FCF-A1C8-8A3D448BC49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27B0B94-54DB-4A4B-9B57-E0897B5831A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16,809
16,466
52.45
11,367,915
11,056,858
284,075
4,955,699
7,452,729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68764B1-1D5A-4401-85C6-1774D3F8432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642945-914F-4EF8-A428-696F882C954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8A074B3-F8C6-46FB-99FE-0D6E47A653D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AB58B3-5F66-4791-9D2F-01081B7E48C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ACA69B-ABD3-4723-91D2-322E4EA81BF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7E2F5B1-7EB6-472C-BE56-F0A8A35FE7C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A00FD03-CFE6-494E-A3B3-AF7B41509A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1A38DBF-21B8-426F-AC01-93E99F146DD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7073DC-4A00-4A37-B42A-459C50C5590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666DA2-AC3D-47DA-8E7C-AFCB4B4076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F26149-7756-4EB3-B39A-0FA8381931A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BF3E1B-25BA-4E8F-AEF8-3D4259E9F87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A46D18-15C6-4603-A305-47671E3952F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835214B-F205-4AE5-B085-D5204BEBCD6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F9DC5D5-7401-4347-B976-497438D3132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0D86415-ABC5-40E5-B58F-E9A1C1F3495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E9BCB6-E372-4902-8A96-6C23544D1E3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7C55B77-91B1-430E-85E6-185E94CC66D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520CE0-CC4A-481D-956C-BF499D710A3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5431155-EED2-4FC2-8000-923964DAFA9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F7BA09-20DA-496A-8AC5-E66BE6EF455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D2FE294-2A06-4DF5-9102-127098BC663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FCAFDB-EF5A-46E8-B12C-901B9DE3E7A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ECB22E-70C2-410A-83F4-3ACF765EED6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7D50DB-1C4A-427D-9E96-8FDFA5CC05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8ECB95-ED6A-4ADA-A17A-1C9E2BBA06E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8CEA4F-88E7-4135-ABAF-473DBCF76FC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6C32B0-71C8-4770-BF87-623276DF64C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FEE3AF-DADF-4954-A85E-04ABC3B953E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39B0004-E222-47BB-BAA3-4CC0EA0B676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5B8196-073F-4B68-ACE7-F09631225B8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499CEF9-E177-45D2-BD58-5390FC94CCF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AA00B86-7006-4619-8E58-62DF79745ED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FE7EBF5-04E1-4530-AEEC-3F1ACB5CF60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3D22A59-7862-48FA-9AE3-8961EC7AF63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CC1C757-645C-4943-A98B-C6A031DEC2F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1F65931-6FD6-487E-A75E-B6642729AD5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739053E-4D61-46F5-90B9-4E4DBF0A0EF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55023D6-6C4E-40F2-8B2E-BD41353A9DB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794ED8D-858D-40B4-8051-B9329907D23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2C07D7E-D0AA-4AFD-A176-BC724BC3C03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9479EEC-9C49-4615-B0A8-F6E9F2CD5BC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C986972-A830-4BD4-AC01-C7959863F3B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6D9BC7A-CA1F-4DF2-8556-20D18AB64CF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4A54BD1-C29E-49E1-ADBD-802208128D9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DC3E86FB-68C3-43A0-9476-0412B40105B7}"/>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959CB83B-5217-48ED-A27C-D26B970F2939}"/>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EC4DAEA6-B2BA-42B6-9463-0713F1BA7226}"/>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1991DFAC-90A5-47D1-822D-CAAB21108170}"/>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03362438-4587-4859-AE60-F981917AF4A0}"/>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4AE42AD6-9249-43A9-A957-21D0FA376B96}"/>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FB389E81-99B9-4DDB-9B3D-5B70B8E342A4}"/>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093D78B1-35A6-41C9-A174-EEA3F654B9EE}"/>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12C361EC-2C11-44EA-B562-75F90A525E60}"/>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25275130-7916-49E8-AF14-64803D2D324C}"/>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FC33F595-F85A-4259-AD6D-E664D1402A00}"/>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A9064C8-A81D-4E03-9403-256957392ED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ABAD49-555C-4637-AA08-92F44EEC435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3DD303B-D117-4010-9BA8-79FBA407435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D3C68FD-8225-451A-A2C4-9D70BFA1980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59C31C1-383F-4F85-8096-5ED19DFA48D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25400</xdr:rowOff>
    </xdr:from>
    <xdr:to>
      <xdr:col>24</xdr:col>
      <xdr:colOff>114300</xdr:colOff>
      <xdr:row>38</xdr:row>
      <xdr:rowOff>127000</xdr:rowOff>
    </xdr:to>
    <xdr:sp macro="" textlink="">
      <xdr:nvSpPr>
        <xdr:cNvPr id="73" name="楕円 72">
          <a:extLst>
            <a:ext uri="{FF2B5EF4-FFF2-40B4-BE49-F238E27FC236}">
              <a16:creationId xmlns:a16="http://schemas.microsoft.com/office/drawing/2014/main" id="{766453C7-AF49-45B0-9993-52B96EF0FC92}"/>
            </a:ext>
          </a:extLst>
        </xdr:cNvPr>
        <xdr:cNvSpPr/>
      </xdr:nvSpPr>
      <xdr:spPr>
        <a:xfrm>
          <a:off x="4584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3827</xdr:rowOff>
    </xdr:from>
    <xdr:ext cx="405111" cy="259045"/>
    <xdr:sp macro="" textlink="">
      <xdr:nvSpPr>
        <xdr:cNvPr id="74" name="【図書館】&#10;有形固定資産減価償却率該当値テキスト">
          <a:extLst>
            <a:ext uri="{FF2B5EF4-FFF2-40B4-BE49-F238E27FC236}">
              <a16:creationId xmlns:a16="http://schemas.microsoft.com/office/drawing/2014/main" id="{31E4CA99-00A7-447D-AFA7-260314D0FED3}"/>
            </a:ext>
          </a:extLst>
        </xdr:cNvPr>
        <xdr:cNvSpPr txBox="1"/>
      </xdr:nvSpPr>
      <xdr:spPr>
        <a:xfrm>
          <a:off x="4673600"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154940</xdr:rowOff>
    </xdr:from>
    <xdr:to>
      <xdr:col>20</xdr:col>
      <xdr:colOff>38100</xdr:colOff>
      <xdr:row>38</xdr:row>
      <xdr:rowOff>85090</xdr:rowOff>
    </xdr:to>
    <xdr:sp macro="" textlink="">
      <xdr:nvSpPr>
        <xdr:cNvPr id="75" name="楕円 74">
          <a:extLst>
            <a:ext uri="{FF2B5EF4-FFF2-40B4-BE49-F238E27FC236}">
              <a16:creationId xmlns:a16="http://schemas.microsoft.com/office/drawing/2014/main" id="{80071297-C72D-4339-B5AF-C65A0AC2C92A}"/>
            </a:ext>
          </a:extLst>
        </xdr:cNvPr>
        <xdr:cNvSpPr/>
      </xdr:nvSpPr>
      <xdr:spPr>
        <a:xfrm>
          <a:off x="3746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34290</xdr:rowOff>
    </xdr:from>
    <xdr:to>
      <xdr:col>24</xdr:col>
      <xdr:colOff>63500</xdr:colOff>
      <xdr:row>38</xdr:row>
      <xdr:rowOff>76200</xdr:rowOff>
    </xdr:to>
    <xdr:cxnSp macro="">
      <xdr:nvCxnSpPr>
        <xdr:cNvPr id="76" name="直線コネクタ 75">
          <a:extLst>
            <a:ext uri="{FF2B5EF4-FFF2-40B4-BE49-F238E27FC236}">
              <a16:creationId xmlns:a16="http://schemas.microsoft.com/office/drawing/2014/main" id="{EAFD3CBE-DDA3-4B83-8EEA-C96131F22E30}"/>
            </a:ext>
          </a:extLst>
        </xdr:cNvPr>
        <xdr:cNvCxnSpPr/>
      </xdr:nvCxnSpPr>
      <xdr:spPr>
        <a:xfrm>
          <a:off x="3797300" y="65493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113030</xdr:rowOff>
    </xdr:from>
    <xdr:to>
      <xdr:col>15</xdr:col>
      <xdr:colOff>101600</xdr:colOff>
      <xdr:row>38</xdr:row>
      <xdr:rowOff>43180</xdr:rowOff>
    </xdr:to>
    <xdr:sp macro="" textlink="">
      <xdr:nvSpPr>
        <xdr:cNvPr id="77" name="楕円 76">
          <a:extLst>
            <a:ext uri="{FF2B5EF4-FFF2-40B4-BE49-F238E27FC236}">
              <a16:creationId xmlns:a16="http://schemas.microsoft.com/office/drawing/2014/main" id="{29507236-4C71-4F8D-9B07-D4FD0CF7019D}"/>
            </a:ext>
          </a:extLst>
        </xdr:cNvPr>
        <xdr:cNvSpPr/>
      </xdr:nvSpPr>
      <xdr:spPr>
        <a:xfrm>
          <a:off x="2857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163830</xdr:rowOff>
    </xdr:from>
    <xdr:to>
      <xdr:col>19</xdr:col>
      <xdr:colOff>177800</xdr:colOff>
      <xdr:row>38</xdr:row>
      <xdr:rowOff>34290</xdr:rowOff>
    </xdr:to>
    <xdr:cxnSp macro="">
      <xdr:nvCxnSpPr>
        <xdr:cNvPr id="78" name="直線コネクタ 77">
          <a:extLst>
            <a:ext uri="{FF2B5EF4-FFF2-40B4-BE49-F238E27FC236}">
              <a16:creationId xmlns:a16="http://schemas.microsoft.com/office/drawing/2014/main" id="{D7866CA3-56B1-4304-8E52-32F319992F05}"/>
            </a:ext>
          </a:extLst>
        </xdr:cNvPr>
        <xdr:cNvCxnSpPr/>
      </xdr:nvCxnSpPr>
      <xdr:spPr>
        <a:xfrm>
          <a:off x="2908300" y="65074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71120</xdr:rowOff>
    </xdr:from>
    <xdr:to>
      <xdr:col>10</xdr:col>
      <xdr:colOff>165100</xdr:colOff>
      <xdr:row>38</xdr:row>
      <xdr:rowOff>1270</xdr:rowOff>
    </xdr:to>
    <xdr:sp macro="" textlink="">
      <xdr:nvSpPr>
        <xdr:cNvPr id="79" name="楕円 78">
          <a:extLst>
            <a:ext uri="{FF2B5EF4-FFF2-40B4-BE49-F238E27FC236}">
              <a16:creationId xmlns:a16="http://schemas.microsoft.com/office/drawing/2014/main" id="{D5D35005-B3A3-4EE1-B7E4-C5F467AC8BE5}"/>
            </a:ext>
          </a:extLst>
        </xdr:cNvPr>
        <xdr:cNvSpPr/>
      </xdr:nvSpPr>
      <xdr:spPr>
        <a:xfrm>
          <a:off x="1968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121920</xdr:rowOff>
    </xdr:from>
    <xdr:to>
      <xdr:col>15</xdr:col>
      <xdr:colOff>50800</xdr:colOff>
      <xdr:row>37</xdr:row>
      <xdr:rowOff>163830</xdr:rowOff>
    </xdr:to>
    <xdr:cxnSp macro="">
      <xdr:nvCxnSpPr>
        <xdr:cNvPr id="80" name="直線コネクタ 79">
          <a:extLst>
            <a:ext uri="{FF2B5EF4-FFF2-40B4-BE49-F238E27FC236}">
              <a16:creationId xmlns:a16="http://schemas.microsoft.com/office/drawing/2014/main" id="{52045218-3144-40BF-8CC0-C053AFDCA995}"/>
            </a:ext>
          </a:extLst>
        </xdr:cNvPr>
        <xdr:cNvCxnSpPr/>
      </xdr:nvCxnSpPr>
      <xdr:spPr>
        <a:xfrm>
          <a:off x="2019300" y="64655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29210</xdr:rowOff>
    </xdr:from>
    <xdr:to>
      <xdr:col>6</xdr:col>
      <xdr:colOff>38100</xdr:colOff>
      <xdr:row>37</xdr:row>
      <xdr:rowOff>130810</xdr:rowOff>
    </xdr:to>
    <xdr:sp macro="" textlink="">
      <xdr:nvSpPr>
        <xdr:cNvPr id="81" name="楕円 80">
          <a:extLst>
            <a:ext uri="{FF2B5EF4-FFF2-40B4-BE49-F238E27FC236}">
              <a16:creationId xmlns:a16="http://schemas.microsoft.com/office/drawing/2014/main" id="{496CBE3E-8051-4793-ADFD-839F2EE4FDED}"/>
            </a:ext>
          </a:extLst>
        </xdr:cNvPr>
        <xdr:cNvSpPr/>
      </xdr:nvSpPr>
      <xdr:spPr>
        <a:xfrm>
          <a:off x="1079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80010</xdr:rowOff>
    </xdr:from>
    <xdr:to>
      <xdr:col>10</xdr:col>
      <xdr:colOff>114300</xdr:colOff>
      <xdr:row>37</xdr:row>
      <xdr:rowOff>121920</xdr:rowOff>
    </xdr:to>
    <xdr:cxnSp macro="">
      <xdr:nvCxnSpPr>
        <xdr:cNvPr id="82" name="直線コネクタ 81">
          <a:extLst>
            <a:ext uri="{FF2B5EF4-FFF2-40B4-BE49-F238E27FC236}">
              <a16:creationId xmlns:a16="http://schemas.microsoft.com/office/drawing/2014/main" id="{801B6775-3BA7-4EDE-B484-F9682E79B63E}"/>
            </a:ext>
          </a:extLst>
        </xdr:cNvPr>
        <xdr:cNvCxnSpPr/>
      </xdr:nvCxnSpPr>
      <xdr:spPr>
        <a:xfrm>
          <a:off x="1130300" y="64236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5BF710E9-1567-4ABD-86BE-0836BEA29147}"/>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CF1C4BE2-9D92-4AF8-82D0-A9780EDC2DC1}"/>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10DCDE80-E632-44CA-96D5-13316A12AFC5}"/>
            </a:ext>
          </a:extLst>
        </xdr:cNvPr>
        <xdr:cNvSpPr txBox="1"/>
      </xdr:nvSpPr>
      <xdr:spPr>
        <a:xfrm>
          <a:off x="1816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92C057E1-8E3C-490D-8C49-97D086601A08}"/>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76217</xdr:rowOff>
    </xdr:from>
    <xdr:ext cx="405111" cy="259045"/>
    <xdr:sp macro="" textlink="">
      <xdr:nvSpPr>
        <xdr:cNvPr id="87" name="n_1mainValue【図書館】&#10;有形固定資産減価償却率">
          <a:extLst>
            <a:ext uri="{FF2B5EF4-FFF2-40B4-BE49-F238E27FC236}">
              <a16:creationId xmlns:a16="http://schemas.microsoft.com/office/drawing/2014/main" id="{4ADB1BEA-4F2F-432F-A095-BCCE91F6EF56}"/>
            </a:ext>
          </a:extLst>
        </xdr:cNvPr>
        <xdr:cNvSpPr txBox="1"/>
      </xdr:nvSpPr>
      <xdr:spPr>
        <a:xfrm>
          <a:off x="35820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34307</xdr:rowOff>
    </xdr:from>
    <xdr:ext cx="405111" cy="259045"/>
    <xdr:sp macro="" textlink="">
      <xdr:nvSpPr>
        <xdr:cNvPr id="88" name="n_2mainValue【図書館】&#10;有形固定資産減価償却率">
          <a:extLst>
            <a:ext uri="{FF2B5EF4-FFF2-40B4-BE49-F238E27FC236}">
              <a16:creationId xmlns:a16="http://schemas.microsoft.com/office/drawing/2014/main" id="{FB391597-15AC-4F4B-AA44-23E4C45672B4}"/>
            </a:ext>
          </a:extLst>
        </xdr:cNvPr>
        <xdr:cNvSpPr txBox="1"/>
      </xdr:nvSpPr>
      <xdr:spPr>
        <a:xfrm>
          <a:off x="2705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163847</xdr:rowOff>
    </xdr:from>
    <xdr:ext cx="405111" cy="259045"/>
    <xdr:sp macro="" textlink="">
      <xdr:nvSpPr>
        <xdr:cNvPr id="89" name="n_3mainValue【図書館】&#10;有形固定資産減価償却率">
          <a:extLst>
            <a:ext uri="{FF2B5EF4-FFF2-40B4-BE49-F238E27FC236}">
              <a16:creationId xmlns:a16="http://schemas.microsoft.com/office/drawing/2014/main" id="{46717ECB-A319-4BE8-AD08-1D144ABC24EF}"/>
            </a:ext>
          </a:extLst>
        </xdr:cNvPr>
        <xdr:cNvSpPr txBox="1"/>
      </xdr:nvSpPr>
      <xdr:spPr>
        <a:xfrm>
          <a:off x="1816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121937</xdr:rowOff>
    </xdr:from>
    <xdr:ext cx="405111" cy="259045"/>
    <xdr:sp macro="" textlink="">
      <xdr:nvSpPr>
        <xdr:cNvPr id="90" name="n_4mainValue【図書館】&#10;有形固定資産減価償却率">
          <a:extLst>
            <a:ext uri="{FF2B5EF4-FFF2-40B4-BE49-F238E27FC236}">
              <a16:creationId xmlns:a16="http://schemas.microsoft.com/office/drawing/2014/main" id="{9AD86CA9-DFC6-4253-8CC2-9AC3302BCE37}"/>
            </a:ext>
          </a:extLst>
        </xdr:cNvPr>
        <xdr:cNvSpPr txBox="1"/>
      </xdr:nvSpPr>
      <xdr:spPr>
        <a:xfrm>
          <a:off x="9277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FC05AA0-14D2-4CD1-9B98-0EB2316EBD7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2F55C4F-DFE3-47C8-886A-A3D82D161D9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334393C-87AD-4248-B500-C2213772EA7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FA89219-7F70-4721-BB7A-E6128E43A18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0AADB23-9769-464E-ACDC-E5D2F9FEF91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17FBCED-3A47-4B8A-B6A5-5097AC65444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8F9A34B-B180-487A-95C0-8C672E62CA3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46E2937-51A8-4D94-A58A-D75DA23723B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04259AD-0C4D-4ADA-95FE-10954B53EE2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E241E71-C44D-43B2-93F3-707D4DFE4FB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20BBF38-C2FB-4AD7-A9DF-8C6F1D736B0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226654D-4449-4903-B4CF-AFA919506BC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2E41444-ADEE-4610-B533-2B10C25F1AA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40334CE6-266C-4459-8A47-CFA55B37F4F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62B881D-CE97-4EAA-915F-C5DAE1DF288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8CB2ECB-9142-49A2-85DF-48DBD068536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FDDDB70-6C0B-413A-9B04-61B626C0346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5CD6115C-4CA8-402E-8C53-3AFA0A188D7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CAB3E5D-BDE9-43E8-AFDC-713293EBD49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C90AF82A-9938-4066-A7F3-309D07B32F9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76D7102-9FCC-4C13-AA1C-F15F71EF83C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40BCB9EC-BAA3-44B3-95F4-10570B46F32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CC83CE49-F480-43B0-A4B7-27759CE14FF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76FAD6DA-17AF-4F01-8D85-7896FF9FC235}"/>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B2149E2E-5A71-4552-9A22-690D0B8E88AD}"/>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77464FF0-BDBE-4890-B27D-907E3E25BA9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EA437E7A-0C7A-40CF-9927-F800B9A89ACD}"/>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F7FB1F87-C3C3-46BE-8751-DB2090E40B67}"/>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9" name="【図書館】&#10;一人当たり面積平均値テキスト">
          <a:extLst>
            <a:ext uri="{FF2B5EF4-FFF2-40B4-BE49-F238E27FC236}">
              <a16:creationId xmlns:a16="http://schemas.microsoft.com/office/drawing/2014/main" id="{8FA5BB97-13BF-4FD5-B731-E4220EED4C08}"/>
            </a:ext>
          </a:extLst>
        </xdr:cNvPr>
        <xdr:cNvSpPr txBox="1"/>
      </xdr:nvSpPr>
      <xdr:spPr>
        <a:xfrm>
          <a:off x="105156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63CDCDFB-B8DB-423A-AEC6-7EF803017A79}"/>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A610D095-A88A-422F-AF4F-0E8BDFCD92C2}"/>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1DF3AEE1-B2C3-4EEE-92B5-5EDE3009D272}"/>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9377E1C7-9189-410C-951B-457A5745C9C0}"/>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1F32405B-E0B9-4C14-B0E4-846B36D5900B}"/>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0DCC222-B3DC-449B-BE0D-EF6A8EAD70D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EB4A14D-64A3-4CC4-B560-826BDC17B95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A366D74-4A5F-43BE-A133-5382EC30ECD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C6FDEB6-375C-454E-94F0-C6B88096369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FCAA77F-EA09-4D70-AAC5-F0E9290556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52070</xdr:rowOff>
    </xdr:from>
    <xdr:to>
      <xdr:col>55</xdr:col>
      <xdr:colOff>50800</xdr:colOff>
      <xdr:row>39</xdr:row>
      <xdr:rowOff>153670</xdr:rowOff>
    </xdr:to>
    <xdr:sp macro="" textlink="">
      <xdr:nvSpPr>
        <xdr:cNvPr id="130" name="楕円 129">
          <a:extLst>
            <a:ext uri="{FF2B5EF4-FFF2-40B4-BE49-F238E27FC236}">
              <a16:creationId xmlns:a16="http://schemas.microsoft.com/office/drawing/2014/main" id="{92F83183-4C0E-4A66-8894-100D7D30D66C}"/>
            </a:ext>
          </a:extLst>
        </xdr:cNvPr>
        <xdr:cNvSpPr/>
      </xdr:nvSpPr>
      <xdr:spPr>
        <a:xfrm>
          <a:off x="104267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30497</xdr:rowOff>
    </xdr:from>
    <xdr:ext cx="469744" cy="259045"/>
    <xdr:sp macro="" textlink="">
      <xdr:nvSpPr>
        <xdr:cNvPr id="131" name="【図書館】&#10;一人当たり面積該当値テキスト">
          <a:extLst>
            <a:ext uri="{FF2B5EF4-FFF2-40B4-BE49-F238E27FC236}">
              <a16:creationId xmlns:a16="http://schemas.microsoft.com/office/drawing/2014/main" id="{0F572B3A-7E31-4662-B41A-502769C8828F}"/>
            </a:ext>
          </a:extLst>
        </xdr:cNvPr>
        <xdr:cNvSpPr txBox="1"/>
      </xdr:nvSpPr>
      <xdr:spPr>
        <a:xfrm>
          <a:off x="10515600"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52070</xdr:rowOff>
    </xdr:from>
    <xdr:to>
      <xdr:col>50</xdr:col>
      <xdr:colOff>165100</xdr:colOff>
      <xdr:row>39</xdr:row>
      <xdr:rowOff>153670</xdr:rowOff>
    </xdr:to>
    <xdr:sp macro="" textlink="">
      <xdr:nvSpPr>
        <xdr:cNvPr id="132" name="楕円 131">
          <a:extLst>
            <a:ext uri="{FF2B5EF4-FFF2-40B4-BE49-F238E27FC236}">
              <a16:creationId xmlns:a16="http://schemas.microsoft.com/office/drawing/2014/main" id="{5A20FE2F-135F-4096-8592-F33D1AE5AF50}"/>
            </a:ext>
          </a:extLst>
        </xdr:cNvPr>
        <xdr:cNvSpPr/>
      </xdr:nvSpPr>
      <xdr:spPr>
        <a:xfrm>
          <a:off x="9588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102870</xdr:rowOff>
    </xdr:from>
    <xdr:to>
      <xdr:col>55</xdr:col>
      <xdr:colOff>0</xdr:colOff>
      <xdr:row>39</xdr:row>
      <xdr:rowOff>102870</xdr:rowOff>
    </xdr:to>
    <xdr:cxnSp macro="">
      <xdr:nvCxnSpPr>
        <xdr:cNvPr id="133" name="直線コネクタ 132">
          <a:extLst>
            <a:ext uri="{FF2B5EF4-FFF2-40B4-BE49-F238E27FC236}">
              <a16:creationId xmlns:a16="http://schemas.microsoft.com/office/drawing/2014/main" id="{88DD20DA-150C-4660-AFCF-9C25C7BB5384}"/>
            </a:ext>
          </a:extLst>
        </xdr:cNvPr>
        <xdr:cNvCxnSpPr/>
      </xdr:nvCxnSpPr>
      <xdr:spPr>
        <a:xfrm>
          <a:off x="9639300" y="6789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4" name="楕円 133">
          <a:extLst>
            <a:ext uri="{FF2B5EF4-FFF2-40B4-BE49-F238E27FC236}">
              <a16:creationId xmlns:a16="http://schemas.microsoft.com/office/drawing/2014/main" id="{6D9BE400-FCC6-448A-987D-A0B4E7B4C539}"/>
            </a:ext>
          </a:extLst>
        </xdr:cNvPr>
        <xdr:cNvSpPr/>
      </xdr:nvSpPr>
      <xdr:spPr>
        <a:xfrm>
          <a:off x="8699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102870</xdr:rowOff>
    </xdr:from>
    <xdr:to>
      <xdr:col>50</xdr:col>
      <xdr:colOff>114300</xdr:colOff>
      <xdr:row>39</xdr:row>
      <xdr:rowOff>110490</xdr:rowOff>
    </xdr:to>
    <xdr:cxnSp macro="">
      <xdr:nvCxnSpPr>
        <xdr:cNvPr id="135" name="直線コネクタ 134">
          <a:extLst>
            <a:ext uri="{FF2B5EF4-FFF2-40B4-BE49-F238E27FC236}">
              <a16:creationId xmlns:a16="http://schemas.microsoft.com/office/drawing/2014/main" id="{655145F9-A13F-4141-8BB1-6C1E6E4D0E88}"/>
            </a:ext>
          </a:extLst>
        </xdr:cNvPr>
        <xdr:cNvCxnSpPr/>
      </xdr:nvCxnSpPr>
      <xdr:spPr>
        <a:xfrm flipV="1">
          <a:off x="8750300" y="6789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67310</xdr:rowOff>
    </xdr:from>
    <xdr:to>
      <xdr:col>41</xdr:col>
      <xdr:colOff>101600</xdr:colOff>
      <xdr:row>39</xdr:row>
      <xdr:rowOff>168910</xdr:rowOff>
    </xdr:to>
    <xdr:sp macro="" textlink="">
      <xdr:nvSpPr>
        <xdr:cNvPr id="136" name="楕円 135">
          <a:extLst>
            <a:ext uri="{FF2B5EF4-FFF2-40B4-BE49-F238E27FC236}">
              <a16:creationId xmlns:a16="http://schemas.microsoft.com/office/drawing/2014/main" id="{EBFF90AA-D70D-4CBF-B3AC-B2FCBF1E10F4}"/>
            </a:ext>
          </a:extLst>
        </xdr:cNvPr>
        <xdr:cNvSpPr/>
      </xdr:nvSpPr>
      <xdr:spPr>
        <a:xfrm>
          <a:off x="7810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118110</xdr:rowOff>
    </xdr:to>
    <xdr:cxnSp macro="">
      <xdr:nvCxnSpPr>
        <xdr:cNvPr id="137" name="直線コネクタ 136">
          <a:extLst>
            <a:ext uri="{FF2B5EF4-FFF2-40B4-BE49-F238E27FC236}">
              <a16:creationId xmlns:a16="http://schemas.microsoft.com/office/drawing/2014/main" id="{69BC4BC8-C080-4005-A0C1-B9CE1C2D3454}"/>
            </a:ext>
          </a:extLst>
        </xdr:cNvPr>
        <xdr:cNvCxnSpPr/>
      </xdr:nvCxnSpPr>
      <xdr:spPr>
        <a:xfrm flipV="1">
          <a:off x="7861300" y="6797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74930</xdr:rowOff>
    </xdr:from>
    <xdr:to>
      <xdr:col>36</xdr:col>
      <xdr:colOff>165100</xdr:colOff>
      <xdr:row>40</xdr:row>
      <xdr:rowOff>5080</xdr:rowOff>
    </xdr:to>
    <xdr:sp macro="" textlink="">
      <xdr:nvSpPr>
        <xdr:cNvPr id="138" name="楕円 137">
          <a:extLst>
            <a:ext uri="{FF2B5EF4-FFF2-40B4-BE49-F238E27FC236}">
              <a16:creationId xmlns:a16="http://schemas.microsoft.com/office/drawing/2014/main" id="{E7E99700-F886-43C6-89BC-34B06DCE55A3}"/>
            </a:ext>
          </a:extLst>
        </xdr:cNvPr>
        <xdr:cNvSpPr/>
      </xdr:nvSpPr>
      <xdr:spPr>
        <a:xfrm>
          <a:off x="6921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118110</xdr:rowOff>
    </xdr:from>
    <xdr:to>
      <xdr:col>41</xdr:col>
      <xdr:colOff>50800</xdr:colOff>
      <xdr:row>39</xdr:row>
      <xdr:rowOff>125730</xdr:rowOff>
    </xdr:to>
    <xdr:cxnSp macro="">
      <xdr:nvCxnSpPr>
        <xdr:cNvPr id="139" name="直線コネクタ 138">
          <a:extLst>
            <a:ext uri="{FF2B5EF4-FFF2-40B4-BE49-F238E27FC236}">
              <a16:creationId xmlns:a16="http://schemas.microsoft.com/office/drawing/2014/main" id="{0A8203C9-D947-4746-8EE0-E42A01930309}"/>
            </a:ext>
          </a:extLst>
        </xdr:cNvPr>
        <xdr:cNvCxnSpPr/>
      </xdr:nvCxnSpPr>
      <xdr:spPr>
        <a:xfrm flipV="1">
          <a:off x="6972300" y="6804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17797</xdr:rowOff>
    </xdr:from>
    <xdr:ext cx="469744" cy="259045"/>
    <xdr:sp macro="" textlink="">
      <xdr:nvSpPr>
        <xdr:cNvPr id="140" name="n_1aveValue【図書館】&#10;一人当たり面積">
          <a:extLst>
            <a:ext uri="{FF2B5EF4-FFF2-40B4-BE49-F238E27FC236}">
              <a16:creationId xmlns:a16="http://schemas.microsoft.com/office/drawing/2014/main" id="{F692FCAC-24BF-44FF-9F75-CC7597E4DFBF}"/>
            </a:ext>
          </a:extLst>
        </xdr:cNvPr>
        <xdr:cNvSpPr txBox="1"/>
      </xdr:nvSpPr>
      <xdr:spPr>
        <a:xfrm>
          <a:off x="93917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1" name="n_2aveValue【図書館】&#10;一人当たり面積">
          <a:extLst>
            <a:ext uri="{FF2B5EF4-FFF2-40B4-BE49-F238E27FC236}">
              <a16:creationId xmlns:a16="http://schemas.microsoft.com/office/drawing/2014/main" id="{21B66DF5-2386-4C63-B677-537079BC90DD}"/>
            </a:ext>
          </a:extLst>
        </xdr:cNvPr>
        <xdr:cNvSpPr txBox="1"/>
      </xdr:nvSpPr>
      <xdr:spPr>
        <a:xfrm>
          <a:off x="8515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2" name="n_3aveValue【図書館】&#10;一人当たり面積">
          <a:extLst>
            <a:ext uri="{FF2B5EF4-FFF2-40B4-BE49-F238E27FC236}">
              <a16:creationId xmlns:a16="http://schemas.microsoft.com/office/drawing/2014/main" id="{4D141D30-D3A2-43BA-8C1D-3EB4E16DAADA}"/>
            </a:ext>
          </a:extLst>
        </xdr:cNvPr>
        <xdr:cNvSpPr txBox="1"/>
      </xdr:nvSpPr>
      <xdr:spPr>
        <a:xfrm>
          <a:off x="7626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3" name="n_4aveValue【図書館】&#10;一人当たり面積">
          <a:extLst>
            <a:ext uri="{FF2B5EF4-FFF2-40B4-BE49-F238E27FC236}">
              <a16:creationId xmlns:a16="http://schemas.microsoft.com/office/drawing/2014/main" id="{F2BA837A-9470-4F06-9956-20015E01E892}"/>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144797</xdr:rowOff>
    </xdr:from>
    <xdr:ext cx="469744" cy="259045"/>
    <xdr:sp macro="" textlink="">
      <xdr:nvSpPr>
        <xdr:cNvPr id="144" name="n_1mainValue【図書館】&#10;一人当たり面積">
          <a:extLst>
            <a:ext uri="{FF2B5EF4-FFF2-40B4-BE49-F238E27FC236}">
              <a16:creationId xmlns:a16="http://schemas.microsoft.com/office/drawing/2014/main" id="{D3AF422E-72C4-41E3-99C4-693530ABAA99}"/>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5" name="n_2mainValue【図書館】&#10;一人当たり面積">
          <a:extLst>
            <a:ext uri="{FF2B5EF4-FFF2-40B4-BE49-F238E27FC236}">
              <a16:creationId xmlns:a16="http://schemas.microsoft.com/office/drawing/2014/main" id="{37B21BE7-8998-40BB-B9EF-FC434119DD6B}"/>
            </a:ext>
          </a:extLst>
        </xdr:cNvPr>
        <xdr:cNvSpPr txBox="1"/>
      </xdr:nvSpPr>
      <xdr:spPr>
        <a:xfrm>
          <a:off x="8515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160037</xdr:rowOff>
    </xdr:from>
    <xdr:ext cx="469744" cy="259045"/>
    <xdr:sp macro="" textlink="">
      <xdr:nvSpPr>
        <xdr:cNvPr id="146" name="n_3mainValue【図書館】&#10;一人当たり面積">
          <a:extLst>
            <a:ext uri="{FF2B5EF4-FFF2-40B4-BE49-F238E27FC236}">
              <a16:creationId xmlns:a16="http://schemas.microsoft.com/office/drawing/2014/main" id="{C859BF23-BE43-4920-A89C-6E59AF5AC7FA}"/>
            </a:ext>
          </a:extLst>
        </xdr:cNvPr>
        <xdr:cNvSpPr txBox="1"/>
      </xdr:nvSpPr>
      <xdr:spPr>
        <a:xfrm>
          <a:off x="7626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167657</xdr:rowOff>
    </xdr:from>
    <xdr:ext cx="469744" cy="259045"/>
    <xdr:sp macro="" textlink="">
      <xdr:nvSpPr>
        <xdr:cNvPr id="147" name="n_4mainValue【図書館】&#10;一人当たり面積">
          <a:extLst>
            <a:ext uri="{FF2B5EF4-FFF2-40B4-BE49-F238E27FC236}">
              <a16:creationId xmlns:a16="http://schemas.microsoft.com/office/drawing/2014/main" id="{F2BC0991-3C48-47FA-93E6-AD72434C6EE3}"/>
            </a:ext>
          </a:extLst>
        </xdr:cNvPr>
        <xdr:cNvSpPr txBox="1"/>
      </xdr:nvSpPr>
      <xdr:spPr>
        <a:xfrm>
          <a:off x="6737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5442B3F-1565-47D2-B1C5-74E9EE436C9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2343812-EBB1-477B-B980-CE3B0595BDF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0D770F9-B047-4C02-9CB7-EAB3CB1A8F8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96EEA41-81E3-4E0B-802D-60C8DFC42AD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9B52011E-90E5-408C-9CE5-1C8BB0E323F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555CA3D-AE4C-4826-B215-1EE59983317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DC1B0A0-028C-42CE-B6E9-1E213539ABB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C102122-08AA-4E65-9242-AC8FB7F36C9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E0501D5-E5A5-4CFE-BC4A-8D5DAA56024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6AA272E-FB76-4785-9D83-099789F48D3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2FCCBBF-32D9-49A5-86FB-3D000612B76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8209449B-5B1C-4AE0-949D-56CFD86F660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85D9F58A-7BAE-4C21-957F-1BED3749B3F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22EF605-0891-4D2B-9DAE-D9E87BDBD35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18A54539-8DAE-493C-A3C3-12E01211980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27D4D40D-9C2F-489D-834E-81EAC157E6C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86219A74-5F21-45F7-9DA4-91DFF07AED0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D927691B-4D39-4470-8DDF-F2C4D7FAEDB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D66A28F1-A275-4A6C-AF87-CE16BCC86A1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E494D7F5-5265-4406-8995-1E72071319D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E878ECB-7B96-49CE-9A46-E9D63698B1D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4C871B0-5EEC-4CF4-BDC9-5C74C6E6065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8E9B7D4-33A2-4311-9E5F-D9F90A7AA21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E70B2FE3-7BD1-4651-B180-D7FCE3B921D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E2FC31E5-FD1F-4846-B320-4046CDCB2002}"/>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32CAB8C1-9D71-48AC-AD9E-3A6A962F17F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DEDB5FE8-34E1-4B46-A6C7-6655D3BE348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B25B14D9-B2FA-4710-B7BD-BC124ABDDB57}"/>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E564BBD3-57C0-4D61-A680-38C7F55B11FB}"/>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83B54152-72C7-44AE-97A4-8FAD02D36252}"/>
            </a:ext>
          </a:extLst>
        </xdr:cNvPr>
        <xdr:cNvSpPr txBox="1"/>
      </xdr:nvSpPr>
      <xdr:spPr>
        <a:xfrm>
          <a:off x="467360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4C13F580-C476-47AC-AEBF-0C58E5B582FF}"/>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5636DC4C-525E-43B9-BDA3-89FD439BE7B5}"/>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DD8ED0A3-1381-4EF2-9A19-15454CBCFFC1}"/>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10D7F2BA-71A9-4667-ABA3-677B0C5F7788}"/>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9EE0E453-4F2C-4B7D-93AA-FE9280737B8F}"/>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E5F54D6-766F-49FD-998A-94DEB5FD5F8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692D9D7-7DD7-4F21-BCB6-2EE6C47E91E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E144404-888C-4BDA-BCD3-E0FF6DE1639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75EDDE5-68D1-43A1-B727-BA2834028E1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3E5F1AB-D629-4164-98B7-7EB8375260A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147320</xdr:rowOff>
    </xdr:from>
    <xdr:to>
      <xdr:col>24</xdr:col>
      <xdr:colOff>114300</xdr:colOff>
      <xdr:row>61</xdr:row>
      <xdr:rowOff>77470</xdr:rowOff>
    </xdr:to>
    <xdr:sp macro="" textlink="">
      <xdr:nvSpPr>
        <xdr:cNvPr id="188" name="楕円 187">
          <a:extLst>
            <a:ext uri="{FF2B5EF4-FFF2-40B4-BE49-F238E27FC236}">
              <a16:creationId xmlns:a16="http://schemas.microsoft.com/office/drawing/2014/main" id="{9A862EB7-5714-414C-903F-5D6DF807E514}"/>
            </a:ext>
          </a:extLst>
        </xdr:cNvPr>
        <xdr:cNvSpPr/>
      </xdr:nvSpPr>
      <xdr:spPr>
        <a:xfrm>
          <a:off x="45847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125747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6E0FB345-5A88-4D71-B0BF-E44886A025DE}"/>
            </a:ext>
          </a:extLst>
        </xdr:cNvPr>
        <xdr:cNvSpPr txBox="1"/>
      </xdr:nvSpPr>
      <xdr:spPr>
        <a:xfrm>
          <a:off x="4673600"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99695</xdr:rowOff>
    </xdr:from>
    <xdr:to>
      <xdr:col>20</xdr:col>
      <xdr:colOff>38100</xdr:colOff>
      <xdr:row>61</xdr:row>
      <xdr:rowOff>29845</xdr:rowOff>
    </xdr:to>
    <xdr:sp macro="" textlink="">
      <xdr:nvSpPr>
        <xdr:cNvPr id="190" name="楕円 189">
          <a:extLst>
            <a:ext uri="{FF2B5EF4-FFF2-40B4-BE49-F238E27FC236}">
              <a16:creationId xmlns:a16="http://schemas.microsoft.com/office/drawing/2014/main" id="{6B6978CB-4373-4D50-ADCE-0D6B797A7E49}"/>
            </a:ext>
          </a:extLst>
        </xdr:cNvPr>
        <xdr:cNvSpPr/>
      </xdr:nvSpPr>
      <xdr:spPr>
        <a:xfrm>
          <a:off x="3746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150495</xdr:rowOff>
    </xdr:from>
    <xdr:to>
      <xdr:col>24</xdr:col>
      <xdr:colOff>63500</xdr:colOff>
      <xdr:row>61</xdr:row>
      <xdr:rowOff>26670</xdr:rowOff>
    </xdr:to>
    <xdr:cxnSp macro="">
      <xdr:nvCxnSpPr>
        <xdr:cNvPr id="191" name="直線コネクタ 190">
          <a:extLst>
            <a:ext uri="{FF2B5EF4-FFF2-40B4-BE49-F238E27FC236}">
              <a16:creationId xmlns:a16="http://schemas.microsoft.com/office/drawing/2014/main" id="{3192F2BA-A6B9-4CFF-94FB-655428619125}"/>
            </a:ext>
          </a:extLst>
        </xdr:cNvPr>
        <xdr:cNvCxnSpPr/>
      </xdr:nvCxnSpPr>
      <xdr:spPr>
        <a:xfrm>
          <a:off x="3797300" y="1043749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2" name="楕円 191">
          <a:extLst>
            <a:ext uri="{FF2B5EF4-FFF2-40B4-BE49-F238E27FC236}">
              <a16:creationId xmlns:a16="http://schemas.microsoft.com/office/drawing/2014/main" id="{3919050C-8A8E-4D96-9585-8B471DDA3A0D}"/>
            </a:ext>
          </a:extLst>
        </xdr:cNvPr>
        <xdr:cNvSpPr/>
      </xdr:nvSpPr>
      <xdr:spPr>
        <a:xfrm>
          <a:off x="2857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150495</xdr:rowOff>
    </xdr:to>
    <xdr:cxnSp macro="">
      <xdr:nvCxnSpPr>
        <xdr:cNvPr id="193" name="直線コネクタ 192">
          <a:extLst>
            <a:ext uri="{FF2B5EF4-FFF2-40B4-BE49-F238E27FC236}">
              <a16:creationId xmlns:a16="http://schemas.microsoft.com/office/drawing/2014/main" id="{3B5470F8-69BF-4466-A2DB-9207568EEBFC}"/>
            </a:ext>
          </a:extLst>
        </xdr:cNvPr>
        <xdr:cNvCxnSpPr/>
      </xdr:nvCxnSpPr>
      <xdr:spPr>
        <a:xfrm>
          <a:off x="2908300" y="103898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94" name="楕円 193">
          <a:extLst>
            <a:ext uri="{FF2B5EF4-FFF2-40B4-BE49-F238E27FC236}">
              <a16:creationId xmlns:a16="http://schemas.microsoft.com/office/drawing/2014/main" id="{3A28149E-4F60-490B-A981-6F3FFC717AF2}"/>
            </a:ext>
          </a:extLst>
        </xdr:cNvPr>
        <xdr:cNvSpPr/>
      </xdr:nvSpPr>
      <xdr:spPr>
        <a:xfrm>
          <a:off x="1968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99060</xdr:rowOff>
    </xdr:from>
    <xdr:to>
      <xdr:col>15</xdr:col>
      <xdr:colOff>50800</xdr:colOff>
      <xdr:row>60</xdr:row>
      <xdr:rowOff>102870</xdr:rowOff>
    </xdr:to>
    <xdr:cxnSp macro="">
      <xdr:nvCxnSpPr>
        <xdr:cNvPr id="195" name="直線コネクタ 194">
          <a:extLst>
            <a:ext uri="{FF2B5EF4-FFF2-40B4-BE49-F238E27FC236}">
              <a16:creationId xmlns:a16="http://schemas.microsoft.com/office/drawing/2014/main" id="{518AC822-1843-4C71-9EC8-501F6888A8FF}"/>
            </a:ext>
          </a:extLst>
        </xdr:cNvPr>
        <xdr:cNvCxnSpPr/>
      </xdr:nvCxnSpPr>
      <xdr:spPr>
        <a:xfrm>
          <a:off x="2019300" y="103860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158750</xdr:rowOff>
    </xdr:from>
    <xdr:to>
      <xdr:col>6</xdr:col>
      <xdr:colOff>38100</xdr:colOff>
      <xdr:row>60</xdr:row>
      <xdr:rowOff>88900</xdr:rowOff>
    </xdr:to>
    <xdr:sp macro="" textlink="">
      <xdr:nvSpPr>
        <xdr:cNvPr id="196" name="楕円 195">
          <a:extLst>
            <a:ext uri="{FF2B5EF4-FFF2-40B4-BE49-F238E27FC236}">
              <a16:creationId xmlns:a16="http://schemas.microsoft.com/office/drawing/2014/main" id="{FBF0AA7A-CC04-422C-880F-F206515EFC3C}"/>
            </a:ext>
          </a:extLst>
        </xdr:cNvPr>
        <xdr:cNvSpPr/>
      </xdr:nvSpPr>
      <xdr:spPr>
        <a:xfrm>
          <a:off x="1079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38100</xdr:rowOff>
    </xdr:from>
    <xdr:to>
      <xdr:col>10</xdr:col>
      <xdr:colOff>114300</xdr:colOff>
      <xdr:row>60</xdr:row>
      <xdr:rowOff>99060</xdr:rowOff>
    </xdr:to>
    <xdr:cxnSp macro="">
      <xdr:nvCxnSpPr>
        <xdr:cNvPr id="197" name="直線コネクタ 196">
          <a:extLst>
            <a:ext uri="{FF2B5EF4-FFF2-40B4-BE49-F238E27FC236}">
              <a16:creationId xmlns:a16="http://schemas.microsoft.com/office/drawing/2014/main" id="{0F6DDBED-8273-43E6-B805-439354C7128E}"/>
            </a:ext>
          </a:extLst>
        </xdr:cNvPr>
        <xdr:cNvCxnSpPr/>
      </xdr:nvCxnSpPr>
      <xdr:spPr>
        <a:xfrm>
          <a:off x="1130300" y="103251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98" name="n_1aveValue【体育館・プール】&#10;有形固定資産減価償却率">
          <a:extLst>
            <a:ext uri="{FF2B5EF4-FFF2-40B4-BE49-F238E27FC236}">
              <a16:creationId xmlns:a16="http://schemas.microsoft.com/office/drawing/2014/main" id="{35ADA3B1-9203-4E12-B444-A5C4C46CBC6B}"/>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9" name="n_2aveValue【体育館・プール】&#10;有形固定資産減価償却率">
          <a:extLst>
            <a:ext uri="{FF2B5EF4-FFF2-40B4-BE49-F238E27FC236}">
              <a16:creationId xmlns:a16="http://schemas.microsoft.com/office/drawing/2014/main" id="{B07D1F40-439C-4C78-9EFC-EC74D58F4C08}"/>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0" name="n_3aveValue【体育館・プール】&#10;有形固定資産減価償却率">
          <a:extLst>
            <a:ext uri="{FF2B5EF4-FFF2-40B4-BE49-F238E27FC236}">
              <a16:creationId xmlns:a16="http://schemas.microsoft.com/office/drawing/2014/main" id="{3EC8E6F9-CE34-4B39-B3D6-D6B19CAE90BF}"/>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201" name="n_4aveValue【体育館・プール】&#10;有形固定資産減価償却率">
          <a:extLst>
            <a:ext uri="{FF2B5EF4-FFF2-40B4-BE49-F238E27FC236}">
              <a16:creationId xmlns:a16="http://schemas.microsoft.com/office/drawing/2014/main" id="{7C4E1520-8A51-42AE-8AE5-E85CD86E68EA}"/>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20972</xdr:rowOff>
    </xdr:from>
    <xdr:ext cx="405111" cy="259045"/>
    <xdr:sp macro="" textlink="">
      <xdr:nvSpPr>
        <xdr:cNvPr id="202" name="n_1mainValue【体育館・プール】&#10;有形固定資産減価償却率">
          <a:extLst>
            <a:ext uri="{FF2B5EF4-FFF2-40B4-BE49-F238E27FC236}">
              <a16:creationId xmlns:a16="http://schemas.microsoft.com/office/drawing/2014/main" id="{DFE68C84-EA69-479A-8BE1-88A7F57426A5}"/>
            </a:ext>
          </a:extLst>
        </xdr:cNvPr>
        <xdr:cNvSpPr txBox="1"/>
      </xdr:nvSpPr>
      <xdr:spPr>
        <a:xfrm>
          <a:off x="35820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170197</xdr:rowOff>
    </xdr:from>
    <xdr:ext cx="405111" cy="259045"/>
    <xdr:sp macro="" textlink="">
      <xdr:nvSpPr>
        <xdr:cNvPr id="203" name="n_2mainValue【体育館・プール】&#10;有形固定資産減価償却率">
          <a:extLst>
            <a:ext uri="{FF2B5EF4-FFF2-40B4-BE49-F238E27FC236}">
              <a16:creationId xmlns:a16="http://schemas.microsoft.com/office/drawing/2014/main" id="{CEC67FA9-06B3-4BF0-A8AB-902A467AF449}"/>
            </a:ext>
          </a:extLst>
        </xdr:cNvPr>
        <xdr:cNvSpPr txBox="1"/>
      </xdr:nvSpPr>
      <xdr:spPr>
        <a:xfrm>
          <a:off x="2705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4" name="n_3mainValue【体育館・プール】&#10;有形固定資産減価償却率">
          <a:extLst>
            <a:ext uri="{FF2B5EF4-FFF2-40B4-BE49-F238E27FC236}">
              <a16:creationId xmlns:a16="http://schemas.microsoft.com/office/drawing/2014/main" id="{CEE0F25E-9737-45D6-930A-0E461BD3BEC8}"/>
            </a:ext>
          </a:extLst>
        </xdr:cNvPr>
        <xdr:cNvSpPr txBox="1"/>
      </xdr:nvSpPr>
      <xdr:spPr>
        <a:xfrm>
          <a:off x="1816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105427</xdr:rowOff>
    </xdr:from>
    <xdr:ext cx="405111" cy="259045"/>
    <xdr:sp macro="" textlink="">
      <xdr:nvSpPr>
        <xdr:cNvPr id="205" name="n_4mainValue【体育館・プール】&#10;有形固定資産減価償却率">
          <a:extLst>
            <a:ext uri="{FF2B5EF4-FFF2-40B4-BE49-F238E27FC236}">
              <a16:creationId xmlns:a16="http://schemas.microsoft.com/office/drawing/2014/main" id="{0A722E78-F4F7-4BA2-983E-B9D6EBFA2754}"/>
            </a:ext>
          </a:extLst>
        </xdr:cNvPr>
        <xdr:cNvSpPr txBox="1"/>
      </xdr:nvSpPr>
      <xdr:spPr>
        <a:xfrm>
          <a:off x="927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1577105-2EEC-42CD-8114-836E684ADA6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FC79D77-A61D-40DB-9A16-97E3B675F09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8965B63-DD6C-4D70-841F-5A99FEC06E1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8BCDAB84-480F-48BE-A38D-57FC41EBD5E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6F6A7BB5-6D56-4410-ABEC-F5280A09CA7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EECBC7A-5346-4DD1-A46B-267986DE90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B8E9CAF-D0D3-4662-8925-4AD22B5C7E8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F3AD407-A4DF-4392-8BD2-0B758299E52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74C88FB-811A-49E7-B095-0A6722CDD60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A9CC8A2-5F80-474B-A628-94E14AF7CA4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B57F895D-1BBA-4C47-92A9-C17E25BCC54C}"/>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361B6422-FA68-4DF9-9C2D-FA3FB54EDCF6}"/>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E4413620-B9F4-409A-9E46-ED2859EC5584}"/>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602D0123-04E8-4FBE-901A-22D11873BD65}"/>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FBC8E9A2-AF90-4F15-9875-67EA77071F4B}"/>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0B9EF516-CA1E-442D-BA1E-4A76FB622853}"/>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E4C87A5D-6E7B-45D9-B0F3-405974E654D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B81CA0A9-1A9F-4403-9647-0476A2449AC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D795D481-3AC7-4556-A4A2-4E0C28BB52C4}"/>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925FA198-B8E1-49C6-9EE2-A0ED19A1BAF0}"/>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0EFE3194-D862-474C-91AD-A7CCF717F86A}"/>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2BA1D623-B283-4505-9CFD-7C9B25EAA61F}"/>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21085E7B-30E6-41D3-B938-A4EB93FACEB1}"/>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7AEC4C14-28C1-4159-A515-4A6D89C0977B}"/>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5421DBC5-4F13-4DF0-B363-4AD33547C99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1E1A0EDB-8813-4399-8C78-2B8D1216BA2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AD7FCD0B-D2E9-4FDB-A7BF-566A1C4C1AA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A4AC2CF8-A2F2-4A5D-9CBF-BA544E06E347}"/>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CE1A410C-961C-4198-BD89-BAD1467DD662}"/>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8608825F-0D3D-42E6-8EA6-FCACCD09ED18}"/>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B99DBC8D-FBCB-4C88-9D0D-291527426F7C}"/>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8669AE11-2B7A-4E01-A05E-AA312DCFBC21}"/>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35C1E150-5C29-44C9-8F94-9AEF3CBC07DD}"/>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8D7C0300-CE5A-47A7-AB30-48BB450A6360}"/>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ADB98B36-F5D6-4A49-A446-062DF3C45278}"/>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E185D290-6AD4-4D4B-AB92-E2879F33C1D3}"/>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E5730DFE-7B03-4C0C-ADFB-708E08FB1682}"/>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E96AB69C-3413-40A4-9150-766AFD2622A4}"/>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551645F-ADD2-4A16-BD9D-1C9B45809C3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9A94049-7BB0-48AE-8F8D-D9BB9657E6C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C76DE47-B7AD-4CD6-A4FD-B6CD496915E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AFB20C6-422C-4CEB-BF75-743D271E150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10EF612-05CD-4672-9CBF-B6D7D127CB1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76359</xdr:rowOff>
    </xdr:from>
    <xdr:to>
      <xdr:col>55</xdr:col>
      <xdr:colOff>50800</xdr:colOff>
      <xdr:row>61</xdr:row>
      <xdr:rowOff>6509</xdr:rowOff>
    </xdr:to>
    <xdr:sp macro="" textlink="">
      <xdr:nvSpPr>
        <xdr:cNvPr id="249" name="楕円 248">
          <a:extLst>
            <a:ext uri="{FF2B5EF4-FFF2-40B4-BE49-F238E27FC236}">
              <a16:creationId xmlns:a16="http://schemas.microsoft.com/office/drawing/2014/main" id="{D4BB011A-CA72-439A-A197-980280FA11CA}"/>
            </a:ext>
          </a:extLst>
        </xdr:cNvPr>
        <xdr:cNvSpPr/>
      </xdr:nvSpPr>
      <xdr:spPr>
        <a:xfrm>
          <a:off x="10426700" y="1036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99236</xdr:rowOff>
    </xdr:from>
    <xdr:ext cx="469744" cy="259045"/>
    <xdr:sp macro="" textlink="">
      <xdr:nvSpPr>
        <xdr:cNvPr id="250" name="【体育館・プール】&#10;一人当たり面積該当値テキスト">
          <a:extLst>
            <a:ext uri="{FF2B5EF4-FFF2-40B4-BE49-F238E27FC236}">
              <a16:creationId xmlns:a16="http://schemas.microsoft.com/office/drawing/2014/main" id="{B2892214-B5DB-448F-8C1C-295DCB5EAB08}"/>
            </a:ext>
          </a:extLst>
        </xdr:cNvPr>
        <xdr:cNvSpPr txBox="1"/>
      </xdr:nvSpPr>
      <xdr:spPr>
        <a:xfrm>
          <a:off x="10515600" y="1021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84931</xdr:rowOff>
    </xdr:from>
    <xdr:to>
      <xdr:col>50</xdr:col>
      <xdr:colOff>165100</xdr:colOff>
      <xdr:row>61</xdr:row>
      <xdr:rowOff>15081</xdr:rowOff>
    </xdr:to>
    <xdr:sp macro="" textlink="">
      <xdr:nvSpPr>
        <xdr:cNvPr id="251" name="楕円 250">
          <a:extLst>
            <a:ext uri="{FF2B5EF4-FFF2-40B4-BE49-F238E27FC236}">
              <a16:creationId xmlns:a16="http://schemas.microsoft.com/office/drawing/2014/main" id="{362B1160-DD75-4656-B424-08FAFB64F3D3}"/>
            </a:ext>
          </a:extLst>
        </xdr:cNvPr>
        <xdr:cNvSpPr/>
      </xdr:nvSpPr>
      <xdr:spPr>
        <a:xfrm>
          <a:off x="9588500" y="1037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127159</xdr:rowOff>
    </xdr:from>
    <xdr:to>
      <xdr:col>55</xdr:col>
      <xdr:colOff>0</xdr:colOff>
      <xdr:row>60</xdr:row>
      <xdr:rowOff>135731</xdr:rowOff>
    </xdr:to>
    <xdr:cxnSp macro="">
      <xdr:nvCxnSpPr>
        <xdr:cNvPr id="252" name="直線コネクタ 251">
          <a:extLst>
            <a:ext uri="{FF2B5EF4-FFF2-40B4-BE49-F238E27FC236}">
              <a16:creationId xmlns:a16="http://schemas.microsoft.com/office/drawing/2014/main" id="{C6915B7C-6F8B-45F8-BB33-634B2F64AA1C}"/>
            </a:ext>
          </a:extLst>
        </xdr:cNvPr>
        <xdr:cNvCxnSpPr/>
      </xdr:nvCxnSpPr>
      <xdr:spPr>
        <a:xfrm flipV="1">
          <a:off x="9639300" y="10414159"/>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99219</xdr:rowOff>
    </xdr:from>
    <xdr:to>
      <xdr:col>46</xdr:col>
      <xdr:colOff>38100</xdr:colOff>
      <xdr:row>61</xdr:row>
      <xdr:rowOff>29369</xdr:rowOff>
    </xdr:to>
    <xdr:sp macro="" textlink="">
      <xdr:nvSpPr>
        <xdr:cNvPr id="253" name="楕円 252">
          <a:extLst>
            <a:ext uri="{FF2B5EF4-FFF2-40B4-BE49-F238E27FC236}">
              <a16:creationId xmlns:a16="http://schemas.microsoft.com/office/drawing/2014/main" id="{85DA8095-E5FF-4CDE-8C58-19B4A591EC54}"/>
            </a:ext>
          </a:extLst>
        </xdr:cNvPr>
        <xdr:cNvSpPr/>
      </xdr:nvSpPr>
      <xdr:spPr>
        <a:xfrm>
          <a:off x="8699500" y="1038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135731</xdr:rowOff>
    </xdr:from>
    <xdr:to>
      <xdr:col>50</xdr:col>
      <xdr:colOff>114300</xdr:colOff>
      <xdr:row>60</xdr:row>
      <xdr:rowOff>150019</xdr:rowOff>
    </xdr:to>
    <xdr:cxnSp macro="">
      <xdr:nvCxnSpPr>
        <xdr:cNvPr id="254" name="直線コネクタ 253">
          <a:extLst>
            <a:ext uri="{FF2B5EF4-FFF2-40B4-BE49-F238E27FC236}">
              <a16:creationId xmlns:a16="http://schemas.microsoft.com/office/drawing/2014/main" id="{F0396584-20BD-4270-9C0C-55A3712E97DA}"/>
            </a:ext>
          </a:extLst>
        </xdr:cNvPr>
        <xdr:cNvCxnSpPr/>
      </xdr:nvCxnSpPr>
      <xdr:spPr>
        <a:xfrm flipV="1">
          <a:off x="8750300" y="10422731"/>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64929</xdr:rowOff>
    </xdr:from>
    <xdr:to>
      <xdr:col>41</xdr:col>
      <xdr:colOff>101600</xdr:colOff>
      <xdr:row>61</xdr:row>
      <xdr:rowOff>166529</xdr:rowOff>
    </xdr:to>
    <xdr:sp macro="" textlink="">
      <xdr:nvSpPr>
        <xdr:cNvPr id="255" name="楕円 254">
          <a:extLst>
            <a:ext uri="{FF2B5EF4-FFF2-40B4-BE49-F238E27FC236}">
              <a16:creationId xmlns:a16="http://schemas.microsoft.com/office/drawing/2014/main" id="{FF443CA4-C77C-44DD-A4B6-1FD27DFEF6CE}"/>
            </a:ext>
          </a:extLst>
        </xdr:cNvPr>
        <xdr:cNvSpPr/>
      </xdr:nvSpPr>
      <xdr:spPr>
        <a:xfrm>
          <a:off x="7810500" y="1052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150019</xdr:rowOff>
    </xdr:from>
    <xdr:to>
      <xdr:col>45</xdr:col>
      <xdr:colOff>177800</xdr:colOff>
      <xdr:row>61</xdr:row>
      <xdr:rowOff>115729</xdr:rowOff>
    </xdr:to>
    <xdr:cxnSp macro="">
      <xdr:nvCxnSpPr>
        <xdr:cNvPr id="256" name="直線コネクタ 255">
          <a:extLst>
            <a:ext uri="{FF2B5EF4-FFF2-40B4-BE49-F238E27FC236}">
              <a16:creationId xmlns:a16="http://schemas.microsoft.com/office/drawing/2014/main" id="{8DF94EC2-EA03-4BB8-9961-EC86FFB32FE9}"/>
            </a:ext>
          </a:extLst>
        </xdr:cNvPr>
        <xdr:cNvCxnSpPr/>
      </xdr:nvCxnSpPr>
      <xdr:spPr>
        <a:xfrm flipV="1">
          <a:off x="7861300" y="10437019"/>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76359</xdr:rowOff>
    </xdr:from>
    <xdr:to>
      <xdr:col>36</xdr:col>
      <xdr:colOff>165100</xdr:colOff>
      <xdr:row>62</xdr:row>
      <xdr:rowOff>6509</xdr:rowOff>
    </xdr:to>
    <xdr:sp macro="" textlink="">
      <xdr:nvSpPr>
        <xdr:cNvPr id="257" name="楕円 256">
          <a:extLst>
            <a:ext uri="{FF2B5EF4-FFF2-40B4-BE49-F238E27FC236}">
              <a16:creationId xmlns:a16="http://schemas.microsoft.com/office/drawing/2014/main" id="{90814B35-103A-4D58-9292-F16B6044B8AE}"/>
            </a:ext>
          </a:extLst>
        </xdr:cNvPr>
        <xdr:cNvSpPr/>
      </xdr:nvSpPr>
      <xdr:spPr>
        <a:xfrm>
          <a:off x="6921500" y="1053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115729</xdr:rowOff>
    </xdr:from>
    <xdr:to>
      <xdr:col>41</xdr:col>
      <xdr:colOff>50800</xdr:colOff>
      <xdr:row>61</xdr:row>
      <xdr:rowOff>127159</xdr:rowOff>
    </xdr:to>
    <xdr:cxnSp macro="">
      <xdr:nvCxnSpPr>
        <xdr:cNvPr id="258" name="直線コネクタ 257">
          <a:extLst>
            <a:ext uri="{FF2B5EF4-FFF2-40B4-BE49-F238E27FC236}">
              <a16:creationId xmlns:a16="http://schemas.microsoft.com/office/drawing/2014/main" id="{78A5C18F-516C-4B97-B258-6F2BC9380734}"/>
            </a:ext>
          </a:extLst>
        </xdr:cNvPr>
        <xdr:cNvCxnSpPr/>
      </xdr:nvCxnSpPr>
      <xdr:spPr>
        <a:xfrm flipV="1">
          <a:off x="6972300" y="1057417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3E469416-EA04-43DF-A243-C098CDB8681B}"/>
            </a:ext>
          </a:extLst>
        </xdr:cNvPr>
        <xdr:cNvSpPr txBox="1"/>
      </xdr:nvSpPr>
      <xdr:spPr>
        <a:xfrm>
          <a:off x="9391727" y="1054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4B0C77A9-EF3A-4BC9-8601-DE9A2A503EDA}"/>
            </a:ext>
          </a:extLst>
        </xdr:cNvPr>
        <xdr:cNvSpPr txBox="1"/>
      </xdr:nvSpPr>
      <xdr:spPr>
        <a:xfrm>
          <a:off x="8515427" y="1053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261" name="n_3aveValue【体育館・プール】&#10;一人当たり面積">
          <a:extLst>
            <a:ext uri="{FF2B5EF4-FFF2-40B4-BE49-F238E27FC236}">
              <a16:creationId xmlns:a16="http://schemas.microsoft.com/office/drawing/2014/main" id="{001E29F8-9610-46DA-84DE-C3E42AFCCC01}"/>
            </a:ext>
          </a:extLst>
        </xdr:cNvPr>
        <xdr:cNvSpPr txBox="1"/>
      </xdr:nvSpPr>
      <xdr:spPr>
        <a:xfrm>
          <a:off x="7626427" y="1023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262" name="n_4aveValue【体育館・プール】&#10;一人当たり面積">
          <a:extLst>
            <a:ext uri="{FF2B5EF4-FFF2-40B4-BE49-F238E27FC236}">
              <a16:creationId xmlns:a16="http://schemas.microsoft.com/office/drawing/2014/main" id="{C2D88E72-DAE4-4A75-A346-987247E07BD6}"/>
            </a:ext>
          </a:extLst>
        </xdr:cNvPr>
        <xdr:cNvSpPr txBox="1"/>
      </xdr:nvSpPr>
      <xdr:spPr>
        <a:xfrm>
          <a:off x="67374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31608</xdr:rowOff>
    </xdr:from>
    <xdr:ext cx="469744" cy="259045"/>
    <xdr:sp macro="" textlink="">
      <xdr:nvSpPr>
        <xdr:cNvPr id="263" name="n_1mainValue【体育館・プール】&#10;一人当たり面積">
          <a:extLst>
            <a:ext uri="{FF2B5EF4-FFF2-40B4-BE49-F238E27FC236}">
              <a16:creationId xmlns:a16="http://schemas.microsoft.com/office/drawing/2014/main" id="{8477DCA4-AC0F-4AE3-83FF-99C6CDB31B69}"/>
            </a:ext>
          </a:extLst>
        </xdr:cNvPr>
        <xdr:cNvSpPr txBox="1"/>
      </xdr:nvSpPr>
      <xdr:spPr>
        <a:xfrm>
          <a:off x="9391727" y="1014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45896</xdr:rowOff>
    </xdr:from>
    <xdr:ext cx="469744" cy="259045"/>
    <xdr:sp macro="" textlink="">
      <xdr:nvSpPr>
        <xdr:cNvPr id="264" name="n_2mainValue【体育館・プール】&#10;一人当たり面積">
          <a:extLst>
            <a:ext uri="{FF2B5EF4-FFF2-40B4-BE49-F238E27FC236}">
              <a16:creationId xmlns:a16="http://schemas.microsoft.com/office/drawing/2014/main" id="{F2B886FE-6051-4F8D-BD4D-2DF15017B906}"/>
            </a:ext>
          </a:extLst>
        </xdr:cNvPr>
        <xdr:cNvSpPr txBox="1"/>
      </xdr:nvSpPr>
      <xdr:spPr>
        <a:xfrm>
          <a:off x="8515427" y="1016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157656</xdr:rowOff>
    </xdr:from>
    <xdr:ext cx="469744" cy="259045"/>
    <xdr:sp macro="" textlink="">
      <xdr:nvSpPr>
        <xdr:cNvPr id="265" name="n_3mainValue【体育館・プール】&#10;一人当たり面積">
          <a:extLst>
            <a:ext uri="{FF2B5EF4-FFF2-40B4-BE49-F238E27FC236}">
              <a16:creationId xmlns:a16="http://schemas.microsoft.com/office/drawing/2014/main" id="{38DB4065-A29C-4D27-8757-F1CCAACD9FFA}"/>
            </a:ext>
          </a:extLst>
        </xdr:cNvPr>
        <xdr:cNvSpPr txBox="1"/>
      </xdr:nvSpPr>
      <xdr:spPr>
        <a:xfrm>
          <a:off x="7626427" y="1061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23036</xdr:rowOff>
    </xdr:from>
    <xdr:ext cx="469744" cy="259045"/>
    <xdr:sp macro="" textlink="">
      <xdr:nvSpPr>
        <xdr:cNvPr id="266" name="n_4mainValue【体育館・プール】&#10;一人当たり面積">
          <a:extLst>
            <a:ext uri="{FF2B5EF4-FFF2-40B4-BE49-F238E27FC236}">
              <a16:creationId xmlns:a16="http://schemas.microsoft.com/office/drawing/2014/main" id="{0A861499-290C-4D83-82ED-BB30473A09F5}"/>
            </a:ext>
          </a:extLst>
        </xdr:cNvPr>
        <xdr:cNvSpPr txBox="1"/>
      </xdr:nvSpPr>
      <xdr:spPr>
        <a:xfrm>
          <a:off x="6737427" y="10310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1A718A8C-95B5-436A-99B4-FFC91D90C27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3649BB2-99FC-477B-ADBC-EBD930A678C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1BF73DAF-CED6-4D4B-975D-AF6FA2BEFEB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8DEBED2F-3080-42C8-8A7F-DF3659E4007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BB9E404E-1D2B-4930-8AC7-C94EC355691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4B3C7E15-9B6C-4D21-BA9F-E658A0D7C81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41FB3C81-BE2B-44AE-860F-67DAF255BCF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ECD25550-7D9C-4F84-B556-61FDDFEE66D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a:extLst>
            <a:ext uri="{FF2B5EF4-FFF2-40B4-BE49-F238E27FC236}">
              <a16:creationId xmlns:a16="http://schemas.microsoft.com/office/drawing/2014/main" id="{08439315-C82A-429C-B544-F1F9AB50212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a:extLst>
            <a:ext uri="{FF2B5EF4-FFF2-40B4-BE49-F238E27FC236}">
              <a16:creationId xmlns:a16="http://schemas.microsoft.com/office/drawing/2014/main" id="{0555BB4C-5BE4-4452-9F74-A3EBE44A2D8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a:extLst>
            <a:ext uri="{FF2B5EF4-FFF2-40B4-BE49-F238E27FC236}">
              <a16:creationId xmlns:a16="http://schemas.microsoft.com/office/drawing/2014/main" id="{505C0C8A-B43C-40AD-8060-B63B86232F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a:extLst>
            <a:ext uri="{FF2B5EF4-FFF2-40B4-BE49-F238E27FC236}">
              <a16:creationId xmlns:a16="http://schemas.microsoft.com/office/drawing/2014/main" id="{1E115212-2DE7-43CC-953F-24A209A4DDD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a:extLst>
            <a:ext uri="{FF2B5EF4-FFF2-40B4-BE49-F238E27FC236}">
              <a16:creationId xmlns:a16="http://schemas.microsoft.com/office/drawing/2014/main" id="{5053AC25-A099-4AF9-AA73-52B86A4D67F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a:extLst>
            <a:ext uri="{FF2B5EF4-FFF2-40B4-BE49-F238E27FC236}">
              <a16:creationId xmlns:a16="http://schemas.microsoft.com/office/drawing/2014/main" id="{CB651C34-FBD3-47C1-8A75-9BC6AD5BBCE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a:extLst>
            <a:ext uri="{FF2B5EF4-FFF2-40B4-BE49-F238E27FC236}">
              <a16:creationId xmlns:a16="http://schemas.microsoft.com/office/drawing/2014/main" id="{FC5E8A07-E614-46D0-82ED-8510B7D0EFD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a:extLst>
            <a:ext uri="{FF2B5EF4-FFF2-40B4-BE49-F238E27FC236}">
              <a16:creationId xmlns:a16="http://schemas.microsoft.com/office/drawing/2014/main" id="{88B9517C-A877-4F2E-BD63-86E05621C17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A0B12945-D857-4397-869C-FBB93CAA9AB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E537B0A8-3C30-46F9-AE8D-B45FB27D602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9935C721-C841-4011-80C0-1F6F8475439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9C0B6B95-85C2-4C6A-8B7F-AC5C3D86C63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AF872CFA-7104-4D85-A028-4AC73D4CF46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A2BF5706-B155-4E72-9986-60155029C85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C5F457F4-B9C3-40FC-90EC-B0C1572CB6A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65AD13E3-D954-42CE-89F3-45BF8464F7C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1" name="テキスト ボックス 290">
          <a:extLst>
            <a:ext uri="{FF2B5EF4-FFF2-40B4-BE49-F238E27FC236}">
              <a16:creationId xmlns:a16="http://schemas.microsoft.com/office/drawing/2014/main" id="{4D39DFF8-4FB8-4CD0-AE7A-4AAD441F0F4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2" name="直線コネクタ 291">
          <a:extLst>
            <a:ext uri="{FF2B5EF4-FFF2-40B4-BE49-F238E27FC236}">
              <a16:creationId xmlns:a16="http://schemas.microsoft.com/office/drawing/2014/main" id="{3DDB87B9-3278-4C5C-A791-7DCAF1DB108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3" name="テキスト ボックス 292">
          <a:extLst>
            <a:ext uri="{FF2B5EF4-FFF2-40B4-BE49-F238E27FC236}">
              <a16:creationId xmlns:a16="http://schemas.microsoft.com/office/drawing/2014/main" id="{C66129E0-373A-42D3-BC33-1FA861C81B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4" name="直線コネクタ 293">
          <a:extLst>
            <a:ext uri="{FF2B5EF4-FFF2-40B4-BE49-F238E27FC236}">
              <a16:creationId xmlns:a16="http://schemas.microsoft.com/office/drawing/2014/main" id="{BD6C5782-A72A-4B51-ABD8-C1B548158896}"/>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95" name="テキスト ボックス 294">
          <a:extLst>
            <a:ext uri="{FF2B5EF4-FFF2-40B4-BE49-F238E27FC236}">
              <a16:creationId xmlns:a16="http://schemas.microsoft.com/office/drawing/2014/main" id="{47C6B62D-DE1C-4E29-A3A3-C1E2D56D171E}"/>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6" name="直線コネクタ 295">
          <a:extLst>
            <a:ext uri="{FF2B5EF4-FFF2-40B4-BE49-F238E27FC236}">
              <a16:creationId xmlns:a16="http://schemas.microsoft.com/office/drawing/2014/main" id="{21F64744-1283-42AB-A86E-79131A7ECFB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7" name="テキスト ボックス 296">
          <a:extLst>
            <a:ext uri="{FF2B5EF4-FFF2-40B4-BE49-F238E27FC236}">
              <a16:creationId xmlns:a16="http://schemas.microsoft.com/office/drawing/2014/main" id="{4330FA29-71E1-49EB-897A-C44264544A65}"/>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8" name="直線コネクタ 297">
          <a:extLst>
            <a:ext uri="{FF2B5EF4-FFF2-40B4-BE49-F238E27FC236}">
              <a16:creationId xmlns:a16="http://schemas.microsoft.com/office/drawing/2014/main" id="{1FEBC961-0084-47EA-87EE-AB0FB4C7163D}"/>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9" name="テキスト ボックス 298">
          <a:extLst>
            <a:ext uri="{FF2B5EF4-FFF2-40B4-BE49-F238E27FC236}">
              <a16:creationId xmlns:a16="http://schemas.microsoft.com/office/drawing/2014/main" id="{7DE6321F-2F61-4971-A373-D4E4AE5DF09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00" name="直線コネクタ 299">
          <a:extLst>
            <a:ext uri="{FF2B5EF4-FFF2-40B4-BE49-F238E27FC236}">
              <a16:creationId xmlns:a16="http://schemas.microsoft.com/office/drawing/2014/main" id="{8EAA7A72-5331-4BA8-94B6-7F96BF52AF74}"/>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01" name="テキスト ボックス 300">
          <a:extLst>
            <a:ext uri="{FF2B5EF4-FFF2-40B4-BE49-F238E27FC236}">
              <a16:creationId xmlns:a16="http://schemas.microsoft.com/office/drawing/2014/main" id="{70150305-D189-4581-A3DF-7E598AC9ED26}"/>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2" name="直線コネクタ 301">
          <a:extLst>
            <a:ext uri="{FF2B5EF4-FFF2-40B4-BE49-F238E27FC236}">
              <a16:creationId xmlns:a16="http://schemas.microsoft.com/office/drawing/2014/main" id="{6D95A8CE-23B0-4368-B17A-38B0CD323C7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03" name="テキスト ボックス 302">
          <a:extLst>
            <a:ext uri="{FF2B5EF4-FFF2-40B4-BE49-F238E27FC236}">
              <a16:creationId xmlns:a16="http://schemas.microsoft.com/office/drawing/2014/main" id="{F557301E-753D-4879-B427-AA7445C9C079}"/>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B3DF4BB0-6041-4D7B-B198-729603BEA1A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305" name="直線コネクタ 304">
          <a:extLst>
            <a:ext uri="{FF2B5EF4-FFF2-40B4-BE49-F238E27FC236}">
              <a16:creationId xmlns:a16="http://schemas.microsoft.com/office/drawing/2014/main" id="{39224992-CE3B-428C-8164-059F967F8823}"/>
            </a:ext>
          </a:extLst>
        </xdr:cNvPr>
        <xdr:cNvCxnSpPr/>
      </xdr:nvCxnSpPr>
      <xdr:spPr>
        <a:xfrm flipV="1">
          <a:off x="4634865" y="170954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06" name="【市民会館】&#10;有形固定資産減価償却率最小値テキスト">
          <a:extLst>
            <a:ext uri="{FF2B5EF4-FFF2-40B4-BE49-F238E27FC236}">
              <a16:creationId xmlns:a16="http://schemas.microsoft.com/office/drawing/2014/main" id="{C399C9F1-17F7-426B-96F5-C34E26C4037F}"/>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07" name="直線コネクタ 306">
          <a:extLst>
            <a:ext uri="{FF2B5EF4-FFF2-40B4-BE49-F238E27FC236}">
              <a16:creationId xmlns:a16="http://schemas.microsoft.com/office/drawing/2014/main" id="{AAFAEF43-F9BD-49EB-8FA4-21B386CFF040}"/>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308" name="【市民会館】&#10;有形固定資産減価償却率最大値テキスト">
          <a:extLst>
            <a:ext uri="{FF2B5EF4-FFF2-40B4-BE49-F238E27FC236}">
              <a16:creationId xmlns:a16="http://schemas.microsoft.com/office/drawing/2014/main" id="{DAA97D76-9809-40BB-A542-A23AE726ECA2}"/>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309" name="直線コネクタ 308">
          <a:extLst>
            <a:ext uri="{FF2B5EF4-FFF2-40B4-BE49-F238E27FC236}">
              <a16:creationId xmlns:a16="http://schemas.microsoft.com/office/drawing/2014/main" id="{F8175473-C5EB-47ED-94CB-3831BA08B79F}"/>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C3487BC5-20C4-4895-8292-433BBAB9F64C}"/>
            </a:ext>
          </a:extLst>
        </xdr:cNvPr>
        <xdr:cNvSpPr txBox="1"/>
      </xdr:nvSpPr>
      <xdr:spPr>
        <a:xfrm>
          <a:off x="4673600" y="17463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311" name="フローチャート: 判断 310">
          <a:extLst>
            <a:ext uri="{FF2B5EF4-FFF2-40B4-BE49-F238E27FC236}">
              <a16:creationId xmlns:a16="http://schemas.microsoft.com/office/drawing/2014/main" id="{5037B0B5-1124-4FA6-B746-9F72BB6ACF38}"/>
            </a:ext>
          </a:extLst>
        </xdr:cNvPr>
        <xdr:cNvSpPr/>
      </xdr:nvSpPr>
      <xdr:spPr>
        <a:xfrm>
          <a:off x="45847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312" name="フローチャート: 判断 311">
          <a:extLst>
            <a:ext uri="{FF2B5EF4-FFF2-40B4-BE49-F238E27FC236}">
              <a16:creationId xmlns:a16="http://schemas.microsoft.com/office/drawing/2014/main" id="{734A57B7-4867-4084-9BD4-78172B070F87}"/>
            </a:ext>
          </a:extLst>
        </xdr:cNvPr>
        <xdr:cNvSpPr/>
      </xdr:nvSpPr>
      <xdr:spPr>
        <a:xfrm>
          <a:off x="3746500" y="175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313" name="フローチャート: 判断 312">
          <a:extLst>
            <a:ext uri="{FF2B5EF4-FFF2-40B4-BE49-F238E27FC236}">
              <a16:creationId xmlns:a16="http://schemas.microsoft.com/office/drawing/2014/main" id="{E6CD3D23-AA1F-4173-9854-C2CA9F7D18EA}"/>
            </a:ext>
          </a:extLst>
        </xdr:cNvPr>
        <xdr:cNvSpPr/>
      </xdr:nvSpPr>
      <xdr:spPr>
        <a:xfrm>
          <a:off x="2857500" y="1749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314" name="フローチャート: 判断 313">
          <a:extLst>
            <a:ext uri="{FF2B5EF4-FFF2-40B4-BE49-F238E27FC236}">
              <a16:creationId xmlns:a16="http://schemas.microsoft.com/office/drawing/2014/main" id="{360AA4FE-A2D3-4AC0-B79D-C5A9D599B5F6}"/>
            </a:ext>
          </a:extLst>
        </xdr:cNvPr>
        <xdr:cNvSpPr/>
      </xdr:nvSpPr>
      <xdr:spPr>
        <a:xfrm>
          <a:off x="1968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315" name="フローチャート: 判断 314">
          <a:extLst>
            <a:ext uri="{FF2B5EF4-FFF2-40B4-BE49-F238E27FC236}">
              <a16:creationId xmlns:a16="http://schemas.microsoft.com/office/drawing/2014/main" id="{9A8066FC-330A-498E-8F7C-6C29870FBF25}"/>
            </a:ext>
          </a:extLst>
        </xdr:cNvPr>
        <xdr:cNvSpPr/>
      </xdr:nvSpPr>
      <xdr:spPr>
        <a:xfrm>
          <a:off x="1079500" y="1741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CDC2A82B-BAFD-4747-8A48-1D7AA83BE1D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C6EC29CD-ABFF-417A-92C3-A101504A2FA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6615D83D-810E-4296-83A0-639574948A2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9950C038-5573-4993-A971-7FE4E7E4869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BA0F20A0-05CE-42C7-A558-2AF142D683C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55118</xdr:rowOff>
    </xdr:from>
    <xdr:to>
      <xdr:col>24</xdr:col>
      <xdr:colOff>114300</xdr:colOff>
      <xdr:row>103</xdr:row>
      <xdr:rowOff>156718</xdr:rowOff>
    </xdr:to>
    <xdr:sp macro="" textlink="">
      <xdr:nvSpPr>
        <xdr:cNvPr id="321" name="楕円 320">
          <a:extLst>
            <a:ext uri="{FF2B5EF4-FFF2-40B4-BE49-F238E27FC236}">
              <a16:creationId xmlns:a16="http://schemas.microsoft.com/office/drawing/2014/main" id="{C32A6E24-F3B4-4C06-89B4-1DA16B369D8F}"/>
            </a:ext>
          </a:extLst>
        </xdr:cNvPr>
        <xdr:cNvSpPr/>
      </xdr:nvSpPr>
      <xdr:spPr>
        <a:xfrm>
          <a:off x="4584700" y="177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33545</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61DAA097-5317-43FD-BCD0-2C881BC8C877}"/>
            </a:ext>
          </a:extLst>
        </xdr:cNvPr>
        <xdr:cNvSpPr txBox="1"/>
      </xdr:nvSpPr>
      <xdr:spPr>
        <a:xfrm>
          <a:off x="4673600" y="1769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4826</xdr:rowOff>
    </xdr:from>
    <xdr:to>
      <xdr:col>20</xdr:col>
      <xdr:colOff>38100</xdr:colOff>
      <xdr:row>103</xdr:row>
      <xdr:rowOff>106426</xdr:rowOff>
    </xdr:to>
    <xdr:sp macro="" textlink="">
      <xdr:nvSpPr>
        <xdr:cNvPr id="323" name="楕円 322">
          <a:extLst>
            <a:ext uri="{FF2B5EF4-FFF2-40B4-BE49-F238E27FC236}">
              <a16:creationId xmlns:a16="http://schemas.microsoft.com/office/drawing/2014/main" id="{53AB64AE-A422-43C1-AA54-E78835889326}"/>
            </a:ext>
          </a:extLst>
        </xdr:cNvPr>
        <xdr:cNvSpPr/>
      </xdr:nvSpPr>
      <xdr:spPr>
        <a:xfrm>
          <a:off x="374650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55626</xdr:rowOff>
    </xdr:from>
    <xdr:to>
      <xdr:col>24</xdr:col>
      <xdr:colOff>63500</xdr:colOff>
      <xdr:row>103</xdr:row>
      <xdr:rowOff>105918</xdr:rowOff>
    </xdr:to>
    <xdr:cxnSp macro="">
      <xdr:nvCxnSpPr>
        <xdr:cNvPr id="324" name="直線コネクタ 323">
          <a:extLst>
            <a:ext uri="{FF2B5EF4-FFF2-40B4-BE49-F238E27FC236}">
              <a16:creationId xmlns:a16="http://schemas.microsoft.com/office/drawing/2014/main" id="{11A33E73-D440-4865-BACF-C3771D19DD60}"/>
            </a:ext>
          </a:extLst>
        </xdr:cNvPr>
        <xdr:cNvCxnSpPr/>
      </xdr:nvCxnSpPr>
      <xdr:spPr>
        <a:xfrm>
          <a:off x="3797300" y="1771497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116839</xdr:rowOff>
    </xdr:from>
    <xdr:to>
      <xdr:col>15</xdr:col>
      <xdr:colOff>101600</xdr:colOff>
      <xdr:row>103</xdr:row>
      <xdr:rowOff>46989</xdr:rowOff>
    </xdr:to>
    <xdr:sp macro="" textlink="">
      <xdr:nvSpPr>
        <xdr:cNvPr id="325" name="楕円 324">
          <a:extLst>
            <a:ext uri="{FF2B5EF4-FFF2-40B4-BE49-F238E27FC236}">
              <a16:creationId xmlns:a16="http://schemas.microsoft.com/office/drawing/2014/main" id="{9D85902B-8ADE-48D5-A555-638CD81FAED4}"/>
            </a:ext>
          </a:extLst>
        </xdr:cNvPr>
        <xdr:cNvSpPr/>
      </xdr:nvSpPr>
      <xdr:spPr>
        <a:xfrm>
          <a:off x="2857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167639</xdr:rowOff>
    </xdr:from>
    <xdr:to>
      <xdr:col>19</xdr:col>
      <xdr:colOff>177800</xdr:colOff>
      <xdr:row>103</xdr:row>
      <xdr:rowOff>55626</xdr:rowOff>
    </xdr:to>
    <xdr:cxnSp macro="">
      <xdr:nvCxnSpPr>
        <xdr:cNvPr id="326" name="直線コネクタ 325">
          <a:extLst>
            <a:ext uri="{FF2B5EF4-FFF2-40B4-BE49-F238E27FC236}">
              <a16:creationId xmlns:a16="http://schemas.microsoft.com/office/drawing/2014/main" id="{EE0355EE-F03B-4236-9E42-84C82F0002FA}"/>
            </a:ext>
          </a:extLst>
        </xdr:cNvPr>
        <xdr:cNvCxnSpPr/>
      </xdr:nvCxnSpPr>
      <xdr:spPr>
        <a:xfrm>
          <a:off x="2908300" y="17655539"/>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107696</xdr:rowOff>
    </xdr:from>
    <xdr:to>
      <xdr:col>10</xdr:col>
      <xdr:colOff>165100</xdr:colOff>
      <xdr:row>103</xdr:row>
      <xdr:rowOff>37846</xdr:rowOff>
    </xdr:to>
    <xdr:sp macro="" textlink="">
      <xdr:nvSpPr>
        <xdr:cNvPr id="327" name="楕円 326">
          <a:extLst>
            <a:ext uri="{FF2B5EF4-FFF2-40B4-BE49-F238E27FC236}">
              <a16:creationId xmlns:a16="http://schemas.microsoft.com/office/drawing/2014/main" id="{BF24494C-819A-4770-96D6-F36EA408503C}"/>
            </a:ext>
          </a:extLst>
        </xdr:cNvPr>
        <xdr:cNvSpPr/>
      </xdr:nvSpPr>
      <xdr:spPr>
        <a:xfrm>
          <a:off x="1968500" y="1759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158496</xdr:rowOff>
    </xdr:from>
    <xdr:to>
      <xdr:col>15</xdr:col>
      <xdr:colOff>50800</xdr:colOff>
      <xdr:row>102</xdr:row>
      <xdr:rowOff>167639</xdr:rowOff>
    </xdr:to>
    <xdr:cxnSp macro="">
      <xdr:nvCxnSpPr>
        <xdr:cNvPr id="328" name="直線コネクタ 327">
          <a:extLst>
            <a:ext uri="{FF2B5EF4-FFF2-40B4-BE49-F238E27FC236}">
              <a16:creationId xmlns:a16="http://schemas.microsoft.com/office/drawing/2014/main" id="{FCF5FD58-11A1-4EE1-8777-EE404F8B39B4}"/>
            </a:ext>
          </a:extLst>
        </xdr:cNvPr>
        <xdr:cNvCxnSpPr/>
      </xdr:nvCxnSpPr>
      <xdr:spPr>
        <a:xfrm>
          <a:off x="2019300" y="17646396"/>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45974</xdr:rowOff>
    </xdr:from>
    <xdr:to>
      <xdr:col>6</xdr:col>
      <xdr:colOff>38100</xdr:colOff>
      <xdr:row>102</xdr:row>
      <xdr:rowOff>147574</xdr:rowOff>
    </xdr:to>
    <xdr:sp macro="" textlink="">
      <xdr:nvSpPr>
        <xdr:cNvPr id="329" name="楕円 328">
          <a:extLst>
            <a:ext uri="{FF2B5EF4-FFF2-40B4-BE49-F238E27FC236}">
              <a16:creationId xmlns:a16="http://schemas.microsoft.com/office/drawing/2014/main" id="{25824AAB-685F-452A-B33A-576C64C33784}"/>
            </a:ext>
          </a:extLst>
        </xdr:cNvPr>
        <xdr:cNvSpPr/>
      </xdr:nvSpPr>
      <xdr:spPr>
        <a:xfrm>
          <a:off x="1079500" y="1753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96774</xdr:rowOff>
    </xdr:from>
    <xdr:to>
      <xdr:col>10</xdr:col>
      <xdr:colOff>114300</xdr:colOff>
      <xdr:row>102</xdr:row>
      <xdr:rowOff>158496</xdr:rowOff>
    </xdr:to>
    <xdr:cxnSp macro="">
      <xdr:nvCxnSpPr>
        <xdr:cNvPr id="330" name="直線コネクタ 329">
          <a:extLst>
            <a:ext uri="{FF2B5EF4-FFF2-40B4-BE49-F238E27FC236}">
              <a16:creationId xmlns:a16="http://schemas.microsoft.com/office/drawing/2014/main" id="{2B5ECCD6-888B-4E6E-AA18-4763BC9669A1}"/>
            </a:ext>
          </a:extLst>
        </xdr:cNvPr>
        <xdr:cNvCxnSpPr/>
      </xdr:nvCxnSpPr>
      <xdr:spPr>
        <a:xfrm>
          <a:off x="1130300" y="1758467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331" name="n_1aveValue【市民会館】&#10;有形固定資産減価償却率">
          <a:extLst>
            <a:ext uri="{FF2B5EF4-FFF2-40B4-BE49-F238E27FC236}">
              <a16:creationId xmlns:a16="http://schemas.microsoft.com/office/drawing/2014/main" id="{A5F6002E-E3DF-401B-ADA2-DF26B9B8256A}"/>
            </a:ext>
          </a:extLst>
        </xdr:cNvPr>
        <xdr:cNvSpPr txBox="1"/>
      </xdr:nvSpPr>
      <xdr:spPr>
        <a:xfrm>
          <a:off x="3582044" y="1735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332" name="n_2aveValue【市民会館】&#10;有形固定資産減価償却率">
          <a:extLst>
            <a:ext uri="{FF2B5EF4-FFF2-40B4-BE49-F238E27FC236}">
              <a16:creationId xmlns:a16="http://schemas.microsoft.com/office/drawing/2014/main" id="{CEB093FD-435E-49E9-B458-F70114FC3035}"/>
            </a:ext>
          </a:extLst>
        </xdr:cNvPr>
        <xdr:cNvSpPr txBox="1"/>
      </xdr:nvSpPr>
      <xdr:spPr>
        <a:xfrm>
          <a:off x="2705744" y="1727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333" name="n_3aveValue【市民会館】&#10;有形固定資産減価償却率">
          <a:extLst>
            <a:ext uri="{FF2B5EF4-FFF2-40B4-BE49-F238E27FC236}">
              <a16:creationId xmlns:a16="http://schemas.microsoft.com/office/drawing/2014/main" id="{1478C50B-AB25-4BF7-80B6-058F9AA734D7}"/>
            </a:ext>
          </a:extLst>
        </xdr:cNvPr>
        <xdr:cNvSpPr txBox="1"/>
      </xdr:nvSpPr>
      <xdr:spPr>
        <a:xfrm>
          <a:off x="1816744" y="1727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334" name="n_4aveValue【市民会館】&#10;有形固定資産減価償却率">
          <a:extLst>
            <a:ext uri="{FF2B5EF4-FFF2-40B4-BE49-F238E27FC236}">
              <a16:creationId xmlns:a16="http://schemas.microsoft.com/office/drawing/2014/main" id="{18A89889-14DA-4A66-8C2E-C714BA09DD06}"/>
            </a:ext>
          </a:extLst>
        </xdr:cNvPr>
        <xdr:cNvSpPr txBox="1"/>
      </xdr:nvSpPr>
      <xdr:spPr>
        <a:xfrm>
          <a:off x="927744" y="1719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97553</xdr:rowOff>
    </xdr:from>
    <xdr:ext cx="405111" cy="259045"/>
    <xdr:sp macro="" textlink="">
      <xdr:nvSpPr>
        <xdr:cNvPr id="335" name="n_1mainValue【市民会館】&#10;有形固定資産減価償却率">
          <a:extLst>
            <a:ext uri="{FF2B5EF4-FFF2-40B4-BE49-F238E27FC236}">
              <a16:creationId xmlns:a16="http://schemas.microsoft.com/office/drawing/2014/main" id="{55F4180A-E74D-4F0F-9A66-7629BCF0012B}"/>
            </a:ext>
          </a:extLst>
        </xdr:cNvPr>
        <xdr:cNvSpPr txBox="1"/>
      </xdr:nvSpPr>
      <xdr:spPr>
        <a:xfrm>
          <a:off x="3582044" y="1775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38116</xdr:rowOff>
    </xdr:from>
    <xdr:ext cx="405111" cy="259045"/>
    <xdr:sp macro="" textlink="">
      <xdr:nvSpPr>
        <xdr:cNvPr id="336" name="n_2mainValue【市民会館】&#10;有形固定資産減価償却率">
          <a:extLst>
            <a:ext uri="{FF2B5EF4-FFF2-40B4-BE49-F238E27FC236}">
              <a16:creationId xmlns:a16="http://schemas.microsoft.com/office/drawing/2014/main" id="{EAD0CBE5-0ABB-418E-AE9E-61E6B369C8FD}"/>
            </a:ext>
          </a:extLst>
        </xdr:cNvPr>
        <xdr:cNvSpPr txBox="1"/>
      </xdr:nvSpPr>
      <xdr:spPr>
        <a:xfrm>
          <a:off x="270574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28973</xdr:rowOff>
    </xdr:from>
    <xdr:ext cx="405111" cy="259045"/>
    <xdr:sp macro="" textlink="">
      <xdr:nvSpPr>
        <xdr:cNvPr id="337" name="n_3mainValue【市民会館】&#10;有形固定資産減価償却率">
          <a:extLst>
            <a:ext uri="{FF2B5EF4-FFF2-40B4-BE49-F238E27FC236}">
              <a16:creationId xmlns:a16="http://schemas.microsoft.com/office/drawing/2014/main" id="{008EF549-4E0F-42D5-BCAF-503AE9DCF5C2}"/>
            </a:ext>
          </a:extLst>
        </xdr:cNvPr>
        <xdr:cNvSpPr txBox="1"/>
      </xdr:nvSpPr>
      <xdr:spPr>
        <a:xfrm>
          <a:off x="1816744" y="1768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138701</xdr:rowOff>
    </xdr:from>
    <xdr:ext cx="405111" cy="259045"/>
    <xdr:sp macro="" textlink="">
      <xdr:nvSpPr>
        <xdr:cNvPr id="338" name="n_4mainValue【市民会館】&#10;有形固定資産減価償却率">
          <a:extLst>
            <a:ext uri="{FF2B5EF4-FFF2-40B4-BE49-F238E27FC236}">
              <a16:creationId xmlns:a16="http://schemas.microsoft.com/office/drawing/2014/main" id="{B1FFE1D0-ACDF-437E-B004-8DA5113D0816}"/>
            </a:ext>
          </a:extLst>
        </xdr:cNvPr>
        <xdr:cNvSpPr txBox="1"/>
      </xdr:nvSpPr>
      <xdr:spPr>
        <a:xfrm>
          <a:off x="927744" y="17626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7DB7DA3D-1F12-4EC8-92B7-B22DA2714EF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E5BAFF29-C1ED-4787-8478-A8CC398393E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A1EFCD4B-3D66-414F-AEAB-731009A8D7A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ADE852FF-A23A-408E-ADA1-A334A7CEB61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C3FE9884-4A30-4F91-9F48-6C2DDAEFADE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41FE172F-25C2-4E16-B6D0-667429F2A91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A4F2FFF2-1508-4D29-879D-1725F7DF067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7E41BD99-9F37-4A35-8418-5375C66A229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1EB64648-CEFC-4CB2-83F3-F7EA223EA25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6EEBAC03-1706-4F52-9232-7CE072BD1DD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9" name="直線コネクタ 348">
          <a:extLst>
            <a:ext uri="{FF2B5EF4-FFF2-40B4-BE49-F238E27FC236}">
              <a16:creationId xmlns:a16="http://schemas.microsoft.com/office/drawing/2014/main" id="{F141C37C-99ED-4201-8881-4ABE9C79A9F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0" name="テキスト ボックス 349">
          <a:extLst>
            <a:ext uri="{FF2B5EF4-FFF2-40B4-BE49-F238E27FC236}">
              <a16:creationId xmlns:a16="http://schemas.microsoft.com/office/drawing/2014/main" id="{41F0DA54-AF48-40B2-B8B3-99786FE7A847}"/>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1" name="直線コネクタ 350">
          <a:extLst>
            <a:ext uri="{FF2B5EF4-FFF2-40B4-BE49-F238E27FC236}">
              <a16:creationId xmlns:a16="http://schemas.microsoft.com/office/drawing/2014/main" id="{3B377BB9-C26A-47E0-812A-F94597DDCC31}"/>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2" name="テキスト ボックス 351">
          <a:extLst>
            <a:ext uri="{FF2B5EF4-FFF2-40B4-BE49-F238E27FC236}">
              <a16:creationId xmlns:a16="http://schemas.microsoft.com/office/drawing/2014/main" id="{E72654E4-9B07-4F0D-BF2A-956D7FC64B2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3" name="直線コネクタ 352">
          <a:extLst>
            <a:ext uri="{FF2B5EF4-FFF2-40B4-BE49-F238E27FC236}">
              <a16:creationId xmlns:a16="http://schemas.microsoft.com/office/drawing/2014/main" id="{6ECB337F-63E0-4A31-A6B2-E486DB17E6FC}"/>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4" name="テキスト ボックス 353">
          <a:extLst>
            <a:ext uri="{FF2B5EF4-FFF2-40B4-BE49-F238E27FC236}">
              <a16:creationId xmlns:a16="http://schemas.microsoft.com/office/drawing/2014/main" id="{AC0A1311-895D-4458-BC0F-21DEAEE0C3F3}"/>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5" name="直線コネクタ 354">
          <a:extLst>
            <a:ext uri="{FF2B5EF4-FFF2-40B4-BE49-F238E27FC236}">
              <a16:creationId xmlns:a16="http://schemas.microsoft.com/office/drawing/2014/main" id="{82E3125E-B4C3-4324-9C67-75027E19DC7C}"/>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6" name="テキスト ボックス 355">
          <a:extLst>
            <a:ext uri="{FF2B5EF4-FFF2-40B4-BE49-F238E27FC236}">
              <a16:creationId xmlns:a16="http://schemas.microsoft.com/office/drawing/2014/main" id="{0F14BE0E-EF32-4021-9236-4D137E60BA48}"/>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7" name="直線コネクタ 356">
          <a:extLst>
            <a:ext uri="{FF2B5EF4-FFF2-40B4-BE49-F238E27FC236}">
              <a16:creationId xmlns:a16="http://schemas.microsoft.com/office/drawing/2014/main" id="{7039BC33-F399-4CD1-BE31-6C74BE3A02BD}"/>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8" name="テキスト ボックス 357">
          <a:extLst>
            <a:ext uri="{FF2B5EF4-FFF2-40B4-BE49-F238E27FC236}">
              <a16:creationId xmlns:a16="http://schemas.microsoft.com/office/drawing/2014/main" id="{3BFA4929-5E53-45DE-8B6F-EAB5DCE6B469}"/>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9" name="直線コネクタ 358">
          <a:extLst>
            <a:ext uri="{FF2B5EF4-FFF2-40B4-BE49-F238E27FC236}">
              <a16:creationId xmlns:a16="http://schemas.microsoft.com/office/drawing/2014/main" id="{AFC1C10A-AE2C-43CC-B4CB-759886CF3F28}"/>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0" name="テキスト ボックス 359">
          <a:extLst>
            <a:ext uri="{FF2B5EF4-FFF2-40B4-BE49-F238E27FC236}">
              <a16:creationId xmlns:a16="http://schemas.microsoft.com/office/drawing/2014/main" id="{B4792584-CAEB-4924-8BDD-17CA4F8C7081}"/>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723E0B22-A767-477D-91C7-DCE52729DF1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3CC8C49B-57BB-4A56-BD37-48C42DA1918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602DA614-ABBD-4AF5-A5CA-A22EC609C71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364" name="直線コネクタ 363">
          <a:extLst>
            <a:ext uri="{FF2B5EF4-FFF2-40B4-BE49-F238E27FC236}">
              <a16:creationId xmlns:a16="http://schemas.microsoft.com/office/drawing/2014/main" id="{1F6344B1-857D-44FF-99D4-46FC865B0651}"/>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365" name="【市民会館】&#10;一人当たり面積最小値テキスト">
          <a:extLst>
            <a:ext uri="{FF2B5EF4-FFF2-40B4-BE49-F238E27FC236}">
              <a16:creationId xmlns:a16="http://schemas.microsoft.com/office/drawing/2014/main" id="{65873CCC-3D22-4697-8BD7-A8CE4941C0FE}"/>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366" name="直線コネクタ 365">
          <a:extLst>
            <a:ext uri="{FF2B5EF4-FFF2-40B4-BE49-F238E27FC236}">
              <a16:creationId xmlns:a16="http://schemas.microsoft.com/office/drawing/2014/main" id="{0A44D79E-24A6-440B-9F7E-D926868226D4}"/>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367" name="【市民会館】&#10;一人当たり面積最大値テキスト">
          <a:extLst>
            <a:ext uri="{FF2B5EF4-FFF2-40B4-BE49-F238E27FC236}">
              <a16:creationId xmlns:a16="http://schemas.microsoft.com/office/drawing/2014/main" id="{1F1CA567-34FD-441D-84F3-C0B0A533D7BC}"/>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368" name="直線コネクタ 367">
          <a:extLst>
            <a:ext uri="{FF2B5EF4-FFF2-40B4-BE49-F238E27FC236}">
              <a16:creationId xmlns:a16="http://schemas.microsoft.com/office/drawing/2014/main" id="{7AD46E79-93BE-4383-962F-6593D98EA0A7}"/>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369" name="【市民会館】&#10;一人当たり面積平均値テキスト">
          <a:extLst>
            <a:ext uri="{FF2B5EF4-FFF2-40B4-BE49-F238E27FC236}">
              <a16:creationId xmlns:a16="http://schemas.microsoft.com/office/drawing/2014/main" id="{96321CD5-3A11-45FE-8234-8094B228545D}"/>
            </a:ext>
          </a:extLst>
        </xdr:cNvPr>
        <xdr:cNvSpPr txBox="1"/>
      </xdr:nvSpPr>
      <xdr:spPr>
        <a:xfrm>
          <a:off x="10515600" y="17873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370" name="フローチャート: 判断 369">
          <a:extLst>
            <a:ext uri="{FF2B5EF4-FFF2-40B4-BE49-F238E27FC236}">
              <a16:creationId xmlns:a16="http://schemas.microsoft.com/office/drawing/2014/main" id="{D962D88D-5B6D-40F8-84F5-DDD6226B06AD}"/>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371" name="フローチャート: 判断 370">
          <a:extLst>
            <a:ext uri="{FF2B5EF4-FFF2-40B4-BE49-F238E27FC236}">
              <a16:creationId xmlns:a16="http://schemas.microsoft.com/office/drawing/2014/main" id="{DC257633-8572-4AD5-8CF2-3F5C2D0D8540}"/>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372" name="フローチャート: 判断 371">
          <a:extLst>
            <a:ext uri="{FF2B5EF4-FFF2-40B4-BE49-F238E27FC236}">
              <a16:creationId xmlns:a16="http://schemas.microsoft.com/office/drawing/2014/main" id="{8E5E6A04-4585-4046-B7F3-2A55B3F732E2}"/>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373" name="フローチャート: 判断 372">
          <a:extLst>
            <a:ext uri="{FF2B5EF4-FFF2-40B4-BE49-F238E27FC236}">
              <a16:creationId xmlns:a16="http://schemas.microsoft.com/office/drawing/2014/main" id="{11701714-19C1-42D0-B305-308495F0C960}"/>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374" name="フローチャート: 判断 373">
          <a:extLst>
            <a:ext uri="{FF2B5EF4-FFF2-40B4-BE49-F238E27FC236}">
              <a16:creationId xmlns:a16="http://schemas.microsoft.com/office/drawing/2014/main" id="{992513C4-54EB-4886-9680-C8C8A02AE55F}"/>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49BC776-DAC5-46D4-A811-4B9C662BCF3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3DCF218B-A700-435E-8173-D8342C09953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FA7A37B8-58E6-42BD-8A3F-0306CD3B377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76D6F5E1-44E8-4DFB-82F0-20D8297FE6E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EB671860-DD82-461F-A35F-2B48152851D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18869</xdr:rowOff>
    </xdr:from>
    <xdr:to>
      <xdr:col>55</xdr:col>
      <xdr:colOff>50800</xdr:colOff>
      <xdr:row>100</xdr:row>
      <xdr:rowOff>120469</xdr:rowOff>
    </xdr:to>
    <xdr:sp macro="" textlink="">
      <xdr:nvSpPr>
        <xdr:cNvPr id="380" name="楕円 379">
          <a:extLst>
            <a:ext uri="{FF2B5EF4-FFF2-40B4-BE49-F238E27FC236}">
              <a16:creationId xmlns:a16="http://schemas.microsoft.com/office/drawing/2014/main" id="{6D67F852-AD34-4735-8240-6A1749399C3F}"/>
            </a:ext>
          </a:extLst>
        </xdr:cNvPr>
        <xdr:cNvSpPr/>
      </xdr:nvSpPr>
      <xdr:spPr>
        <a:xfrm>
          <a:off x="10426700" y="1716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143346</xdr:rowOff>
    </xdr:from>
    <xdr:ext cx="469744" cy="259045"/>
    <xdr:sp macro="" textlink="">
      <xdr:nvSpPr>
        <xdr:cNvPr id="381" name="【市民会館】&#10;一人当たり面積該当値テキスト">
          <a:extLst>
            <a:ext uri="{FF2B5EF4-FFF2-40B4-BE49-F238E27FC236}">
              <a16:creationId xmlns:a16="http://schemas.microsoft.com/office/drawing/2014/main" id="{0DAC0026-6954-4DDF-8766-21D80D25F879}"/>
            </a:ext>
          </a:extLst>
        </xdr:cNvPr>
        <xdr:cNvSpPr txBox="1"/>
      </xdr:nvSpPr>
      <xdr:spPr>
        <a:xfrm>
          <a:off x="10515600" y="171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38463</xdr:rowOff>
    </xdr:from>
    <xdr:to>
      <xdr:col>50</xdr:col>
      <xdr:colOff>165100</xdr:colOff>
      <xdr:row>100</xdr:row>
      <xdr:rowOff>140063</xdr:rowOff>
    </xdr:to>
    <xdr:sp macro="" textlink="">
      <xdr:nvSpPr>
        <xdr:cNvPr id="382" name="楕円 381">
          <a:extLst>
            <a:ext uri="{FF2B5EF4-FFF2-40B4-BE49-F238E27FC236}">
              <a16:creationId xmlns:a16="http://schemas.microsoft.com/office/drawing/2014/main" id="{0CB70A97-4E81-45BD-8B50-F1440467DB58}"/>
            </a:ext>
          </a:extLst>
        </xdr:cNvPr>
        <xdr:cNvSpPr/>
      </xdr:nvSpPr>
      <xdr:spPr>
        <a:xfrm>
          <a:off x="958850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69669</xdr:rowOff>
    </xdr:from>
    <xdr:to>
      <xdr:col>55</xdr:col>
      <xdr:colOff>0</xdr:colOff>
      <xdr:row>100</xdr:row>
      <xdr:rowOff>89263</xdr:rowOff>
    </xdr:to>
    <xdr:cxnSp macro="">
      <xdr:nvCxnSpPr>
        <xdr:cNvPr id="383" name="直線コネクタ 382">
          <a:extLst>
            <a:ext uri="{FF2B5EF4-FFF2-40B4-BE49-F238E27FC236}">
              <a16:creationId xmlns:a16="http://schemas.microsoft.com/office/drawing/2014/main" id="{0BECEFC9-1DE6-4A01-AA93-36592F87C9A1}"/>
            </a:ext>
          </a:extLst>
        </xdr:cNvPr>
        <xdr:cNvCxnSpPr/>
      </xdr:nvCxnSpPr>
      <xdr:spPr>
        <a:xfrm flipV="1">
          <a:off x="9639300" y="1721466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64588</xdr:rowOff>
    </xdr:from>
    <xdr:to>
      <xdr:col>46</xdr:col>
      <xdr:colOff>38100</xdr:colOff>
      <xdr:row>100</xdr:row>
      <xdr:rowOff>166188</xdr:rowOff>
    </xdr:to>
    <xdr:sp macro="" textlink="">
      <xdr:nvSpPr>
        <xdr:cNvPr id="384" name="楕円 383">
          <a:extLst>
            <a:ext uri="{FF2B5EF4-FFF2-40B4-BE49-F238E27FC236}">
              <a16:creationId xmlns:a16="http://schemas.microsoft.com/office/drawing/2014/main" id="{15A5A8B7-4AD2-4CCE-9FF7-21014694CEDD}"/>
            </a:ext>
          </a:extLst>
        </xdr:cNvPr>
        <xdr:cNvSpPr/>
      </xdr:nvSpPr>
      <xdr:spPr>
        <a:xfrm>
          <a:off x="8699500" y="172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89263</xdr:rowOff>
    </xdr:from>
    <xdr:to>
      <xdr:col>50</xdr:col>
      <xdr:colOff>114300</xdr:colOff>
      <xdr:row>100</xdr:row>
      <xdr:rowOff>115388</xdr:rowOff>
    </xdr:to>
    <xdr:cxnSp macro="">
      <xdr:nvCxnSpPr>
        <xdr:cNvPr id="385" name="直線コネクタ 384">
          <a:extLst>
            <a:ext uri="{FF2B5EF4-FFF2-40B4-BE49-F238E27FC236}">
              <a16:creationId xmlns:a16="http://schemas.microsoft.com/office/drawing/2014/main" id="{1029F7C0-9333-4728-80C1-065E217E9CD7}"/>
            </a:ext>
          </a:extLst>
        </xdr:cNvPr>
        <xdr:cNvCxnSpPr/>
      </xdr:nvCxnSpPr>
      <xdr:spPr>
        <a:xfrm flipV="1">
          <a:off x="8750300" y="172342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107043</xdr:rowOff>
    </xdr:from>
    <xdr:to>
      <xdr:col>41</xdr:col>
      <xdr:colOff>101600</xdr:colOff>
      <xdr:row>101</xdr:row>
      <xdr:rowOff>37193</xdr:rowOff>
    </xdr:to>
    <xdr:sp macro="" textlink="">
      <xdr:nvSpPr>
        <xdr:cNvPr id="386" name="楕円 385">
          <a:extLst>
            <a:ext uri="{FF2B5EF4-FFF2-40B4-BE49-F238E27FC236}">
              <a16:creationId xmlns:a16="http://schemas.microsoft.com/office/drawing/2014/main" id="{8A61CAF1-3A96-4EED-B7AD-B9E946432F05}"/>
            </a:ext>
          </a:extLst>
        </xdr:cNvPr>
        <xdr:cNvSpPr/>
      </xdr:nvSpPr>
      <xdr:spPr>
        <a:xfrm>
          <a:off x="7810500" y="1725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115388</xdr:rowOff>
    </xdr:from>
    <xdr:to>
      <xdr:col>45</xdr:col>
      <xdr:colOff>177800</xdr:colOff>
      <xdr:row>100</xdr:row>
      <xdr:rowOff>157843</xdr:rowOff>
    </xdr:to>
    <xdr:cxnSp macro="">
      <xdr:nvCxnSpPr>
        <xdr:cNvPr id="387" name="直線コネクタ 386">
          <a:extLst>
            <a:ext uri="{FF2B5EF4-FFF2-40B4-BE49-F238E27FC236}">
              <a16:creationId xmlns:a16="http://schemas.microsoft.com/office/drawing/2014/main" id="{878FBA04-3BF9-45F8-99BB-3E81F6682D72}"/>
            </a:ext>
          </a:extLst>
        </xdr:cNvPr>
        <xdr:cNvCxnSpPr/>
      </xdr:nvCxnSpPr>
      <xdr:spPr>
        <a:xfrm flipV="1">
          <a:off x="7861300" y="1726038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48261</xdr:rowOff>
    </xdr:from>
    <xdr:to>
      <xdr:col>36</xdr:col>
      <xdr:colOff>165100</xdr:colOff>
      <xdr:row>100</xdr:row>
      <xdr:rowOff>149861</xdr:rowOff>
    </xdr:to>
    <xdr:sp macro="" textlink="">
      <xdr:nvSpPr>
        <xdr:cNvPr id="388" name="楕円 387">
          <a:extLst>
            <a:ext uri="{FF2B5EF4-FFF2-40B4-BE49-F238E27FC236}">
              <a16:creationId xmlns:a16="http://schemas.microsoft.com/office/drawing/2014/main" id="{0C0B2368-A238-49B5-8133-480D0250116A}"/>
            </a:ext>
          </a:extLst>
        </xdr:cNvPr>
        <xdr:cNvSpPr/>
      </xdr:nvSpPr>
      <xdr:spPr>
        <a:xfrm>
          <a:off x="6921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99061</xdr:rowOff>
    </xdr:from>
    <xdr:to>
      <xdr:col>41</xdr:col>
      <xdr:colOff>50800</xdr:colOff>
      <xdr:row>100</xdr:row>
      <xdr:rowOff>157843</xdr:rowOff>
    </xdr:to>
    <xdr:cxnSp macro="">
      <xdr:nvCxnSpPr>
        <xdr:cNvPr id="389" name="直線コネクタ 388">
          <a:extLst>
            <a:ext uri="{FF2B5EF4-FFF2-40B4-BE49-F238E27FC236}">
              <a16:creationId xmlns:a16="http://schemas.microsoft.com/office/drawing/2014/main" id="{E71E6271-848A-4047-BE95-50088A664AA6}"/>
            </a:ext>
          </a:extLst>
        </xdr:cNvPr>
        <xdr:cNvCxnSpPr/>
      </xdr:nvCxnSpPr>
      <xdr:spPr>
        <a:xfrm>
          <a:off x="6972300" y="17244061"/>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5459</xdr:rowOff>
    </xdr:from>
    <xdr:ext cx="469744" cy="259045"/>
    <xdr:sp macro="" textlink="">
      <xdr:nvSpPr>
        <xdr:cNvPr id="390" name="n_1aveValue【市民会館】&#10;一人当たり面積">
          <a:extLst>
            <a:ext uri="{FF2B5EF4-FFF2-40B4-BE49-F238E27FC236}">
              <a16:creationId xmlns:a16="http://schemas.microsoft.com/office/drawing/2014/main" id="{A6509084-87AB-420C-B0D3-7A4D13E7D682}"/>
            </a:ext>
          </a:extLst>
        </xdr:cNvPr>
        <xdr:cNvSpPr txBox="1"/>
      </xdr:nvSpPr>
      <xdr:spPr>
        <a:xfrm>
          <a:off x="9391727" y="1800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57711</xdr:rowOff>
    </xdr:from>
    <xdr:ext cx="469744" cy="259045"/>
    <xdr:sp macro="" textlink="">
      <xdr:nvSpPr>
        <xdr:cNvPr id="391" name="n_2aveValue【市民会館】&#10;一人当たり面積">
          <a:extLst>
            <a:ext uri="{FF2B5EF4-FFF2-40B4-BE49-F238E27FC236}">
              <a16:creationId xmlns:a16="http://schemas.microsoft.com/office/drawing/2014/main" id="{5011E50B-401F-4C3E-BB5E-3B124372B041}"/>
            </a:ext>
          </a:extLst>
        </xdr:cNvPr>
        <xdr:cNvSpPr txBox="1"/>
      </xdr:nvSpPr>
      <xdr:spPr>
        <a:xfrm>
          <a:off x="8515427" y="1805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67508</xdr:rowOff>
    </xdr:from>
    <xdr:ext cx="469744" cy="259045"/>
    <xdr:sp macro="" textlink="">
      <xdr:nvSpPr>
        <xdr:cNvPr id="392" name="n_3aveValue【市民会館】&#10;一人当たり面積">
          <a:extLst>
            <a:ext uri="{FF2B5EF4-FFF2-40B4-BE49-F238E27FC236}">
              <a16:creationId xmlns:a16="http://schemas.microsoft.com/office/drawing/2014/main" id="{1075BFCE-1EDF-47DE-8E00-8FAA01E915BA}"/>
            </a:ext>
          </a:extLst>
        </xdr:cNvPr>
        <xdr:cNvSpPr txBox="1"/>
      </xdr:nvSpPr>
      <xdr:spPr>
        <a:xfrm>
          <a:off x="7626427"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70775</xdr:rowOff>
    </xdr:from>
    <xdr:ext cx="469744" cy="259045"/>
    <xdr:sp macro="" textlink="">
      <xdr:nvSpPr>
        <xdr:cNvPr id="393" name="n_4aveValue【市民会館】&#10;一人当たり面積">
          <a:extLst>
            <a:ext uri="{FF2B5EF4-FFF2-40B4-BE49-F238E27FC236}">
              <a16:creationId xmlns:a16="http://schemas.microsoft.com/office/drawing/2014/main" id="{2BDE019D-8B74-40D6-B47A-2AE65863C063}"/>
            </a:ext>
          </a:extLst>
        </xdr:cNvPr>
        <xdr:cNvSpPr txBox="1"/>
      </xdr:nvSpPr>
      <xdr:spPr>
        <a:xfrm>
          <a:off x="6737427" y="1807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156590</xdr:rowOff>
    </xdr:from>
    <xdr:ext cx="469744" cy="259045"/>
    <xdr:sp macro="" textlink="">
      <xdr:nvSpPr>
        <xdr:cNvPr id="394" name="n_1mainValue【市民会館】&#10;一人当たり面積">
          <a:extLst>
            <a:ext uri="{FF2B5EF4-FFF2-40B4-BE49-F238E27FC236}">
              <a16:creationId xmlns:a16="http://schemas.microsoft.com/office/drawing/2014/main" id="{078F7A2B-3C25-4826-99D8-3F5CF646A804}"/>
            </a:ext>
          </a:extLst>
        </xdr:cNvPr>
        <xdr:cNvSpPr txBox="1"/>
      </xdr:nvSpPr>
      <xdr:spPr>
        <a:xfrm>
          <a:off x="9391727" y="1695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11265</xdr:rowOff>
    </xdr:from>
    <xdr:ext cx="469744" cy="259045"/>
    <xdr:sp macro="" textlink="">
      <xdr:nvSpPr>
        <xdr:cNvPr id="395" name="n_2mainValue【市民会館】&#10;一人当たり面積">
          <a:extLst>
            <a:ext uri="{FF2B5EF4-FFF2-40B4-BE49-F238E27FC236}">
              <a16:creationId xmlns:a16="http://schemas.microsoft.com/office/drawing/2014/main" id="{C4833D2C-E1DF-4B63-8BB1-61CBBD34AE91}"/>
            </a:ext>
          </a:extLst>
        </xdr:cNvPr>
        <xdr:cNvSpPr txBox="1"/>
      </xdr:nvSpPr>
      <xdr:spPr>
        <a:xfrm>
          <a:off x="8515427" y="1698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53720</xdr:rowOff>
    </xdr:from>
    <xdr:ext cx="469744" cy="259045"/>
    <xdr:sp macro="" textlink="">
      <xdr:nvSpPr>
        <xdr:cNvPr id="396" name="n_3mainValue【市民会館】&#10;一人当たり面積">
          <a:extLst>
            <a:ext uri="{FF2B5EF4-FFF2-40B4-BE49-F238E27FC236}">
              <a16:creationId xmlns:a16="http://schemas.microsoft.com/office/drawing/2014/main" id="{5C8D514F-20D6-44DC-ABC3-6FD08B05B779}"/>
            </a:ext>
          </a:extLst>
        </xdr:cNvPr>
        <xdr:cNvSpPr txBox="1"/>
      </xdr:nvSpPr>
      <xdr:spPr>
        <a:xfrm>
          <a:off x="7626427" y="1702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166388</xdr:rowOff>
    </xdr:from>
    <xdr:ext cx="469744" cy="259045"/>
    <xdr:sp macro="" textlink="">
      <xdr:nvSpPr>
        <xdr:cNvPr id="397" name="n_4mainValue【市民会館】&#10;一人当たり面積">
          <a:extLst>
            <a:ext uri="{FF2B5EF4-FFF2-40B4-BE49-F238E27FC236}">
              <a16:creationId xmlns:a16="http://schemas.microsoft.com/office/drawing/2014/main" id="{AF48BD77-980A-49F7-AF2A-FE113464A0F4}"/>
            </a:ext>
          </a:extLst>
        </xdr:cNvPr>
        <xdr:cNvSpPr txBox="1"/>
      </xdr:nvSpPr>
      <xdr:spPr>
        <a:xfrm>
          <a:off x="6737427"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6FD66A77-0F4F-4FC6-8AE7-07EEEB72278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45DA1DC7-2B8E-4687-8C90-5736E00EE6F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B2118C74-3DB7-492D-AE7F-42CD4366625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260DFEDD-D71E-4778-AC45-C03EE07B6B2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EA52C4DD-6E48-4C31-94AD-591594DFDB6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DDB36E2C-8EEA-4983-A7D0-19212AC9CC6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6ACD9193-A96B-45AA-99D4-29993D5668A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26AAFDA8-57C5-40FE-A90B-922B72B8CE2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0A3A23A1-7BEF-4433-A459-99862DED319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EA5593C8-7D7A-4625-8C9B-99DB6FA1E2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27965981-29E0-414B-816F-C8BC0BA941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B87F819F-409E-4412-8494-E16AC0DFCC0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E4F08DAA-2D65-4330-B300-50F9718AF39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6D374178-7076-4E49-9679-F981912C5D9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2E2E1988-E224-472D-817B-6B3A65F6B16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C2E09B8E-114B-4150-A977-E7350E70E56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2E20A020-5978-437F-8F24-0D6128AAAE4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7FF29A85-14B7-49E9-97DC-43A92A173DD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775D7CCE-52B0-478F-9F9B-D06372B4E5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694384BB-A172-4807-8F6B-13731733CA5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6D89A5A4-7A44-410A-AFC9-B00E6327A20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212344F2-8537-494B-B257-0A54EAC3F43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20397515-ED6A-4DE6-A7A3-375DDC7DC69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EF2580AF-A148-45D5-A27F-7BE069C3CF6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2" name="正方形/長方形 421">
          <a:extLst>
            <a:ext uri="{FF2B5EF4-FFF2-40B4-BE49-F238E27FC236}">
              <a16:creationId xmlns:a16="http://schemas.microsoft.com/office/drawing/2014/main" id="{0165C422-C52A-4370-858A-D3E37CFAB00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3" name="正方形/長方形 422">
          <a:extLst>
            <a:ext uri="{FF2B5EF4-FFF2-40B4-BE49-F238E27FC236}">
              <a16:creationId xmlns:a16="http://schemas.microsoft.com/office/drawing/2014/main" id="{B1322B28-D434-4708-B0FD-0217A56A69B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4" name="正方形/長方形 423">
          <a:extLst>
            <a:ext uri="{FF2B5EF4-FFF2-40B4-BE49-F238E27FC236}">
              <a16:creationId xmlns:a16="http://schemas.microsoft.com/office/drawing/2014/main" id="{CB35EFDB-7B2E-466F-97FB-B31FC5D363C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5" name="正方形/長方形 424">
          <a:extLst>
            <a:ext uri="{FF2B5EF4-FFF2-40B4-BE49-F238E27FC236}">
              <a16:creationId xmlns:a16="http://schemas.microsoft.com/office/drawing/2014/main" id="{7C718E8E-C158-4735-A937-6E770B904E2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6" name="正方形/長方形 425">
          <a:extLst>
            <a:ext uri="{FF2B5EF4-FFF2-40B4-BE49-F238E27FC236}">
              <a16:creationId xmlns:a16="http://schemas.microsoft.com/office/drawing/2014/main" id="{B1CA3A3C-C266-48D9-AA17-BCC5A068F02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7" name="正方形/長方形 426">
          <a:extLst>
            <a:ext uri="{FF2B5EF4-FFF2-40B4-BE49-F238E27FC236}">
              <a16:creationId xmlns:a16="http://schemas.microsoft.com/office/drawing/2014/main" id="{30CB7FFB-0026-4DA2-BCCB-F35D9791097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8" name="正方形/長方形 427">
          <a:extLst>
            <a:ext uri="{FF2B5EF4-FFF2-40B4-BE49-F238E27FC236}">
              <a16:creationId xmlns:a16="http://schemas.microsoft.com/office/drawing/2014/main" id="{75AFBE21-738C-437A-A5F0-D1490C6C04D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9" name="正方形/長方形 428">
          <a:extLst>
            <a:ext uri="{FF2B5EF4-FFF2-40B4-BE49-F238E27FC236}">
              <a16:creationId xmlns:a16="http://schemas.microsoft.com/office/drawing/2014/main" id="{FD10AE56-0C53-4E7F-97A4-73BE0468510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30" name="正方形/長方形 429">
          <a:extLst>
            <a:ext uri="{FF2B5EF4-FFF2-40B4-BE49-F238E27FC236}">
              <a16:creationId xmlns:a16="http://schemas.microsoft.com/office/drawing/2014/main" id="{C104EF10-9C3F-44A4-BBFB-450A7D73EE0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1" name="正方形/長方形 430">
          <a:extLst>
            <a:ext uri="{FF2B5EF4-FFF2-40B4-BE49-F238E27FC236}">
              <a16:creationId xmlns:a16="http://schemas.microsoft.com/office/drawing/2014/main" id="{3F9319CD-46AE-49A7-AB6C-D272A57DAEB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2" name="正方形/長方形 431">
          <a:extLst>
            <a:ext uri="{FF2B5EF4-FFF2-40B4-BE49-F238E27FC236}">
              <a16:creationId xmlns:a16="http://schemas.microsoft.com/office/drawing/2014/main" id="{62D4EE50-E057-4BAC-B76C-CB4E49576BE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3" name="正方形/長方形 432">
          <a:extLst>
            <a:ext uri="{FF2B5EF4-FFF2-40B4-BE49-F238E27FC236}">
              <a16:creationId xmlns:a16="http://schemas.microsoft.com/office/drawing/2014/main" id="{7068446A-CE41-436F-B20D-36459969949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4" name="正方形/長方形 433">
          <a:extLst>
            <a:ext uri="{FF2B5EF4-FFF2-40B4-BE49-F238E27FC236}">
              <a16:creationId xmlns:a16="http://schemas.microsoft.com/office/drawing/2014/main" id="{501428CB-9B48-430F-A3A7-D9742FE1FB1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5" name="正方形/長方形 434">
          <a:extLst>
            <a:ext uri="{FF2B5EF4-FFF2-40B4-BE49-F238E27FC236}">
              <a16:creationId xmlns:a16="http://schemas.microsoft.com/office/drawing/2014/main" id="{BD56D606-B2AF-452A-9F13-E66DEF9969F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6" name="正方形/長方形 435">
          <a:extLst>
            <a:ext uri="{FF2B5EF4-FFF2-40B4-BE49-F238E27FC236}">
              <a16:creationId xmlns:a16="http://schemas.microsoft.com/office/drawing/2014/main" id="{FB05A09C-547E-408C-8B87-47A879AD9EB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7" name="正方形/長方形 436">
          <a:extLst>
            <a:ext uri="{FF2B5EF4-FFF2-40B4-BE49-F238E27FC236}">
              <a16:creationId xmlns:a16="http://schemas.microsoft.com/office/drawing/2014/main" id="{1E6951E2-248E-4F19-891B-95798E77625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8" name="テキスト ボックス 437">
          <a:extLst>
            <a:ext uri="{FF2B5EF4-FFF2-40B4-BE49-F238E27FC236}">
              <a16:creationId xmlns:a16="http://schemas.microsoft.com/office/drawing/2014/main" id="{F09A71FD-F110-413C-8D1F-49A6D1DA598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9" name="直線コネクタ 438">
          <a:extLst>
            <a:ext uri="{FF2B5EF4-FFF2-40B4-BE49-F238E27FC236}">
              <a16:creationId xmlns:a16="http://schemas.microsoft.com/office/drawing/2014/main" id="{49EF9E9A-2B6A-4399-9943-69FC923A000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40" name="テキスト ボックス 439">
          <a:extLst>
            <a:ext uri="{FF2B5EF4-FFF2-40B4-BE49-F238E27FC236}">
              <a16:creationId xmlns:a16="http://schemas.microsoft.com/office/drawing/2014/main" id="{12593D7E-5F6A-419A-831B-F036D7FBEC4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1" name="直線コネクタ 440">
          <a:extLst>
            <a:ext uri="{FF2B5EF4-FFF2-40B4-BE49-F238E27FC236}">
              <a16:creationId xmlns:a16="http://schemas.microsoft.com/office/drawing/2014/main" id="{27AB85E5-0BFA-43D7-BA8E-8D9981A6352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2" name="テキスト ボックス 441">
          <a:extLst>
            <a:ext uri="{FF2B5EF4-FFF2-40B4-BE49-F238E27FC236}">
              <a16:creationId xmlns:a16="http://schemas.microsoft.com/office/drawing/2014/main" id="{ACBB561D-9DFD-44F3-B86E-611405942CC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3" name="直線コネクタ 442">
          <a:extLst>
            <a:ext uri="{FF2B5EF4-FFF2-40B4-BE49-F238E27FC236}">
              <a16:creationId xmlns:a16="http://schemas.microsoft.com/office/drawing/2014/main" id="{09A539ED-7A3D-4508-98CE-7BD309B7F7E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4" name="テキスト ボックス 443">
          <a:extLst>
            <a:ext uri="{FF2B5EF4-FFF2-40B4-BE49-F238E27FC236}">
              <a16:creationId xmlns:a16="http://schemas.microsoft.com/office/drawing/2014/main" id="{6118D318-3EB7-4EA4-945C-75598BD3B8A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5" name="直線コネクタ 444">
          <a:extLst>
            <a:ext uri="{FF2B5EF4-FFF2-40B4-BE49-F238E27FC236}">
              <a16:creationId xmlns:a16="http://schemas.microsoft.com/office/drawing/2014/main" id="{4B45664D-50DF-4A81-A766-F1FF4266DB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6" name="テキスト ボックス 445">
          <a:extLst>
            <a:ext uri="{FF2B5EF4-FFF2-40B4-BE49-F238E27FC236}">
              <a16:creationId xmlns:a16="http://schemas.microsoft.com/office/drawing/2014/main" id="{5C85B916-62F0-47FB-B6EC-618664E5F0C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7" name="直線コネクタ 446">
          <a:extLst>
            <a:ext uri="{FF2B5EF4-FFF2-40B4-BE49-F238E27FC236}">
              <a16:creationId xmlns:a16="http://schemas.microsoft.com/office/drawing/2014/main" id="{EA55E9FB-3617-4366-8A75-EB23C9A2F1E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8" name="テキスト ボックス 447">
          <a:extLst>
            <a:ext uri="{FF2B5EF4-FFF2-40B4-BE49-F238E27FC236}">
              <a16:creationId xmlns:a16="http://schemas.microsoft.com/office/drawing/2014/main" id="{E2F12A05-87C4-4007-B5BD-98B9BA0306D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9" name="直線コネクタ 448">
          <a:extLst>
            <a:ext uri="{FF2B5EF4-FFF2-40B4-BE49-F238E27FC236}">
              <a16:creationId xmlns:a16="http://schemas.microsoft.com/office/drawing/2014/main" id="{1B3493FF-7125-4E09-B8E9-1DF37B530A5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50" name="テキスト ボックス 449">
          <a:extLst>
            <a:ext uri="{FF2B5EF4-FFF2-40B4-BE49-F238E27FC236}">
              <a16:creationId xmlns:a16="http://schemas.microsoft.com/office/drawing/2014/main" id="{1F10097A-ABEC-423D-A73A-35F3F5AD19E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1" name="直線コネクタ 450">
          <a:extLst>
            <a:ext uri="{FF2B5EF4-FFF2-40B4-BE49-F238E27FC236}">
              <a16:creationId xmlns:a16="http://schemas.microsoft.com/office/drawing/2014/main" id="{916C2A1C-1287-4D69-A445-FBECABB19AB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2" name="テキスト ボックス 451">
          <a:extLst>
            <a:ext uri="{FF2B5EF4-FFF2-40B4-BE49-F238E27FC236}">
              <a16:creationId xmlns:a16="http://schemas.microsoft.com/office/drawing/2014/main" id="{EF7E499D-30DF-49ED-9E03-42E4E883535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3" name="【消防施設】&#10;有形固定資産減価償却率グラフ枠">
          <a:extLst>
            <a:ext uri="{FF2B5EF4-FFF2-40B4-BE49-F238E27FC236}">
              <a16:creationId xmlns:a16="http://schemas.microsoft.com/office/drawing/2014/main" id="{23865A38-1C85-4E3C-87A3-96F4647B315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454" name="直線コネクタ 453">
          <a:extLst>
            <a:ext uri="{FF2B5EF4-FFF2-40B4-BE49-F238E27FC236}">
              <a16:creationId xmlns:a16="http://schemas.microsoft.com/office/drawing/2014/main" id="{70C07D5F-EABA-4A0A-A398-80BC5F85A3CA}"/>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455" name="【消防施設】&#10;有形固定資産減価償却率最小値テキスト">
          <a:extLst>
            <a:ext uri="{FF2B5EF4-FFF2-40B4-BE49-F238E27FC236}">
              <a16:creationId xmlns:a16="http://schemas.microsoft.com/office/drawing/2014/main" id="{89CC86DF-A76A-4DC4-BD2E-DB3D5E467761}"/>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456" name="直線コネクタ 455">
          <a:extLst>
            <a:ext uri="{FF2B5EF4-FFF2-40B4-BE49-F238E27FC236}">
              <a16:creationId xmlns:a16="http://schemas.microsoft.com/office/drawing/2014/main" id="{14A7376A-A5C5-42A9-8C14-5F1500C6B3B7}"/>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457" name="【消防施設】&#10;有形固定資産減価償却率最大値テキスト">
          <a:extLst>
            <a:ext uri="{FF2B5EF4-FFF2-40B4-BE49-F238E27FC236}">
              <a16:creationId xmlns:a16="http://schemas.microsoft.com/office/drawing/2014/main" id="{562E2683-DBDD-41FE-9F55-88F442668E09}"/>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458" name="直線コネクタ 457">
          <a:extLst>
            <a:ext uri="{FF2B5EF4-FFF2-40B4-BE49-F238E27FC236}">
              <a16:creationId xmlns:a16="http://schemas.microsoft.com/office/drawing/2014/main" id="{242E4860-07B3-43E8-A72D-6DE3A2ECBC92}"/>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459" name="【消防施設】&#10;有形固定資産減価償却率平均値テキスト">
          <a:extLst>
            <a:ext uri="{FF2B5EF4-FFF2-40B4-BE49-F238E27FC236}">
              <a16:creationId xmlns:a16="http://schemas.microsoft.com/office/drawing/2014/main" id="{00DC2AC6-522F-4778-94FC-20D88B875CBB}"/>
            </a:ext>
          </a:extLst>
        </xdr:cNvPr>
        <xdr:cNvSpPr txBox="1"/>
      </xdr:nvSpPr>
      <xdr:spPr>
        <a:xfrm>
          <a:off x="16357600" y="14002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460" name="フローチャート: 判断 459">
          <a:extLst>
            <a:ext uri="{FF2B5EF4-FFF2-40B4-BE49-F238E27FC236}">
              <a16:creationId xmlns:a16="http://schemas.microsoft.com/office/drawing/2014/main" id="{0BE775CB-1A4E-427C-A2B5-827A6733216D}"/>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461" name="フローチャート: 判断 460">
          <a:extLst>
            <a:ext uri="{FF2B5EF4-FFF2-40B4-BE49-F238E27FC236}">
              <a16:creationId xmlns:a16="http://schemas.microsoft.com/office/drawing/2014/main" id="{31327D1B-F45A-42BD-9436-FA91D00BB07F}"/>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462" name="フローチャート: 判断 461">
          <a:extLst>
            <a:ext uri="{FF2B5EF4-FFF2-40B4-BE49-F238E27FC236}">
              <a16:creationId xmlns:a16="http://schemas.microsoft.com/office/drawing/2014/main" id="{28CC8CD3-2F70-4969-8ADD-FCC775968D2A}"/>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463" name="フローチャート: 判断 462">
          <a:extLst>
            <a:ext uri="{FF2B5EF4-FFF2-40B4-BE49-F238E27FC236}">
              <a16:creationId xmlns:a16="http://schemas.microsoft.com/office/drawing/2014/main" id="{FCECA68E-6159-42F5-95E2-F8E7CF28F277}"/>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464" name="フローチャート: 判断 463">
          <a:extLst>
            <a:ext uri="{FF2B5EF4-FFF2-40B4-BE49-F238E27FC236}">
              <a16:creationId xmlns:a16="http://schemas.microsoft.com/office/drawing/2014/main" id="{B08D09CA-8EA0-43D8-AF41-C17E21AEE027}"/>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9B6A0D54-9F05-4E05-ACF5-9A22A6706A1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C97BB110-D2BF-4BD6-9BAC-0FAF654E288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F437ECB4-2D6E-4012-9766-11C3B44FB40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id="{BF6D4F96-6538-40FC-BC64-76B41028191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9" name="テキスト ボックス 468">
          <a:extLst>
            <a:ext uri="{FF2B5EF4-FFF2-40B4-BE49-F238E27FC236}">
              <a16:creationId xmlns:a16="http://schemas.microsoft.com/office/drawing/2014/main" id="{A9464BE2-EA1D-42DC-976B-E3C8CA631F7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63500</xdr:rowOff>
    </xdr:from>
    <xdr:to>
      <xdr:col>85</xdr:col>
      <xdr:colOff>177800</xdr:colOff>
      <xdr:row>83</xdr:row>
      <xdr:rowOff>165100</xdr:rowOff>
    </xdr:to>
    <xdr:sp macro="" textlink="">
      <xdr:nvSpPr>
        <xdr:cNvPr id="470" name="楕円 469">
          <a:extLst>
            <a:ext uri="{FF2B5EF4-FFF2-40B4-BE49-F238E27FC236}">
              <a16:creationId xmlns:a16="http://schemas.microsoft.com/office/drawing/2014/main" id="{62A3CFFA-0626-4399-877B-181035354F91}"/>
            </a:ext>
          </a:extLst>
        </xdr:cNvPr>
        <xdr:cNvSpPr/>
      </xdr:nvSpPr>
      <xdr:spPr>
        <a:xfrm>
          <a:off x="162687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41927</xdr:rowOff>
    </xdr:from>
    <xdr:ext cx="405111" cy="259045"/>
    <xdr:sp macro="" textlink="">
      <xdr:nvSpPr>
        <xdr:cNvPr id="471" name="【消防施設】&#10;有形固定資産減価償却率該当値テキスト">
          <a:extLst>
            <a:ext uri="{FF2B5EF4-FFF2-40B4-BE49-F238E27FC236}">
              <a16:creationId xmlns:a16="http://schemas.microsoft.com/office/drawing/2014/main" id="{468F1C62-C0AD-4A00-80F5-6CA1628AAF2F}"/>
            </a:ext>
          </a:extLst>
        </xdr:cNvPr>
        <xdr:cNvSpPr txBox="1"/>
      </xdr:nvSpPr>
      <xdr:spPr>
        <a:xfrm>
          <a:off x="16357600"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15875</xdr:rowOff>
    </xdr:from>
    <xdr:to>
      <xdr:col>81</xdr:col>
      <xdr:colOff>101600</xdr:colOff>
      <xdr:row>84</xdr:row>
      <xdr:rowOff>117475</xdr:rowOff>
    </xdr:to>
    <xdr:sp macro="" textlink="">
      <xdr:nvSpPr>
        <xdr:cNvPr id="472" name="楕円 471">
          <a:extLst>
            <a:ext uri="{FF2B5EF4-FFF2-40B4-BE49-F238E27FC236}">
              <a16:creationId xmlns:a16="http://schemas.microsoft.com/office/drawing/2014/main" id="{C4961C2C-B3F2-489C-AD9A-05862329E86A}"/>
            </a:ext>
          </a:extLst>
        </xdr:cNvPr>
        <xdr:cNvSpPr/>
      </xdr:nvSpPr>
      <xdr:spPr>
        <a:xfrm>
          <a:off x="15430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114300</xdr:rowOff>
    </xdr:from>
    <xdr:to>
      <xdr:col>85</xdr:col>
      <xdr:colOff>127000</xdr:colOff>
      <xdr:row>84</xdr:row>
      <xdr:rowOff>66675</xdr:rowOff>
    </xdr:to>
    <xdr:cxnSp macro="">
      <xdr:nvCxnSpPr>
        <xdr:cNvPr id="473" name="直線コネクタ 472">
          <a:extLst>
            <a:ext uri="{FF2B5EF4-FFF2-40B4-BE49-F238E27FC236}">
              <a16:creationId xmlns:a16="http://schemas.microsoft.com/office/drawing/2014/main" id="{26622D16-3A7A-4DB4-9B05-540610506376}"/>
            </a:ext>
          </a:extLst>
        </xdr:cNvPr>
        <xdr:cNvCxnSpPr/>
      </xdr:nvCxnSpPr>
      <xdr:spPr>
        <a:xfrm flipV="1">
          <a:off x="15481300" y="14344650"/>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158750</xdr:rowOff>
    </xdr:from>
    <xdr:to>
      <xdr:col>76</xdr:col>
      <xdr:colOff>165100</xdr:colOff>
      <xdr:row>84</xdr:row>
      <xdr:rowOff>88900</xdr:rowOff>
    </xdr:to>
    <xdr:sp macro="" textlink="">
      <xdr:nvSpPr>
        <xdr:cNvPr id="474" name="楕円 473">
          <a:extLst>
            <a:ext uri="{FF2B5EF4-FFF2-40B4-BE49-F238E27FC236}">
              <a16:creationId xmlns:a16="http://schemas.microsoft.com/office/drawing/2014/main" id="{8305C8F3-EF41-4059-9FBF-18FA97830D2B}"/>
            </a:ext>
          </a:extLst>
        </xdr:cNvPr>
        <xdr:cNvSpPr/>
      </xdr:nvSpPr>
      <xdr:spPr>
        <a:xfrm>
          <a:off x="14541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38100</xdr:rowOff>
    </xdr:from>
    <xdr:to>
      <xdr:col>81</xdr:col>
      <xdr:colOff>50800</xdr:colOff>
      <xdr:row>84</xdr:row>
      <xdr:rowOff>66675</xdr:rowOff>
    </xdr:to>
    <xdr:cxnSp macro="">
      <xdr:nvCxnSpPr>
        <xdr:cNvPr id="475" name="直線コネクタ 474">
          <a:extLst>
            <a:ext uri="{FF2B5EF4-FFF2-40B4-BE49-F238E27FC236}">
              <a16:creationId xmlns:a16="http://schemas.microsoft.com/office/drawing/2014/main" id="{33B60DE3-8E5A-4F4B-85B1-49B05DC83E63}"/>
            </a:ext>
          </a:extLst>
        </xdr:cNvPr>
        <xdr:cNvCxnSpPr/>
      </xdr:nvCxnSpPr>
      <xdr:spPr>
        <a:xfrm>
          <a:off x="14592300" y="144399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135889</xdr:rowOff>
    </xdr:from>
    <xdr:to>
      <xdr:col>72</xdr:col>
      <xdr:colOff>38100</xdr:colOff>
      <xdr:row>84</xdr:row>
      <xdr:rowOff>66039</xdr:rowOff>
    </xdr:to>
    <xdr:sp macro="" textlink="">
      <xdr:nvSpPr>
        <xdr:cNvPr id="476" name="楕円 475">
          <a:extLst>
            <a:ext uri="{FF2B5EF4-FFF2-40B4-BE49-F238E27FC236}">
              <a16:creationId xmlns:a16="http://schemas.microsoft.com/office/drawing/2014/main" id="{706BCB96-C96C-43F5-8A4E-7648F1A5C23F}"/>
            </a:ext>
          </a:extLst>
        </xdr:cNvPr>
        <xdr:cNvSpPr/>
      </xdr:nvSpPr>
      <xdr:spPr>
        <a:xfrm>
          <a:off x="13652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15239</xdr:rowOff>
    </xdr:from>
    <xdr:to>
      <xdr:col>76</xdr:col>
      <xdr:colOff>114300</xdr:colOff>
      <xdr:row>84</xdr:row>
      <xdr:rowOff>38100</xdr:rowOff>
    </xdr:to>
    <xdr:cxnSp macro="">
      <xdr:nvCxnSpPr>
        <xdr:cNvPr id="477" name="直線コネクタ 476">
          <a:extLst>
            <a:ext uri="{FF2B5EF4-FFF2-40B4-BE49-F238E27FC236}">
              <a16:creationId xmlns:a16="http://schemas.microsoft.com/office/drawing/2014/main" id="{E5E1DAE9-04E6-47FB-A836-D75AFC651627}"/>
            </a:ext>
          </a:extLst>
        </xdr:cNvPr>
        <xdr:cNvCxnSpPr/>
      </xdr:nvCxnSpPr>
      <xdr:spPr>
        <a:xfrm>
          <a:off x="13703300" y="144170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118745</xdr:rowOff>
    </xdr:from>
    <xdr:to>
      <xdr:col>67</xdr:col>
      <xdr:colOff>101600</xdr:colOff>
      <xdr:row>84</xdr:row>
      <xdr:rowOff>48895</xdr:rowOff>
    </xdr:to>
    <xdr:sp macro="" textlink="">
      <xdr:nvSpPr>
        <xdr:cNvPr id="478" name="楕円 477">
          <a:extLst>
            <a:ext uri="{FF2B5EF4-FFF2-40B4-BE49-F238E27FC236}">
              <a16:creationId xmlns:a16="http://schemas.microsoft.com/office/drawing/2014/main" id="{186A1C39-E369-4809-AB20-236CB2BA0D1C}"/>
            </a:ext>
          </a:extLst>
        </xdr:cNvPr>
        <xdr:cNvSpPr/>
      </xdr:nvSpPr>
      <xdr:spPr>
        <a:xfrm>
          <a:off x="12763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169545</xdr:rowOff>
    </xdr:from>
    <xdr:to>
      <xdr:col>71</xdr:col>
      <xdr:colOff>177800</xdr:colOff>
      <xdr:row>84</xdr:row>
      <xdr:rowOff>15239</xdr:rowOff>
    </xdr:to>
    <xdr:cxnSp macro="">
      <xdr:nvCxnSpPr>
        <xdr:cNvPr id="479" name="直線コネクタ 478">
          <a:extLst>
            <a:ext uri="{FF2B5EF4-FFF2-40B4-BE49-F238E27FC236}">
              <a16:creationId xmlns:a16="http://schemas.microsoft.com/office/drawing/2014/main" id="{FE368C46-BF29-442C-B9B1-1F17341606FC}"/>
            </a:ext>
          </a:extLst>
        </xdr:cNvPr>
        <xdr:cNvCxnSpPr/>
      </xdr:nvCxnSpPr>
      <xdr:spPr>
        <a:xfrm>
          <a:off x="12814300" y="1439989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97807</xdr:rowOff>
    </xdr:from>
    <xdr:ext cx="405111" cy="259045"/>
    <xdr:sp macro="" textlink="">
      <xdr:nvSpPr>
        <xdr:cNvPr id="480" name="n_1aveValue【消防施設】&#10;有形固定資産減価償却率">
          <a:extLst>
            <a:ext uri="{FF2B5EF4-FFF2-40B4-BE49-F238E27FC236}">
              <a16:creationId xmlns:a16="http://schemas.microsoft.com/office/drawing/2014/main" id="{4301AE11-59DE-4005-BFD5-29DEA8B96AC3}"/>
            </a:ext>
          </a:extLst>
        </xdr:cNvPr>
        <xdr:cNvSpPr txBox="1"/>
      </xdr:nvSpPr>
      <xdr:spPr>
        <a:xfrm>
          <a:off x="152660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481" name="n_2aveValue【消防施設】&#10;有形固定資産減価償却率">
          <a:extLst>
            <a:ext uri="{FF2B5EF4-FFF2-40B4-BE49-F238E27FC236}">
              <a16:creationId xmlns:a16="http://schemas.microsoft.com/office/drawing/2014/main" id="{9977F218-F6BE-415D-8F13-D7DCD845F56F}"/>
            </a:ext>
          </a:extLst>
        </xdr:cNvPr>
        <xdr:cNvSpPr txBox="1"/>
      </xdr:nvSpPr>
      <xdr:spPr>
        <a:xfrm>
          <a:off x="14389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482" name="n_3aveValue【消防施設】&#10;有形固定資産減価償却率">
          <a:extLst>
            <a:ext uri="{FF2B5EF4-FFF2-40B4-BE49-F238E27FC236}">
              <a16:creationId xmlns:a16="http://schemas.microsoft.com/office/drawing/2014/main" id="{B44DAD1B-B1F9-49B6-9BA5-5DE91BE05CC3}"/>
            </a:ext>
          </a:extLst>
        </xdr:cNvPr>
        <xdr:cNvSpPr txBox="1"/>
      </xdr:nvSpPr>
      <xdr:spPr>
        <a:xfrm>
          <a:off x="135007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macro="" textlink="">
      <xdr:nvSpPr>
        <xdr:cNvPr id="483" name="n_4aveValue【消防施設】&#10;有形固定資産減価償却率">
          <a:extLst>
            <a:ext uri="{FF2B5EF4-FFF2-40B4-BE49-F238E27FC236}">
              <a16:creationId xmlns:a16="http://schemas.microsoft.com/office/drawing/2014/main" id="{444B0B48-1D4A-4949-859D-170EBE97130F}"/>
            </a:ext>
          </a:extLst>
        </xdr:cNvPr>
        <xdr:cNvSpPr txBox="1"/>
      </xdr:nvSpPr>
      <xdr:spPr>
        <a:xfrm>
          <a:off x="12611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108602</xdr:rowOff>
    </xdr:from>
    <xdr:ext cx="405111" cy="259045"/>
    <xdr:sp macro="" textlink="">
      <xdr:nvSpPr>
        <xdr:cNvPr id="484" name="n_1mainValue【消防施設】&#10;有形固定資産減価償却率">
          <a:extLst>
            <a:ext uri="{FF2B5EF4-FFF2-40B4-BE49-F238E27FC236}">
              <a16:creationId xmlns:a16="http://schemas.microsoft.com/office/drawing/2014/main" id="{B6E7428A-C87C-4655-9D65-F27B9E5782C6}"/>
            </a:ext>
          </a:extLst>
        </xdr:cNvPr>
        <xdr:cNvSpPr txBox="1"/>
      </xdr:nvSpPr>
      <xdr:spPr>
        <a:xfrm>
          <a:off x="152660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80027</xdr:rowOff>
    </xdr:from>
    <xdr:ext cx="405111" cy="259045"/>
    <xdr:sp macro="" textlink="">
      <xdr:nvSpPr>
        <xdr:cNvPr id="485" name="n_2mainValue【消防施設】&#10;有形固定資産減価償却率">
          <a:extLst>
            <a:ext uri="{FF2B5EF4-FFF2-40B4-BE49-F238E27FC236}">
              <a16:creationId xmlns:a16="http://schemas.microsoft.com/office/drawing/2014/main" id="{0CB96914-53FC-4600-975D-FCEC50EF7FF2}"/>
            </a:ext>
          </a:extLst>
        </xdr:cNvPr>
        <xdr:cNvSpPr txBox="1"/>
      </xdr:nvSpPr>
      <xdr:spPr>
        <a:xfrm>
          <a:off x="14389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57166</xdr:rowOff>
    </xdr:from>
    <xdr:ext cx="405111" cy="259045"/>
    <xdr:sp macro="" textlink="">
      <xdr:nvSpPr>
        <xdr:cNvPr id="486" name="n_3mainValue【消防施設】&#10;有形固定資産減価償却率">
          <a:extLst>
            <a:ext uri="{FF2B5EF4-FFF2-40B4-BE49-F238E27FC236}">
              <a16:creationId xmlns:a16="http://schemas.microsoft.com/office/drawing/2014/main" id="{C8AFBE4C-6FF6-4088-813E-EE05C74E144F}"/>
            </a:ext>
          </a:extLst>
        </xdr:cNvPr>
        <xdr:cNvSpPr txBox="1"/>
      </xdr:nvSpPr>
      <xdr:spPr>
        <a:xfrm>
          <a:off x="13500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40022</xdr:rowOff>
    </xdr:from>
    <xdr:ext cx="405111" cy="259045"/>
    <xdr:sp macro="" textlink="">
      <xdr:nvSpPr>
        <xdr:cNvPr id="487" name="n_4mainValue【消防施設】&#10;有形固定資産減価償却率">
          <a:extLst>
            <a:ext uri="{FF2B5EF4-FFF2-40B4-BE49-F238E27FC236}">
              <a16:creationId xmlns:a16="http://schemas.microsoft.com/office/drawing/2014/main" id="{F1EE2E6B-387C-4CAA-ADB5-6BF03F9987FE}"/>
            </a:ext>
          </a:extLst>
        </xdr:cNvPr>
        <xdr:cNvSpPr txBox="1"/>
      </xdr:nvSpPr>
      <xdr:spPr>
        <a:xfrm>
          <a:off x="126117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8" name="正方形/長方形 487">
          <a:extLst>
            <a:ext uri="{FF2B5EF4-FFF2-40B4-BE49-F238E27FC236}">
              <a16:creationId xmlns:a16="http://schemas.microsoft.com/office/drawing/2014/main" id="{952BFBCD-4E7F-41F2-B855-8B3E96733E3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9" name="正方形/長方形 488">
          <a:extLst>
            <a:ext uri="{FF2B5EF4-FFF2-40B4-BE49-F238E27FC236}">
              <a16:creationId xmlns:a16="http://schemas.microsoft.com/office/drawing/2014/main" id="{D50DA68E-1073-4658-97BD-145A2E9C430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0" name="正方形/長方形 489">
          <a:extLst>
            <a:ext uri="{FF2B5EF4-FFF2-40B4-BE49-F238E27FC236}">
              <a16:creationId xmlns:a16="http://schemas.microsoft.com/office/drawing/2014/main" id="{6E799FCD-EAE1-49DF-90C3-03B62EE9FD3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1" name="正方形/長方形 490">
          <a:extLst>
            <a:ext uri="{FF2B5EF4-FFF2-40B4-BE49-F238E27FC236}">
              <a16:creationId xmlns:a16="http://schemas.microsoft.com/office/drawing/2014/main" id="{CB79E3DE-4C6C-460A-9741-B16CF344DDD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2" name="正方形/長方形 491">
          <a:extLst>
            <a:ext uri="{FF2B5EF4-FFF2-40B4-BE49-F238E27FC236}">
              <a16:creationId xmlns:a16="http://schemas.microsoft.com/office/drawing/2014/main" id="{3F30A790-466B-47C9-AD39-4DB78234103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3" name="正方形/長方形 492">
          <a:extLst>
            <a:ext uri="{FF2B5EF4-FFF2-40B4-BE49-F238E27FC236}">
              <a16:creationId xmlns:a16="http://schemas.microsoft.com/office/drawing/2014/main" id="{4F0A0C83-6D70-49C8-9CDC-F4A0DC626BD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4" name="正方形/長方形 493">
          <a:extLst>
            <a:ext uri="{FF2B5EF4-FFF2-40B4-BE49-F238E27FC236}">
              <a16:creationId xmlns:a16="http://schemas.microsoft.com/office/drawing/2014/main" id="{8226C9E4-1D8C-4BEB-AC41-C7C30052640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5" name="正方形/長方形 494">
          <a:extLst>
            <a:ext uri="{FF2B5EF4-FFF2-40B4-BE49-F238E27FC236}">
              <a16:creationId xmlns:a16="http://schemas.microsoft.com/office/drawing/2014/main" id="{E55712CF-A6BF-4D6B-BBCC-20B283325A2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6" name="テキスト ボックス 495">
          <a:extLst>
            <a:ext uri="{FF2B5EF4-FFF2-40B4-BE49-F238E27FC236}">
              <a16:creationId xmlns:a16="http://schemas.microsoft.com/office/drawing/2014/main" id="{D8EA4B38-218E-427C-AA04-F2F71A9C9B3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7" name="直線コネクタ 496">
          <a:extLst>
            <a:ext uri="{FF2B5EF4-FFF2-40B4-BE49-F238E27FC236}">
              <a16:creationId xmlns:a16="http://schemas.microsoft.com/office/drawing/2014/main" id="{B4E3091C-A1E7-4045-8E0B-F96C6E6C58B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8" name="直線コネクタ 497">
          <a:extLst>
            <a:ext uri="{FF2B5EF4-FFF2-40B4-BE49-F238E27FC236}">
              <a16:creationId xmlns:a16="http://schemas.microsoft.com/office/drawing/2014/main" id="{67D3305D-192A-46CC-AA63-8F4B35B412C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9" name="テキスト ボックス 498">
          <a:extLst>
            <a:ext uri="{FF2B5EF4-FFF2-40B4-BE49-F238E27FC236}">
              <a16:creationId xmlns:a16="http://schemas.microsoft.com/office/drawing/2014/main" id="{65143D3A-A19F-48BE-92FA-A2DA4DB8311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00" name="直線コネクタ 499">
          <a:extLst>
            <a:ext uri="{FF2B5EF4-FFF2-40B4-BE49-F238E27FC236}">
              <a16:creationId xmlns:a16="http://schemas.microsoft.com/office/drawing/2014/main" id="{C5E24493-1276-4507-8BB2-BD3B998D8F8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01" name="テキスト ボックス 500">
          <a:extLst>
            <a:ext uri="{FF2B5EF4-FFF2-40B4-BE49-F238E27FC236}">
              <a16:creationId xmlns:a16="http://schemas.microsoft.com/office/drawing/2014/main" id="{657C0C42-5979-4C1B-A400-18B78982715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02" name="直線コネクタ 501">
          <a:extLst>
            <a:ext uri="{FF2B5EF4-FFF2-40B4-BE49-F238E27FC236}">
              <a16:creationId xmlns:a16="http://schemas.microsoft.com/office/drawing/2014/main" id="{DFE0A1C1-F996-43CB-BEA4-7265C11F812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03" name="テキスト ボックス 502">
          <a:extLst>
            <a:ext uri="{FF2B5EF4-FFF2-40B4-BE49-F238E27FC236}">
              <a16:creationId xmlns:a16="http://schemas.microsoft.com/office/drawing/2014/main" id="{0910E95D-DC96-4DC6-B971-F76E9F294A5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4" name="直線コネクタ 503">
          <a:extLst>
            <a:ext uri="{FF2B5EF4-FFF2-40B4-BE49-F238E27FC236}">
              <a16:creationId xmlns:a16="http://schemas.microsoft.com/office/drawing/2014/main" id="{BD797E0C-E00B-4706-89BD-A844E588F39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5" name="テキスト ボックス 504">
          <a:extLst>
            <a:ext uri="{FF2B5EF4-FFF2-40B4-BE49-F238E27FC236}">
              <a16:creationId xmlns:a16="http://schemas.microsoft.com/office/drawing/2014/main" id="{3257E920-ECF7-4F78-9C7B-A41D6F3BABA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6" name="直線コネクタ 505">
          <a:extLst>
            <a:ext uri="{FF2B5EF4-FFF2-40B4-BE49-F238E27FC236}">
              <a16:creationId xmlns:a16="http://schemas.microsoft.com/office/drawing/2014/main" id="{3660CF1F-D7A9-4F3B-B9C7-F830A0C767F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7" name="テキスト ボックス 506">
          <a:extLst>
            <a:ext uri="{FF2B5EF4-FFF2-40B4-BE49-F238E27FC236}">
              <a16:creationId xmlns:a16="http://schemas.microsoft.com/office/drawing/2014/main" id="{DBFD3F8C-6A15-48B7-B3BB-5A011332E45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4F9D7924-61B9-4A13-8331-A74551B89AF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ADFCE362-800C-45CE-AED0-2753E95C3D4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37114CC9-2C8E-44B3-A33B-2DC2ACE1F2C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511" name="直線コネクタ 510">
          <a:extLst>
            <a:ext uri="{FF2B5EF4-FFF2-40B4-BE49-F238E27FC236}">
              <a16:creationId xmlns:a16="http://schemas.microsoft.com/office/drawing/2014/main" id="{BFF207CB-9B3B-4346-B27A-A157FFDE4DDF}"/>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512" name="【消防施設】&#10;一人当たり面積最小値テキスト">
          <a:extLst>
            <a:ext uri="{FF2B5EF4-FFF2-40B4-BE49-F238E27FC236}">
              <a16:creationId xmlns:a16="http://schemas.microsoft.com/office/drawing/2014/main" id="{707924ED-E62F-4B97-85E1-BF941DB5ACB5}"/>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513" name="直線コネクタ 512">
          <a:extLst>
            <a:ext uri="{FF2B5EF4-FFF2-40B4-BE49-F238E27FC236}">
              <a16:creationId xmlns:a16="http://schemas.microsoft.com/office/drawing/2014/main" id="{71ED139F-D523-4A71-A949-EE008EABBF85}"/>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514" name="【消防施設】&#10;一人当たり面積最大値テキスト">
          <a:extLst>
            <a:ext uri="{FF2B5EF4-FFF2-40B4-BE49-F238E27FC236}">
              <a16:creationId xmlns:a16="http://schemas.microsoft.com/office/drawing/2014/main" id="{83DB975C-1038-494E-AA59-88418BE9D6E6}"/>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515" name="直線コネクタ 514">
          <a:extLst>
            <a:ext uri="{FF2B5EF4-FFF2-40B4-BE49-F238E27FC236}">
              <a16:creationId xmlns:a16="http://schemas.microsoft.com/office/drawing/2014/main" id="{4FDFB65B-2B10-4CCA-8EA8-D6E45EE981D2}"/>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516" name="【消防施設】&#10;一人当たり面積平均値テキスト">
          <a:extLst>
            <a:ext uri="{FF2B5EF4-FFF2-40B4-BE49-F238E27FC236}">
              <a16:creationId xmlns:a16="http://schemas.microsoft.com/office/drawing/2014/main" id="{C27CBE79-DEC7-4C4C-ADE0-C68498F7E8EE}"/>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517" name="フローチャート: 判断 516">
          <a:extLst>
            <a:ext uri="{FF2B5EF4-FFF2-40B4-BE49-F238E27FC236}">
              <a16:creationId xmlns:a16="http://schemas.microsoft.com/office/drawing/2014/main" id="{0B64F7D4-A636-4B8D-947C-28D46BAE38ED}"/>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518" name="フローチャート: 判断 517">
          <a:extLst>
            <a:ext uri="{FF2B5EF4-FFF2-40B4-BE49-F238E27FC236}">
              <a16:creationId xmlns:a16="http://schemas.microsoft.com/office/drawing/2014/main" id="{2EBF0DC8-8EFC-4AFF-94C7-640E0974C441}"/>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519" name="フローチャート: 判断 518">
          <a:extLst>
            <a:ext uri="{FF2B5EF4-FFF2-40B4-BE49-F238E27FC236}">
              <a16:creationId xmlns:a16="http://schemas.microsoft.com/office/drawing/2014/main" id="{49D3EE37-1A66-447A-A75E-16E1CB725E65}"/>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520" name="フローチャート: 判断 519">
          <a:extLst>
            <a:ext uri="{FF2B5EF4-FFF2-40B4-BE49-F238E27FC236}">
              <a16:creationId xmlns:a16="http://schemas.microsoft.com/office/drawing/2014/main" id="{1518B513-83C5-41C6-A07B-32399F2B05DC}"/>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521" name="フローチャート: 判断 520">
          <a:extLst>
            <a:ext uri="{FF2B5EF4-FFF2-40B4-BE49-F238E27FC236}">
              <a16:creationId xmlns:a16="http://schemas.microsoft.com/office/drawing/2014/main" id="{B9D7E4A6-7DD1-418A-B01D-E04E56B0D27E}"/>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23BB66A3-80F0-4DD4-A78F-49C135BB8E6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62E03650-1250-4CB1-AE8E-C46ED1B8CC8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CC88FF45-4B35-4454-BB57-D8010BA2EE6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5DE74C5A-5827-495C-A435-C8D41487202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39B7C56C-50A3-4B08-B9F5-F5C07518F90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147320</xdr:rowOff>
    </xdr:from>
    <xdr:to>
      <xdr:col>116</xdr:col>
      <xdr:colOff>114300</xdr:colOff>
      <xdr:row>86</xdr:row>
      <xdr:rowOff>77470</xdr:rowOff>
    </xdr:to>
    <xdr:sp macro="" textlink="">
      <xdr:nvSpPr>
        <xdr:cNvPr id="527" name="楕円 526">
          <a:extLst>
            <a:ext uri="{FF2B5EF4-FFF2-40B4-BE49-F238E27FC236}">
              <a16:creationId xmlns:a16="http://schemas.microsoft.com/office/drawing/2014/main" id="{842E162C-0D51-449B-9201-FA90879908C8}"/>
            </a:ext>
          </a:extLst>
        </xdr:cNvPr>
        <xdr:cNvSpPr/>
      </xdr:nvSpPr>
      <xdr:spPr>
        <a:xfrm>
          <a:off x="221107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62247</xdr:rowOff>
    </xdr:from>
    <xdr:ext cx="469744" cy="259045"/>
    <xdr:sp macro="" textlink="">
      <xdr:nvSpPr>
        <xdr:cNvPr id="528" name="【消防施設】&#10;一人当たり面積該当値テキスト">
          <a:extLst>
            <a:ext uri="{FF2B5EF4-FFF2-40B4-BE49-F238E27FC236}">
              <a16:creationId xmlns:a16="http://schemas.microsoft.com/office/drawing/2014/main" id="{65C1ADD4-7A3F-4F39-A5A8-939844E90725}"/>
            </a:ext>
          </a:extLst>
        </xdr:cNvPr>
        <xdr:cNvSpPr txBox="1"/>
      </xdr:nvSpPr>
      <xdr:spPr>
        <a:xfrm>
          <a:off x="22199600" y="1463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148589</xdr:rowOff>
    </xdr:from>
    <xdr:to>
      <xdr:col>112</xdr:col>
      <xdr:colOff>38100</xdr:colOff>
      <xdr:row>86</xdr:row>
      <xdr:rowOff>78739</xdr:rowOff>
    </xdr:to>
    <xdr:sp macro="" textlink="">
      <xdr:nvSpPr>
        <xdr:cNvPr id="529" name="楕円 528">
          <a:extLst>
            <a:ext uri="{FF2B5EF4-FFF2-40B4-BE49-F238E27FC236}">
              <a16:creationId xmlns:a16="http://schemas.microsoft.com/office/drawing/2014/main" id="{5191731F-EEDA-48CE-A1F3-68D5C7E572E5}"/>
            </a:ext>
          </a:extLst>
        </xdr:cNvPr>
        <xdr:cNvSpPr/>
      </xdr:nvSpPr>
      <xdr:spPr>
        <a:xfrm>
          <a:off x="21272500" y="1472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26670</xdr:rowOff>
    </xdr:from>
    <xdr:to>
      <xdr:col>116</xdr:col>
      <xdr:colOff>63500</xdr:colOff>
      <xdr:row>86</xdr:row>
      <xdr:rowOff>27939</xdr:rowOff>
    </xdr:to>
    <xdr:cxnSp macro="">
      <xdr:nvCxnSpPr>
        <xdr:cNvPr id="530" name="直線コネクタ 529">
          <a:extLst>
            <a:ext uri="{FF2B5EF4-FFF2-40B4-BE49-F238E27FC236}">
              <a16:creationId xmlns:a16="http://schemas.microsoft.com/office/drawing/2014/main" id="{15D9B514-AC55-49A6-96E2-E4DA39EA4600}"/>
            </a:ext>
          </a:extLst>
        </xdr:cNvPr>
        <xdr:cNvCxnSpPr/>
      </xdr:nvCxnSpPr>
      <xdr:spPr>
        <a:xfrm flipV="1">
          <a:off x="21323300" y="14771370"/>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149861</xdr:rowOff>
    </xdr:from>
    <xdr:to>
      <xdr:col>107</xdr:col>
      <xdr:colOff>101600</xdr:colOff>
      <xdr:row>86</xdr:row>
      <xdr:rowOff>80011</xdr:rowOff>
    </xdr:to>
    <xdr:sp macro="" textlink="">
      <xdr:nvSpPr>
        <xdr:cNvPr id="531" name="楕円 530">
          <a:extLst>
            <a:ext uri="{FF2B5EF4-FFF2-40B4-BE49-F238E27FC236}">
              <a16:creationId xmlns:a16="http://schemas.microsoft.com/office/drawing/2014/main" id="{BD8F67FA-6C3F-4D05-861A-BB607825A701}"/>
            </a:ext>
          </a:extLst>
        </xdr:cNvPr>
        <xdr:cNvSpPr/>
      </xdr:nvSpPr>
      <xdr:spPr>
        <a:xfrm>
          <a:off x="20383500" y="1472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27939</xdr:rowOff>
    </xdr:from>
    <xdr:to>
      <xdr:col>111</xdr:col>
      <xdr:colOff>177800</xdr:colOff>
      <xdr:row>86</xdr:row>
      <xdr:rowOff>29211</xdr:rowOff>
    </xdr:to>
    <xdr:cxnSp macro="">
      <xdr:nvCxnSpPr>
        <xdr:cNvPr id="532" name="直線コネクタ 531">
          <a:extLst>
            <a:ext uri="{FF2B5EF4-FFF2-40B4-BE49-F238E27FC236}">
              <a16:creationId xmlns:a16="http://schemas.microsoft.com/office/drawing/2014/main" id="{67CD10A2-1898-49B7-84D1-2A890F89EF23}"/>
            </a:ext>
          </a:extLst>
        </xdr:cNvPr>
        <xdr:cNvCxnSpPr/>
      </xdr:nvCxnSpPr>
      <xdr:spPr>
        <a:xfrm flipV="1">
          <a:off x="20434300" y="147726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161289</xdr:rowOff>
    </xdr:from>
    <xdr:to>
      <xdr:col>102</xdr:col>
      <xdr:colOff>165100</xdr:colOff>
      <xdr:row>86</xdr:row>
      <xdr:rowOff>91439</xdr:rowOff>
    </xdr:to>
    <xdr:sp macro="" textlink="">
      <xdr:nvSpPr>
        <xdr:cNvPr id="533" name="楕円 532">
          <a:extLst>
            <a:ext uri="{FF2B5EF4-FFF2-40B4-BE49-F238E27FC236}">
              <a16:creationId xmlns:a16="http://schemas.microsoft.com/office/drawing/2014/main" id="{CD614924-98A0-4EF7-9782-9A16E32D3B6B}"/>
            </a:ext>
          </a:extLst>
        </xdr:cNvPr>
        <xdr:cNvSpPr/>
      </xdr:nvSpPr>
      <xdr:spPr>
        <a:xfrm>
          <a:off x="19494500" y="147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29211</xdr:rowOff>
    </xdr:from>
    <xdr:to>
      <xdr:col>107</xdr:col>
      <xdr:colOff>50800</xdr:colOff>
      <xdr:row>86</xdr:row>
      <xdr:rowOff>40639</xdr:rowOff>
    </xdr:to>
    <xdr:cxnSp macro="">
      <xdr:nvCxnSpPr>
        <xdr:cNvPr id="534" name="直線コネクタ 533">
          <a:extLst>
            <a:ext uri="{FF2B5EF4-FFF2-40B4-BE49-F238E27FC236}">
              <a16:creationId xmlns:a16="http://schemas.microsoft.com/office/drawing/2014/main" id="{CC5CECEC-773F-4740-AF30-60067114197D}"/>
            </a:ext>
          </a:extLst>
        </xdr:cNvPr>
        <xdr:cNvCxnSpPr/>
      </xdr:nvCxnSpPr>
      <xdr:spPr>
        <a:xfrm flipV="1">
          <a:off x="19545300" y="147739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162561</xdr:rowOff>
    </xdr:from>
    <xdr:to>
      <xdr:col>98</xdr:col>
      <xdr:colOff>38100</xdr:colOff>
      <xdr:row>86</xdr:row>
      <xdr:rowOff>92711</xdr:rowOff>
    </xdr:to>
    <xdr:sp macro="" textlink="">
      <xdr:nvSpPr>
        <xdr:cNvPr id="535" name="楕円 534">
          <a:extLst>
            <a:ext uri="{FF2B5EF4-FFF2-40B4-BE49-F238E27FC236}">
              <a16:creationId xmlns:a16="http://schemas.microsoft.com/office/drawing/2014/main" id="{47EF9DF0-1196-421B-B558-3EAD0478F88D}"/>
            </a:ext>
          </a:extLst>
        </xdr:cNvPr>
        <xdr:cNvSpPr/>
      </xdr:nvSpPr>
      <xdr:spPr>
        <a:xfrm>
          <a:off x="18605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40639</xdr:rowOff>
    </xdr:from>
    <xdr:to>
      <xdr:col>102</xdr:col>
      <xdr:colOff>114300</xdr:colOff>
      <xdr:row>86</xdr:row>
      <xdr:rowOff>41911</xdr:rowOff>
    </xdr:to>
    <xdr:cxnSp macro="">
      <xdr:nvCxnSpPr>
        <xdr:cNvPr id="536" name="直線コネクタ 535">
          <a:extLst>
            <a:ext uri="{FF2B5EF4-FFF2-40B4-BE49-F238E27FC236}">
              <a16:creationId xmlns:a16="http://schemas.microsoft.com/office/drawing/2014/main" id="{7669F848-C725-4700-B646-54F9ED79DD9A}"/>
            </a:ext>
          </a:extLst>
        </xdr:cNvPr>
        <xdr:cNvCxnSpPr/>
      </xdr:nvCxnSpPr>
      <xdr:spPr>
        <a:xfrm flipV="1">
          <a:off x="18656300" y="147853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537" name="n_1aveValue【消防施設】&#10;一人当たり面積">
          <a:extLst>
            <a:ext uri="{FF2B5EF4-FFF2-40B4-BE49-F238E27FC236}">
              <a16:creationId xmlns:a16="http://schemas.microsoft.com/office/drawing/2014/main" id="{697BEE3D-2F56-4146-83E6-43317160274B}"/>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538" name="n_2aveValue【消防施設】&#10;一人当たり面積">
          <a:extLst>
            <a:ext uri="{FF2B5EF4-FFF2-40B4-BE49-F238E27FC236}">
              <a16:creationId xmlns:a16="http://schemas.microsoft.com/office/drawing/2014/main" id="{43CD2948-AE06-4358-88A0-030712E5FD23}"/>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539" name="n_3aveValue【消防施設】&#10;一人当たり面積">
          <a:extLst>
            <a:ext uri="{FF2B5EF4-FFF2-40B4-BE49-F238E27FC236}">
              <a16:creationId xmlns:a16="http://schemas.microsoft.com/office/drawing/2014/main" id="{F9C4B2FF-E996-4B2F-BBAB-3744326EAFA6}"/>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540" name="n_4aveValue【消防施設】&#10;一人当たり面積">
          <a:extLst>
            <a:ext uri="{FF2B5EF4-FFF2-40B4-BE49-F238E27FC236}">
              <a16:creationId xmlns:a16="http://schemas.microsoft.com/office/drawing/2014/main" id="{716A5A99-C1AD-44C1-8BB8-51C30098271C}"/>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69866</xdr:rowOff>
    </xdr:from>
    <xdr:ext cx="469744" cy="259045"/>
    <xdr:sp macro="" textlink="">
      <xdr:nvSpPr>
        <xdr:cNvPr id="541" name="n_1mainValue【消防施設】&#10;一人当たり面積">
          <a:extLst>
            <a:ext uri="{FF2B5EF4-FFF2-40B4-BE49-F238E27FC236}">
              <a16:creationId xmlns:a16="http://schemas.microsoft.com/office/drawing/2014/main" id="{D292B28E-9CA5-4541-A80D-2427226993EB}"/>
            </a:ext>
          </a:extLst>
        </xdr:cNvPr>
        <xdr:cNvSpPr txBox="1"/>
      </xdr:nvSpPr>
      <xdr:spPr>
        <a:xfrm>
          <a:off x="21075727" y="1481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71138</xdr:rowOff>
    </xdr:from>
    <xdr:ext cx="469744" cy="259045"/>
    <xdr:sp macro="" textlink="">
      <xdr:nvSpPr>
        <xdr:cNvPr id="542" name="n_2mainValue【消防施設】&#10;一人当たり面積">
          <a:extLst>
            <a:ext uri="{FF2B5EF4-FFF2-40B4-BE49-F238E27FC236}">
              <a16:creationId xmlns:a16="http://schemas.microsoft.com/office/drawing/2014/main" id="{2307DDEF-EB83-4D1C-BB33-EA13E7DAECF2}"/>
            </a:ext>
          </a:extLst>
        </xdr:cNvPr>
        <xdr:cNvSpPr txBox="1"/>
      </xdr:nvSpPr>
      <xdr:spPr>
        <a:xfrm>
          <a:off x="20199427" y="1481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82566</xdr:rowOff>
    </xdr:from>
    <xdr:ext cx="469744" cy="259045"/>
    <xdr:sp macro="" textlink="">
      <xdr:nvSpPr>
        <xdr:cNvPr id="543" name="n_3mainValue【消防施設】&#10;一人当たり面積">
          <a:extLst>
            <a:ext uri="{FF2B5EF4-FFF2-40B4-BE49-F238E27FC236}">
              <a16:creationId xmlns:a16="http://schemas.microsoft.com/office/drawing/2014/main" id="{D0C96B4A-428D-4546-8713-80A08B461F8F}"/>
            </a:ext>
          </a:extLst>
        </xdr:cNvPr>
        <xdr:cNvSpPr txBox="1"/>
      </xdr:nvSpPr>
      <xdr:spPr>
        <a:xfrm>
          <a:off x="19310427" y="1482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83838</xdr:rowOff>
    </xdr:from>
    <xdr:ext cx="469744" cy="259045"/>
    <xdr:sp macro="" textlink="">
      <xdr:nvSpPr>
        <xdr:cNvPr id="544" name="n_4mainValue【消防施設】&#10;一人当たり面積">
          <a:extLst>
            <a:ext uri="{FF2B5EF4-FFF2-40B4-BE49-F238E27FC236}">
              <a16:creationId xmlns:a16="http://schemas.microsoft.com/office/drawing/2014/main" id="{0A1A7643-D5E5-4A64-979D-A5830372EB14}"/>
            </a:ext>
          </a:extLst>
        </xdr:cNvPr>
        <xdr:cNvSpPr txBox="1"/>
      </xdr:nvSpPr>
      <xdr:spPr>
        <a:xfrm>
          <a:off x="18421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E63413B8-D0DE-400E-9AE1-58414BC10C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0A77E2F8-4A83-48AE-AFC6-559E7E9612F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EB5F3270-A81C-44DE-9B4B-EED3EE89201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241E4131-A2EE-4D13-8055-CDCEF27231A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F0592566-6948-487B-B2A3-9F2CFEA8A4F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AF08401B-3B01-4762-AAEB-17F3DDD92ED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2A4C029C-69D3-4BD0-A47B-7D9D2766EE0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3169F838-2ABC-4D37-925F-A5A9ED730C9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4F202C19-152F-4B14-AF1D-49EA46F9A7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2247C387-4889-4D38-B0BE-08751F65257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2DC7A1F1-73F1-417C-9DCA-2CF812D747C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00E24BE1-21F1-4BB5-9C8A-3A65D8FFB63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4E496F03-B415-44DD-A001-D5B6B6E46EF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095C81BA-7E27-4532-BF5F-951BF5A4ADF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7D917CA5-55A1-484C-8397-1E45C2E95B7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EBE09FAC-4620-43DD-8884-55043145903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92DD0C1B-CE69-4805-88F9-A3823D9019C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D4422AFE-5ED6-43D7-B58F-64A9AD5DAB8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6046B536-F9C8-4ABE-AD84-E0914674565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7398E6D8-B7C6-41A4-B9C3-E8AC19D4ABB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2F960D91-7C28-493B-9359-8CB3E0A93FD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A2D5A5D5-4FE3-4EA0-AE88-EA19DD99853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DDDF9807-7536-41C9-A019-3A70AA45FE3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CEDF6CEF-8998-439C-BCF7-217CE67D82F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5145C3F1-4EC1-4DDA-A1F7-C85BD87495A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570" name="直線コネクタ 569">
          <a:extLst>
            <a:ext uri="{FF2B5EF4-FFF2-40B4-BE49-F238E27FC236}">
              <a16:creationId xmlns:a16="http://schemas.microsoft.com/office/drawing/2014/main" id="{776716E2-5A50-4E71-AA25-6D65BD67636C}"/>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571" name="【庁舎】&#10;有形固定資産減価償却率最小値テキスト">
          <a:extLst>
            <a:ext uri="{FF2B5EF4-FFF2-40B4-BE49-F238E27FC236}">
              <a16:creationId xmlns:a16="http://schemas.microsoft.com/office/drawing/2014/main" id="{44FAFDD1-E76C-4292-9BDE-0351CFB132FF}"/>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572" name="直線コネクタ 571">
          <a:extLst>
            <a:ext uri="{FF2B5EF4-FFF2-40B4-BE49-F238E27FC236}">
              <a16:creationId xmlns:a16="http://schemas.microsoft.com/office/drawing/2014/main" id="{2944A295-09FA-426B-906D-7FC973627C52}"/>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573" name="【庁舎】&#10;有形固定資産減価償却率最大値テキスト">
          <a:extLst>
            <a:ext uri="{FF2B5EF4-FFF2-40B4-BE49-F238E27FC236}">
              <a16:creationId xmlns:a16="http://schemas.microsoft.com/office/drawing/2014/main" id="{E4257875-2E6B-46B0-85BC-B52B171431A5}"/>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574" name="直線コネクタ 573">
          <a:extLst>
            <a:ext uri="{FF2B5EF4-FFF2-40B4-BE49-F238E27FC236}">
              <a16:creationId xmlns:a16="http://schemas.microsoft.com/office/drawing/2014/main" id="{EAEDFC37-9149-4D84-94AA-2CE2FD93D2BF}"/>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106697</xdr:rowOff>
    </xdr:from>
    <xdr:ext cx="405111" cy="259045"/>
    <xdr:sp macro="" textlink="">
      <xdr:nvSpPr>
        <xdr:cNvPr id="575" name="【庁舎】&#10;有形固定資産減価償却率平均値テキスト">
          <a:extLst>
            <a:ext uri="{FF2B5EF4-FFF2-40B4-BE49-F238E27FC236}">
              <a16:creationId xmlns:a16="http://schemas.microsoft.com/office/drawing/2014/main" id="{68A177C5-B586-4D68-8AD0-10E2CFEF6276}"/>
            </a:ext>
          </a:extLst>
        </xdr:cNvPr>
        <xdr:cNvSpPr txBox="1"/>
      </xdr:nvSpPr>
      <xdr:spPr>
        <a:xfrm>
          <a:off x="16357600" y="1793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576" name="フローチャート: 判断 575">
          <a:extLst>
            <a:ext uri="{FF2B5EF4-FFF2-40B4-BE49-F238E27FC236}">
              <a16:creationId xmlns:a16="http://schemas.microsoft.com/office/drawing/2014/main" id="{52F16079-1A86-491C-8FEC-66AA7998DAE4}"/>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577" name="フローチャート: 判断 576">
          <a:extLst>
            <a:ext uri="{FF2B5EF4-FFF2-40B4-BE49-F238E27FC236}">
              <a16:creationId xmlns:a16="http://schemas.microsoft.com/office/drawing/2014/main" id="{AD2B6C8D-D999-42B6-B8B7-323346FB264D}"/>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578" name="フローチャート: 判断 577">
          <a:extLst>
            <a:ext uri="{FF2B5EF4-FFF2-40B4-BE49-F238E27FC236}">
              <a16:creationId xmlns:a16="http://schemas.microsoft.com/office/drawing/2014/main" id="{008D2E31-44E2-4D41-B23C-AB3DB677C57E}"/>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579" name="フローチャート: 判断 578">
          <a:extLst>
            <a:ext uri="{FF2B5EF4-FFF2-40B4-BE49-F238E27FC236}">
              <a16:creationId xmlns:a16="http://schemas.microsoft.com/office/drawing/2014/main" id="{C844BDD9-6E83-40E0-8594-6D3665D44E8E}"/>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580" name="フローチャート: 判断 579">
          <a:extLst>
            <a:ext uri="{FF2B5EF4-FFF2-40B4-BE49-F238E27FC236}">
              <a16:creationId xmlns:a16="http://schemas.microsoft.com/office/drawing/2014/main" id="{9777559A-847F-4678-B1C5-9DF00FD2477D}"/>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3960ECAC-06BC-46A1-B481-E63FFA6EEAD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280DE577-8717-42FE-A5AE-D2B9C6BBE34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691155C5-F48B-45B5-9188-FD453889E70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D9B34DF5-D3FC-484D-BA9F-2877757C2AF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78B80187-7F32-4AEB-8741-069A673E02F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46627</xdr:rowOff>
    </xdr:from>
    <xdr:to>
      <xdr:col>85</xdr:col>
      <xdr:colOff>177800</xdr:colOff>
      <xdr:row>100</xdr:row>
      <xdr:rowOff>148227</xdr:rowOff>
    </xdr:to>
    <xdr:sp macro="" textlink="">
      <xdr:nvSpPr>
        <xdr:cNvPr id="586" name="楕円 585">
          <a:extLst>
            <a:ext uri="{FF2B5EF4-FFF2-40B4-BE49-F238E27FC236}">
              <a16:creationId xmlns:a16="http://schemas.microsoft.com/office/drawing/2014/main" id="{1A51BC29-A7AE-428A-915E-6B57931B2C05}"/>
            </a:ext>
          </a:extLst>
        </xdr:cNvPr>
        <xdr:cNvSpPr/>
      </xdr:nvSpPr>
      <xdr:spPr>
        <a:xfrm>
          <a:off x="16268700" y="171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156408</xdr:rowOff>
    </xdr:from>
    <xdr:ext cx="340478" cy="259045"/>
    <xdr:sp macro="" textlink="">
      <xdr:nvSpPr>
        <xdr:cNvPr id="587" name="【庁舎】&#10;有形固定資産減価償却率該当値テキスト">
          <a:extLst>
            <a:ext uri="{FF2B5EF4-FFF2-40B4-BE49-F238E27FC236}">
              <a16:creationId xmlns:a16="http://schemas.microsoft.com/office/drawing/2014/main" id="{46408013-4EDC-48CF-9F7E-FE87D7CA20E6}"/>
            </a:ext>
          </a:extLst>
        </xdr:cNvPr>
        <xdr:cNvSpPr txBox="1"/>
      </xdr:nvSpPr>
      <xdr:spPr>
        <a:xfrm>
          <a:off x="16357600" y="17129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167458</xdr:rowOff>
    </xdr:from>
    <xdr:to>
      <xdr:col>81</xdr:col>
      <xdr:colOff>101600</xdr:colOff>
      <xdr:row>100</xdr:row>
      <xdr:rowOff>97608</xdr:rowOff>
    </xdr:to>
    <xdr:sp macro="" textlink="">
      <xdr:nvSpPr>
        <xdr:cNvPr id="588" name="楕円 587">
          <a:extLst>
            <a:ext uri="{FF2B5EF4-FFF2-40B4-BE49-F238E27FC236}">
              <a16:creationId xmlns:a16="http://schemas.microsoft.com/office/drawing/2014/main" id="{D4869B34-5BB1-4233-97DE-BCADE90FD167}"/>
            </a:ext>
          </a:extLst>
        </xdr:cNvPr>
        <xdr:cNvSpPr/>
      </xdr:nvSpPr>
      <xdr:spPr>
        <a:xfrm>
          <a:off x="15430500" y="171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46808</xdr:rowOff>
    </xdr:from>
    <xdr:to>
      <xdr:col>85</xdr:col>
      <xdr:colOff>127000</xdr:colOff>
      <xdr:row>100</xdr:row>
      <xdr:rowOff>97427</xdr:rowOff>
    </xdr:to>
    <xdr:cxnSp macro="">
      <xdr:nvCxnSpPr>
        <xdr:cNvPr id="589" name="直線コネクタ 588">
          <a:extLst>
            <a:ext uri="{FF2B5EF4-FFF2-40B4-BE49-F238E27FC236}">
              <a16:creationId xmlns:a16="http://schemas.microsoft.com/office/drawing/2014/main" id="{49629B2C-45AB-4C36-977F-6458011E404D}"/>
            </a:ext>
          </a:extLst>
        </xdr:cNvPr>
        <xdr:cNvCxnSpPr/>
      </xdr:nvCxnSpPr>
      <xdr:spPr>
        <a:xfrm>
          <a:off x="15481300" y="17191808"/>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116839</xdr:rowOff>
    </xdr:from>
    <xdr:to>
      <xdr:col>76</xdr:col>
      <xdr:colOff>165100</xdr:colOff>
      <xdr:row>100</xdr:row>
      <xdr:rowOff>46989</xdr:rowOff>
    </xdr:to>
    <xdr:sp macro="" textlink="">
      <xdr:nvSpPr>
        <xdr:cNvPr id="590" name="楕円 589">
          <a:extLst>
            <a:ext uri="{FF2B5EF4-FFF2-40B4-BE49-F238E27FC236}">
              <a16:creationId xmlns:a16="http://schemas.microsoft.com/office/drawing/2014/main" id="{080461DC-FA1D-4865-8D0D-3B4D82F3A4C3}"/>
            </a:ext>
          </a:extLst>
        </xdr:cNvPr>
        <xdr:cNvSpPr/>
      </xdr:nvSpPr>
      <xdr:spPr>
        <a:xfrm>
          <a:off x="14541500" y="1709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167639</xdr:rowOff>
    </xdr:from>
    <xdr:to>
      <xdr:col>81</xdr:col>
      <xdr:colOff>50800</xdr:colOff>
      <xdr:row>100</xdr:row>
      <xdr:rowOff>46808</xdr:rowOff>
    </xdr:to>
    <xdr:cxnSp macro="">
      <xdr:nvCxnSpPr>
        <xdr:cNvPr id="591" name="直線コネクタ 590">
          <a:extLst>
            <a:ext uri="{FF2B5EF4-FFF2-40B4-BE49-F238E27FC236}">
              <a16:creationId xmlns:a16="http://schemas.microsoft.com/office/drawing/2014/main" id="{6885AE33-2FAD-4D62-9730-B87AEE9A8B77}"/>
            </a:ext>
          </a:extLst>
        </xdr:cNvPr>
        <xdr:cNvCxnSpPr/>
      </xdr:nvCxnSpPr>
      <xdr:spPr>
        <a:xfrm>
          <a:off x="14592300" y="1714118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89081</xdr:rowOff>
    </xdr:from>
    <xdr:to>
      <xdr:col>72</xdr:col>
      <xdr:colOff>38100</xdr:colOff>
      <xdr:row>102</xdr:row>
      <xdr:rowOff>19231</xdr:rowOff>
    </xdr:to>
    <xdr:sp macro="" textlink="">
      <xdr:nvSpPr>
        <xdr:cNvPr id="592" name="楕円 591">
          <a:extLst>
            <a:ext uri="{FF2B5EF4-FFF2-40B4-BE49-F238E27FC236}">
              <a16:creationId xmlns:a16="http://schemas.microsoft.com/office/drawing/2014/main" id="{81FDE54D-51E9-4E82-A2FD-AA03B083352A}"/>
            </a:ext>
          </a:extLst>
        </xdr:cNvPr>
        <xdr:cNvSpPr/>
      </xdr:nvSpPr>
      <xdr:spPr>
        <a:xfrm>
          <a:off x="13652500" y="1740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167639</xdr:rowOff>
    </xdr:from>
    <xdr:to>
      <xdr:col>76</xdr:col>
      <xdr:colOff>114300</xdr:colOff>
      <xdr:row>101</xdr:row>
      <xdr:rowOff>139881</xdr:rowOff>
    </xdr:to>
    <xdr:cxnSp macro="">
      <xdr:nvCxnSpPr>
        <xdr:cNvPr id="593" name="直線コネクタ 592">
          <a:extLst>
            <a:ext uri="{FF2B5EF4-FFF2-40B4-BE49-F238E27FC236}">
              <a16:creationId xmlns:a16="http://schemas.microsoft.com/office/drawing/2014/main" id="{8A0F0821-CE62-4FDB-9F3C-BA65F97D7163}"/>
            </a:ext>
          </a:extLst>
        </xdr:cNvPr>
        <xdr:cNvCxnSpPr/>
      </xdr:nvCxnSpPr>
      <xdr:spPr>
        <a:xfrm flipV="1">
          <a:off x="13703300" y="17141189"/>
          <a:ext cx="889000" cy="31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111942</xdr:rowOff>
    </xdr:from>
    <xdr:to>
      <xdr:col>67</xdr:col>
      <xdr:colOff>101600</xdr:colOff>
      <xdr:row>109</xdr:row>
      <xdr:rowOff>42092</xdr:rowOff>
    </xdr:to>
    <xdr:sp macro="" textlink="">
      <xdr:nvSpPr>
        <xdr:cNvPr id="594" name="楕円 593">
          <a:extLst>
            <a:ext uri="{FF2B5EF4-FFF2-40B4-BE49-F238E27FC236}">
              <a16:creationId xmlns:a16="http://schemas.microsoft.com/office/drawing/2014/main" id="{0306CFB2-84FC-470F-9BBC-3379B1AD940A}"/>
            </a:ext>
          </a:extLst>
        </xdr:cNvPr>
        <xdr:cNvSpPr/>
      </xdr:nvSpPr>
      <xdr:spPr>
        <a:xfrm>
          <a:off x="12763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139881</xdr:rowOff>
    </xdr:from>
    <xdr:to>
      <xdr:col>71</xdr:col>
      <xdr:colOff>177800</xdr:colOff>
      <xdr:row>108</xdr:row>
      <xdr:rowOff>162742</xdr:rowOff>
    </xdr:to>
    <xdr:cxnSp macro="">
      <xdr:nvCxnSpPr>
        <xdr:cNvPr id="595" name="直線コネクタ 594">
          <a:extLst>
            <a:ext uri="{FF2B5EF4-FFF2-40B4-BE49-F238E27FC236}">
              <a16:creationId xmlns:a16="http://schemas.microsoft.com/office/drawing/2014/main" id="{967180A9-2CFF-48B3-9028-79B8DD54519C}"/>
            </a:ext>
          </a:extLst>
        </xdr:cNvPr>
        <xdr:cNvCxnSpPr/>
      </xdr:nvCxnSpPr>
      <xdr:spPr>
        <a:xfrm flipV="1">
          <a:off x="12814300" y="17456331"/>
          <a:ext cx="889000" cy="122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31585</xdr:rowOff>
    </xdr:from>
    <xdr:ext cx="405111" cy="259045"/>
    <xdr:sp macro="" textlink="">
      <xdr:nvSpPr>
        <xdr:cNvPr id="596" name="n_1aveValue【庁舎】&#10;有形固定資産減価償却率">
          <a:extLst>
            <a:ext uri="{FF2B5EF4-FFF2-40B4-BE49-F238E27FC236}">
              <a16:creationId xmlns:a16="http://schemas.microsoft.com/office/drawing/2014/main" id="{EFB484DD-1189-488C-B985-C3FB8C5A6A3E}"/>
            </a:ext>
          </a:extLst>
        </xdr:cNvPr>
        <xdr:cNvSpPr txBox="1"/>
      </xdr:nvSpPr>
      <xdr:spPr>
        <a:xfrm>
          <a:off x="152660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150784</xdr:rowOff>
    </xdr:from>
    <xdr:ext cx="405111" cy="259045"/>
    <xdr:sp macro="" textlink="">
      <xdr:nvSpPr>
        <xdr:cNvPr id="597" name="n_2aveValue【庁舎】&#10;有形固定資産減価償却率">
          <a:extLst>
            <a:ext uri="{FF2B5EF4-FFF2-40B4-BE49-F238E27FC236}">
              <a16:creationId xmlns:a16="http://schemas.microsoft.com/office/drawing/2014/main" id="{505B8FD7-8A2D-405C-AD5E-3FB216DEBDEE}"/>
            </a:ext>
          </a:extLst>
        </xdr:cNvPr>
        <xdr:cNvSpPr txBox="1"/>
      </xdr:nvSpPr>
      <xdr:spPr>
        <a:xfrm>
          <a:off x="14389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157315</xdr:rowOff>
    </xdr:from>
    <xdr:ext cx="405111" cy="259045"/>
    <xdr:sp macro="" textlink="">
      <xdr:nvSpPr>
        <xdr:cNvPr id="598" name="n_3aveValue【庁舎】&#10;有形固定資産減価償却率">
          <a:extLst>
            <a:ext uri="{FF2B5EF4-FFF2-40B4-BE49-F238E27FC236}">
              <a16:creationId xmlns:a16="http://schemas.microsoft.com/office/drawing/2014/main" id="{CA3AB6D1-BB4D-4F0A-8F85-B05F95409831}"/>
            </a:ext>
          </a:extLst>
        </xdr:cNvPr>
        <xdr:cNvSpPr txBox="1"/>
      </xdr:nvSpPr>
      <xdr:spPr>
        <a:xfrm>
          <a:off x="13500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599" name="n_4aveValue【庁舎】&#10;有形固定資産減価償却率">
          <a:extLst>
            <a:ext uri="{FF2B5EF4-FFF2-40B4-BE49-F238E27FC236}">
              <a16:creationId xmlns:a16="http://schemas.microsoft.com/office/drawing/2014/main" id="{07E5DAFA-405B-4B89-B745-670FB18972B7}"/>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114135</xdr:rowOff>
    </xdr:from>
    <xdr:ext cx="340478" cy="259045"/>
    <xdr:sp macro="" textlink="">
      <xdr:nvSpPr>
        <xdr:cNvPr id="600" name="n_1mainValue【庁舎】&#10;有形固定資産減価償却率">
          <a:extLst>
            <a:ext uri="{FF2B5EF4-FFF2-40B4-BE49-F238E27FC236}">
              <a16:creationId xmlns:a16="http://schemas.microsoft.com/office/drawing/2014/main" id="{510282E0-A271-4E19-A68C-270926DBE565}"/>
            </a:ext>
          </a:extLst>
        </xdr:cNvPr>
        <xdr:cNvSpPr txBox="1"/>
      </xdr:nvSpPr>
      <xdr:spPr>
        <a:xfrm>
          <a:off x="15298361" y="169162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63516</xdr:rowOff>
    </xdr:from>
    <xdr:ext cx="340478" cy="259045"/>
    <xdr:sp macro="" textlink="">
      <xdr:nvSpPr>
        <xdr:cNvPr id="601" name="n_2mainValue【庁舎】&#10;有形固定資産減価償却率">
          <a:extLst>
            <a:ext uri="{FF2B5EF4-FFF2-40B4-BE49-F238E27FC236}">
              <a16:creationId xmlns:a16="http://schemas.microsoft.com/office/drawing/2014/main" id="{6ECD9699-07D0-455A-850B-F8242D5314E7}"/>
            </a:ext>
          </a:extLst>
        </xdr:cNvPr>
        <xdr:cNvSpPr txBox="1"/>
      </xdr:nvSpPr>
      <xdr:spPr>
        <a:xfrm>
          <a:off x="14422061" y="168656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35758</xdr:rowOff>
    </xdr:from>
    <xdr:ext cx="405111" cy="259045"/>
    <xdr:sp macro="" textlink="">
      <xdr:nvSpPr>
        <xdr:cNvPr id="602" name="n_3mainValue【庁舎】&#10;有形固定資産減価償却率">
          <a:extLst>
            <a:ext uri="{FF2B5EF4-FFF2-40B4-BE49-F238E27FC236}">
              <a16:creationId xmlns:a16="http://schemas.microsoft.com/office/drawing/2014/main" id="{19E69588-0345-4D65-98EF-A86F2A30CC8A}"/>
            </a:ext>
          </a:extLst>
        </xdr:cNvPr>
        <xdr:cNvSpPr txBox="1"/>
      </xdr:nvSpPr>
      <xdr:spPr>
        <a:xfrm>
          <a:off x="13500744" y="1718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33219</xdr:rowOff>
    </xdr:from>
    <xdr:ext cx="405111" cy="259045"/>
    <xdr:sp macro="" textlink="">
      <xdr:nvSpPr>
        <xdr:cNvPr id="603" name="n_4mainValue【庁舎】&#10;有形固定資産減価償却率">
          <a:extLst>
            <a:ext uri="{FF2B5EF4-FFF2-40B4-BE49-F238E27FC236}">
              <a16:creationId xmlns:a16="http://schemas.microsoft.com/office/drawing/2014/main" id="{29BA8E6B-E315-4C7E-9846-2D3ED4F10CB8}"/>
            </a:ext>
          </a:extLst>
        </xdr:cNvPr>
        <xdr:cNvSpPr txBox="1"/>
      </xdr:nvSpPr>
      <xdr:spPr>
        <a:xfrm>
          <a:off x="12611744" y="1872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D5D53C79-BA9F-46BB-BD4C-B049A3A9ACD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3E623C48-2E38-44BB-83F5-24A2836D78B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74815CB6-CF35-46E5-94A2-F954A3B506A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064D1921-A04F-4BC3-B690-9E59C6E78B9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2AC016F0-F46D-4A04-8868-1C66FFF09C2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6A7E3C28-B544-4898-9039-E6AC5D70C20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34102C44-1BBF-4FE2-829A-132425300C7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6FB22843-6497-476C-BFDB-10EF6BEE379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6742AD2B-58B9-4797-A193-8EBE03222DF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26430879-046A-46F5-B345-530AD030F37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4" name="テキスト ボックス 613">
          <a:extLst>
            <a:ext uri="{FF2B5EF4-FFF2-40B4-BE49-F238E27FC236}">
              <a16:creationId xmlns:a16="http://schemas.microsoft.com/office/drawing/2014/main" id="{1EAC6036-78E4-4E48-8137-BFF3DC61104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615" name="直線コネクタ 614">
          <a:extLst>
            <a:ext uri="{FF2B5EF4-FFF2-40B4-BE49-F238E27FC236}">
              <a16:creationId xmlns:a16="http://schemas.microsoft.com/office/drawing/2014/main" id="{CE73117B-9595-424F-B2C1-EBED2018508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6" name="テキスト ボックス 615">
          <a:extLst>
            <a:ext uri="{FF2B5EF4-FFF2-40B4-BE49-F238E27FC236}">
              <a16:creationId xmlns:a16="http://schemas.microsoft.com/office/drawing/2014/main" id="{ADB2EB31-F30A-484C-91D9-47324D637CC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7" name="直線コネクタ 616">
          <a:extLst>
            <a:ext uri="{FF2B5EF4-FFF2-40B4-BE49-F238E27FC236}">
              <a16:creationId xmlns:a16="http://schemas.microsoft.com/office/drawing/2014/main" id="{E0B60A1A-3A03-4F14-ADA0-69484939F96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8" name="テキスト ボックス 617">
          <a:extLst>
            <a:ext uri="{FF2B5EF4-FFF2-40B4-BE49-F238E27FC236}">
              <a16:creationId xmlns:a16="http://schemas.microsoft.com/office/drawing/2014/main" id="{ED4F4923-C6B5-42FA-BDEF-20DF2BC8888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9" name="直線コネクタ 618">
          <a:extLst>
            <a:ext uri="{FF2B5EF4-FFF2-40B4-BE49-F238E27FC236}">
              <a16:creationId xmlns:a16="http://schemas.microsoft.com/office/drawing/2014/main" id="{CF602F82-05EF-4683-96F4-4082F20AC26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20" name="テキスト ボックス 619">
          <a:extLst>
            <a:ext uri="{FF2B5EF4-FFF2-40B4-BE49-F238E27FC236}">
              <a16:creationId xmlns:a16="http://schemas.microsoft.com/office/drawing/2014/main" id="{8D4A78EC-F2C8-42C2-9462-B168D4FADDB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21" name="直線コネクタ 620">
          <a:extLst>
            <a:ext uri="{FF2B5EF4-FFF2-40B4-BE49-F238E27FC236}">
              <a16:creationId xmlns:a16="http://schemas.microsoft.com/office/drawing/2014/main" id="{852DB115-C32D-4212-8B75-FCED27DF3AD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2" name="テキスト ボックス 621">
          <a:extLst>
            <a:ext uri="{FF2B5EF4-FFF2-40B4-BE49-F238E27FC236}">
              <a16:creationId xmlns:a16="http://schemas.microsoft.com/office/drawing/2014/main" id="{0E001C5B-1A39-4A76-9D43-3B690410699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69B0D383-487D-464D-B013-6EA97CA24EE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AAC890ED-5366-487D-ACC2-F04FF235BDE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50696D9B-9562-48ED-84C5-702D1C70E5D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626" name="直線コネクタ 625">
          <a:extLst>
            <a:ext uri="{FF2B5EF4-FFF2-40B4-BE49-F238E27FC236}">
              <a16:creationId xmlns:a16="http://schemas.microsoft.com/office/drawing/2014/main" id="{FEC0E927-61A6-409B-A084-B1371D2754D9}"/>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627" name="【庁舎】&#10;一人当たり面積最小値テキスト">
          <a:extLst>
            <a:ext uri="{FF2B5EF4-FFF2-40B4-BE49-F238E27FC236}">
              <a16:creationId xmlns:a16="http://schemas.microsoft.com/office/drawing/2014/main" id="{F7F9B48D-3AA0-4E8E-B07B-22DB90F7F8AD}"/>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628" name="直線コネクタ 627">
          <a:extLst>
            <a:ext uri="{FF2B5EF4-FFF2-40B4-BE49-F238E27FC236}">
              <a16:creationId xmlns:a16="http://schemas.microsoft.com/office/drawing/2014/main" id="{19314F08-8723-45A8-A1FB-28979E132CC8}"/>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629" name="【庁舎】&#10;一人当たり面積最大値テキスト">
          <a:extLst>
            <a:ext uri="{FF2B5EF4-FFF2-40B4-BE49-F238E27FC236}">
              <a16:creationId xmlns:a16="http://schemas.microsoft.com/office/drawing/2014/main" id="{32147C72-6428-4F35-AA95-BD6193E34008}"/>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630" name="直線コネクタ 629">
          <a:extLst>
            <a:ext uri="{FF2B5EF4-FFF2-40B4-BE49-F238E27FC236}">
              <a16:creationId xmlns:a16="http://schemas.microsoft.com/office/drawing/2014/main" id="{4DCFA2CD-0C23-49BA-B852-BF1224DF95D4}"/>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631" name="【庁舎】&#10;一人当たり面積平均値テキスト">
          <a:extLst>
            <a:ext uri="{FF2B5EF4-FFF2-40B4-BE49-F238E27FC236}">
              <a16:creationId xmlns:a16="http://schemas.microsoft.com/office/drawing/2014/main" id="{F36CCE76-CD58-46D3-8E9C-F0C7F64D8047}"/>
            </a:ext>
          </a:extLst>
        </xdr:cNvPr>
        <xdr:cNvSpPr txBox="1"/>
      </xdr:nvSpPr>
      <xdr:spPr>
        <a:xfrm>
          <a:off x="2219960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632" name="フローチャート: 判断 631">
          <a:extLst>
            <a:ext uri="{FF2B5EF4-FFF2-40B4-BE49-F238E27FC236}">
              <a16:creationId xmlns:a16="http://schemas.microsoft.com/office/drawing/2014/main" id="{5BB8DAA2-903E-47B5-84F0-453699AD831D}"/>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633" name="フローチャート: 判断 632">
          <a:extLst>
            <a:ext uri="{FF2B5EF4-FFF2-40B4-BE49-F238E27FC236}">
              <a16:creationId xmlns:a16="http://schemas.microsoft.com/office/drawing/2014/main" id="{32C969C9-AB7E-419B-88C0-86614B1ECFFE}"/>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634" name="フローチャート: 判断 633">
          <a:extLst>
            <a:ext uri="{FF2B5EF4-FFF2-40B4-BE49-F238E27FC236}">
              <a16:creationId xmlns:a16="http://schemas.microsoft.com/office/drawing/2014/main" id="{DFE89523-9DEC-44EE-90FB-C9106242084B}"/>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635" name="フローチャート: 判断 634">
          <a:extLst>
            <a:ext uri="{FF2B5EF4-FFF2-40B4-BE49-F238E27FC236}">
              <a16:creationId xmlns:a16="http://schemas.microsoft.com/office/drawing/2014/main" id="{CF5EFF97-AA3A-4D1E-9F59-F315C6D4A3FA}"/>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636" name="フローチャート: 判断 635">
          <a:extLst>
            <a:ext uri="{FF2B5EF4-FFF2-40B4-BE49-F238E27FC236}">
              <a16:creationId xmlns:a16="http://schemas.microsoft.com/office/drawing/2014/main" id="{BDCB1F98-D397-484E-948E-6D489211D964}"/>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7D723AF3-7057-4937-B0D3-A03196CF5BF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7B91A17F-7E6C-4520-AC5C-C174885136C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C307DF02-4764-4AAC-A800-487EB6FFF36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77AAD0E3-8972-41DE-A490-1B73DB8B288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E3F08DFC-299D-4747-9ECB-124C39E47F0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82550</xdr:rowOff>
    </xdr:from>
    <xdr:to>
      <xdr:col>116</xdr:col>
      <xdr:colOff>114300</xdr:colOff>
      <xdr:row>108</xdr:row>
      <xdr:rowOff>12700</xdr:rowOff>
    </xdr:to>
    <xdr:sp macro="" textlink="">
      <xdr:nvSpPr>
        <xdr:cNvPr id="642" name="楕円 641">
          <a:extLst>
            <a:ext uri="{FF2B5EF4-FFF2-40B4-BE49-F238E27FC236}">
              <a16:creationId xmlns:a16="http://schemas.microsoft.com/office/drawing/2014/main" id="{203E9105-47D2-449B-87FF-F5BBC2E50F07}"/>
            </a:ext>
          </a:extLst>
        </xdr:cNvPr>
        <xdr:cNvSpPr/>
      </xdr:nvSpPr>
      <xdr:spPr>
        <a:xfrm>
          <a:off x="221107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60977</xdr:rowOff>
    </xdr:from>
    <xdr:ext cx="469744" cy="259045"/>
    <xdr:sp macro="" textlink="">
      <xdr:nvSpPr>
        <xdr:cNvPr id="643" name="【庁舎】&#10;一人当たり面積該当値テキスト">
          <a:extLst>
            <a:ext uri="{FF2B5EF4-FFF2-40B4-BE49-F238E27FC236}">
              <a16:creationId xmlns:a16="http://schemas.microsoft.com/office/drawing/2014/main" id="{E8F07394-BA3D-47BE-A607-1725B6A9850C}"/>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89408</xdr:rowOff>
    </xdr:from>
    <xdr:to>
      <xdr:col>112</xdr:col>
      <xdr:colOff>38100</xdr:colOff>
      <xdr:row>108</xdr:row>
      <xdr:rowOff>19558</xdr:rowOff>
    </xdr:to>
    <xdr:sp macro="" textlink="">
      <xdr:nvSpPr>
        <xdr:cNvPr id="644" name="楕円 643">
          <a:extLst>
            <a:ext uri="{FF2B5EF4-FFF2-40B4-BE49-F238E27FC236}">
              <a16:creationId xmlns:a16="http://schemas.microsoft.com/office/drawing/2014/main" id="{342F97AC-11F7-4A74-935A-3511C73E83B6}"/>
            </a:ext>
          </a:extLst>
        </xdr:cNvPr>
        <xdr:cNvSpPr/>
      </xdr:nvSpPr>
      <xdr:spPr>
        <a:xfrm>
          <a:off x="21272500" y="1843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133350</xdr:rowOff>
    </xdr:from>
    <xdr:to>
      <xdr:col>116</xdr:col>
      <xdr:colOff>63500</xdr:colOff>
      <xdr:row>107</xdr:row>
      <xdr:rowOff>140208</xdr:rowOff>
    </xdr:to>
    <xdr:cxnSp macro="">
      <xdr:nvCxnSpPr>
        <xdr:cNvPr id="645" name="直線コネクタ 644">
          <a:extLst>
            <a:ext uri="{FF2B5EF4-FFF2-40B4-BE49-F238E27FC236}">
              <a16:creationId xmlns:a16="http://schemas.microsoft.com/office/drawing/2014/main" id="{C6948C47-2F25-497D-89EC-E6CEC7FB8E96}"/>
            </a:ext>
          </a:extLst>
        </xdr:cNvPr>
        <xdr:cNvCxnSpPr/>
      </xdr:nvCxnSpPr>
      <xdr:spPr>
        <a:xfrm flipV="1">
          <a:off x="21323300" y="1847850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98552</xdr:rowOff>
    </xdr:from>
    <xdr:to>
      <xdr:col>107</xdr:col>
      <xdr:colOff>101600</xdr:colOff>
      <xdr:row>108</xdr:row>
      <xdr:rowOff>28702</xdr:rowOff>
    </xdr:to>
    <xdr:sp macro="" textlink="">
      <xdr:nvSpPr>
        <xdr:cNvPr id="646" name="楕円 645">
          <a:extLst>
            <a:ext uri="{FF2B5EF4-FFF2-40B4-BE49-F238E27FC236}">
              <a16:creationId xmlns:a16="http://schemas.microsoft.com/office/drawing/2014/main" id="{FAB5C115-5178-4486-A805-3CB4291F1431}"/>
            </a:ext>
          </a:extLst>
        </xdr:cNvPr>
        <xdr:cNvSpPr/>
      </xdr:nvSpPr>
      <xdr:spPr>
        <a:xfrm>
          <a:off x="20383500" y="1844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140208</xdr:rowOff>
    </xdr:from>
    <xdr:to>
      <xdr:col>111</xdr:col>
      <xdr:colOff>177800</xdr:colOff>
      <xdr:row>107</xdr:row>
      <xdr:rowOff>149352</xdr:rowOff>
    </xdr:to>
    <xdr:cxnSp macro="">
      <xdr:nvCxnSpPr>
        <xdr:cNvPr id="647" name="直線コネクタ 646">
          <a:extLst>
            <a:ext uri="{FF2B5EF4-FFF2-40B4-BE49-F238E27FC236}">
              <a16:creationId xmlns:a16="http://schemas.microsoft.com/office/drawing/2014/main" id="{DE15EE8E-03F8-482C-A1BB-F6A4091C6B74}"/>
            </a:ext>
          </a:extLst>
        </xdr:cNvPr>
        <xdr:cNvCxnSpPr/>
      </xdr:nvCxnSpPr>
      <xdr:spPr>
        <a:xfrm flipV="1">
          <a:off x="20434300" y="184853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114554</xdr:rowOff>
    </xdr:from>
    <xdr:to>
      <xdr:col>102</xdr:col>
      <xdr:colOff>165100</xdr:colOff>
      <xdr:row>108</xdr:row>
      <xdr:rowOff>44704</xdr:rowOff>
    </xdr:to>
    <xdr:sp macro="" textlink="">
      <xdr:nvSpPr>
        <xdr:cNvPr id="648" name="楕円 647">
          <a:extLst>
            <a:ext uri="{FF2B5EF4-FFF2-40B4-BE49-F238E27FC236}">
              <a16:creationId xmlns:a16="http://schemas.microsoft.com/office/drawing/2014/main" id="{97E03C61-5888-48D7-89D7-9EBC1DE3E563}"/>
            </a:ext>
          </a:extLst>
        </xdr:cNvPr>
        <xdr:cNvSpPr/>
      </xdr:nvSpPr>
      <xdr:spPr>
        <a:xfrm>
          <a:off x="19494500" y="1845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149352</xdr:rowOff>
    </xdr:from>
    <xdr:to>
      <xdr:col>107</xdr:col>
      <xdr:colOff>50800</xdr:colOff>
      <xdr:row>107</xdr:row>
      <xdr:rowOff>165354</xdr:rowOff>
    </xdr:to>
    <xdr:cxnSp macro="">
      <xdr:nvCxnSpPr>
        <xdr:cNvPr id="649" name="直線コネクタ 648">
          <a:extLst>
            <a:ext uri="{FF2B5EF4-FFF2-40B4-BE49-F238E27FC236}">
              <a16:creationId xmlns:a16="http://schemas.microsoft.com/office/drawing/2014/main" id="{FA7470D8-8D55-42AA-8D2B-064431E0546D}"/>
            </a:ext>
          </a:extLst>
        </xdr:cNvPr>
        <xdr:cNvCxnSpPr/>
      </xdr:nvCxnSpPr>
      <xdr:spPr>
        <a:xfrm flipV="1">
          <a:off x="19545300" y="1849450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123698</xdr:rowOff>
    </xdr:from>
    <xdr:to>
      <xdr:col>98</xdr:col>
      <xdr:colOff>38100</xdr:colOff>
      <xdr:row>108</xdr:row>
      <xdr:rowOff>53848</xdr:rowOff>
    </xdr:to>
    <xdr:sp macro="" textlink="">
      <xdr:nvSpPr>
        <xdr:cNvPr id="650" name="楕円 649">
          <a:extLst>
            <a:ext uri="{FF2B5EF4-FFF2-40B4-BE49-F238E27FC236}">
              <a16:creationId xmlns:a16="http://schemas.microsoft.com/office/drawing/2014/main" id="{5262DF49-0229-46F2-AEE6-F6ED9B7669A7}"/>
            </a:ext>
          </a:extLst>
        </xdr:cNvPr>
        <xdr:cNvSpPr/>
      </xdr:nvSpPr>
      <xdr:spPr>
        <a:xfrm>
          <a:off x="18605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165354</xdr:rowOff>
    </xdr:from>
    <xdr:to>
      <xdr:col>102</xdr:col>
      <xdr:colOff>114300</xdr:colOff>
      <xdr:row>108</xdr:row>
      <xdr:rowOff>3048</xdr:rowOff>
    </xdr:to>
    <xdr:cxnSp macro="">
      <xdr:nvCxnSpPr>
        <xdr:cNvPr id="651" name="直線コネクタ 650">
          <a:extLst>
            <a:ext uri="{FF2B5EF4-FFF2-40B4-BE49-F238E27FC236}">
              <a16:creationId xmlns:a16="http://schemas.microsoft.com/office/drawing/2014/main" id="{5DCAE3EE-0C04-42D9-AAD7-F1D2E7C4236A}"/>
            </a:ext>
          </a:extLst>
        </xdr:cNvPr>
        <xdr:cNvCxnSpPr/>
      </xdr:nvCxnSpPr>
      <xdr:spPr>
        <a:xfrm flipV="1">
          <a:off x="18656300" y="185105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652" name="n_1aveValue【庁舎】&#10;一人当たり面積">
          <a:extLst>
            <a:ext uri="{FF2B5EF4-FFF2-40B4-BE49-F238E27FC236}">
              <a16:creationId xmlns:a16="http://schemas.microsoft.com/office/drawing/2014/main" id="{138731C4-6BBC-44D8-A348-22347D23979D}"/>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653" name="n_2aveValue【庁舎】&#10;一人当たり面積">
          <a:extLst>
            <a:ext uri="{FF2B5EF4-FFF2-40B4-BE49-F238E27FC236}">
              <a16:creationId xmlns:a16="http://schemas.microsoft.com/office/drawing/2014/main" id="{C51F9191-3180-4549-ABBB-74251F960D44}"/>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654" name="n_3aveValue【庁舎】&#10;一人当たり面積">
          <a:extLst>
            <a:ext uri="{FF2B5EF4-FFF2-40B4-BE49-F238E27FC236}">
              <a16:creationId xmlns:a16="http://schemas.microsoft.com/office/drawing/2014/main" id="{ED229417-10D6-418A-87FC-8B6C5FFB43F9}"/>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655" name="n_4aveValue【庁舎】&#10;一人当たり面積">
          <a:extLst>
            <a:ext uri="{FF2B5EF4-FFF2-40B4-BE49-F238E27FC236}">
              <a16:creationId xmlns:a16="http://schemas.microsoft.com/office/drawing/2014/main" id="{5E725D9E-EFDC-4267-9D1D-6DC245F21DFD}"/>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10685</xdr:rowOff>
    </xdr:from>
    <xdr:ext cx="469744" cy="259045"/>
    <xdr:sp macro="" textlink="">
      <xdr:nvSpPr>
        <xdr:cNvPr id="656" name="n_1mainValue【庁舎】&#10;一人当たり面積">
          <a:extLst>
            <a:ext uri="{FF2B5EF4-FFF2-40B4-BE49-F238E27FC236}">
              <a16:creationId xmlns:a16="http://schemas.microsoft.com/office/drawing/2014/main" id="{B3133DA9-02A3-4405-9524-81FDEE287EBC}"/>
            </a:ext>
          </a:extLst>
        </xdr:cNvPr>
        <xdr:cNvSpPr txBox="1"/>
      </xdr:nvSpPr>
      <xdr:spPr>
        <a:xfrm>
          <a:off x="21075727" y="1852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19829</xdr:rowOff>
    </xdr:from>
    <xdr:ext cx="469744" cy="259045"/>
    <xdr:sp macro="" textlink="">
      <xdr:nvSpPr>
        <xdr:cNvPr id="657" name="n_2mainValue【庁舎】&#10;一人当たり面積">
          <a:extLst>
            <a:ext uri="{FF2B5EF4-FFF2-40B4-BE49-F238E27FC236}">
              <a16:creationId xmlns:a16="http://schemas.microsoft.com/office/drawing/2014/main" id="{54DD2042-9A90-4BE9-A4A0-38FD56C9DDD7}"/>
            </a:ext>
          </a:extLst>
        </xdr:cNvPr>
        <xdr:cNvSpPr txBox="1"/>
      </xdr:nvSpPr>
      <xdr:spPr>
        <a:xfrm>
          <a:off x="20199427" y="1853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35831</xdr:rowOff>
    </xdr:from>
    <xdr:ext cx="469744" cy="259045"/>
    <xdr:sp macro="" textlink="">
      <xdr:nvSpPr>
        <xdr:cNvPr id="658" name="n_3mainValue【庁舎】&#10;一人当たり面積">
          <a:extLst>
            <a:ext uri="{FF2B5EF4-FFF2-40B4-BE49-F238E27FC236}">
              <a16:creationId xmlns:a16="http://schemas.microsoft.com/office/drawing/2014/main" id="{36F0D26E-3F63-43DB-9DF1-C6B0B4A87DC0}"/>
            </a:ext>
          </a:extLst>
        </xdr:cNvPr>
        <xdr:cNvSpPr txBox="1"/>
      </xdr:nvSpPr>
      <xdr:spPr>
        <a:xfrm>
          <a:off x="19310427" y="185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44975</xdr:rowOff>
    </xdr:from>
    <xdr:ext cx="469744" cy="259045"/>
    <xdr:sp macro="" textlink="">
      <xdr:nvSpPr>
        <xdr:cNvPr id="659" name="n_4mainValue【庁舎】&#10;一人当たり面積">
          <a:extLst>
            <a:ext uri="{FF2B5EF4-FFF2-40B4-BE49-F238E27FC236}">
              <a16:creationId xmlns:a16="http://schemas.microsoft.com/office/drawing/2014/main" id="{FB0C334B-E137-4875-A7A7-F7A6EF1D5A81}"/>
            </a:ext>
          </a:extLst>
        </xdr:cNvPr>
        <xdr:cNvSpPr txBox="1"/>
      </xdr:nvSpPr>
      <xdr:spPr>
        <a:xfrm>
          <a:off x="184214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8AA10B4E-C46C-4202-9A01-C1AE1A03D2C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5FF56D54-1A29-4E1F-9674-C3962B3C828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3D1D0D15-A340-4BE4-9277-FBA9FF96883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図書館、体育館・プール、消防施設、市民会館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については低くなっている。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消防施設は防火水槽等の整備したことにより比率が下がっている。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庁舎の有形固定資産減価償却比率については、令和３年度に新庁舎が完成し、令和４年度に旧庁舎を解体したため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類似団体平均を大幅に下回っている。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市民会館の一人当たりの面積は、町が所有するサハトべに花が大きな施設であることから、全国平均と比較して一人当たりの面積が大きくなっている。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引き続き施設の必要性等を踏まえながら更新・長寿命化・廃止といった施設の整理を進めていく。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11367915</v>
      </c>
      <c r="BO4" s="384"/>
      <c r="BP4" s="384"/>
      <c r="BQ4" s="384"/>
      <c r="BR4" s="384"/>
      <c r="BS4" s="384"/>
      <c r="BT4" s="384"/>
      <c r="BU4" s="385"/>
      <c r="BV4" s="383">
        <v>11027363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5.7</v>
      </c>
      <c r="CU4" s="390"/>
      <c r="CV4" s="390"/>
      <c r="CW4" s="390"/>
      <c r="CX4" s="390"/>
      <c r="CY4" s="390"/>
      <c r="CZ4" s="390"/>
      <c r="DA4" s="391"/>
      <c r="DB4" s="389">
        <v>6</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11056858</v>
      </c>
      <c r="BO5" s="421"/>
      <c r="BP5" s="421"/>
      <c r="BQ5" s="421"/>
      <c r="BR5" s="421"/>
      <c r="BS5" s="421"/>
      <c r="BT5" s="421"/>
      <c r="BU5" s="422"/>
      <c r="BV5" s="420">
        <v>10712386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93.5</v>
      </c>
      <c r="CU5" s="418"/>
      <c r="CV5" s="418"/>
      <c r="CW5" s="418"/>
      <c r="CX5" s="418"/>
      <c r="CY5" s="418"/>
      <c r="CZ5" s="418"/>
      <c r="DA5" s="419"/>
      <c r="DB5" s="417">
        <v>95.3</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311057</v>
      </c>
      <c r="BO6" s="421"/>
      <c r="BP6" s="421"/>
      <c r="BQ6" s="421"/>
      <c r="BR6" s="421"/>
      <c r="BS6" s="421"/>
      <c r="BT6" s="421"/>
      <c r="BU6" s="422"/>
      <c r="BV6" s="420">
        <v>314977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93.8</v>
      </c>
      <c r="CU6" s="458"/>
      <c r="CV6" s="458"/>
      <c r="CW6" s="458"/>
      <c r="CX6" s="458"/>
      <c r="CY6" s="458"/>
      <c r="CZ6" s="458"/>
      <c r="DA6" s="459"/>
      <c r="DB6" s="457">
        <v>95.9</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26982</v>
      </c>
      <c r="BO7" s="421"/>
      <c r="BP7" s="421"/>
      <c r="BQ7" s="421"/>
      <c r="BR7" s="421"/>
      <c r="BS7" s="421"/>
      <c r="BT7" s="421"/>
      <c r="BU7" s="422"/>
      <c r="BV7" s="420">
        <v>22975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4955699</v>
      </c>
      <c r="CU7" s="421"/>
      <c r="CV7" s="421"/>
      <c r="CW7" s="421"/>
      <c r="CX7" s="421"/>
      <c r="CY7" s="421"/>
      <c r="CZ7" s="421"/>
      <c r="DA7" s="422"/>
      <c r="DB7" s="420">
        <v>4853121</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284075</v>
      </c>
      <c r="BO8" s="421"/>
      <c r="BP8" s="421"/>
      <c r="BQ8" s="421"/>
      <c r="BR8" s="421"/>
      <c r="BS8" s="421"/>
      <c r="BT8" s="421"/>
      <c r="BU8" s="422"/>
      <c r="BV8" s="420">
        <v>292002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0.44</v>
      </c>
      <c r="CU8" s="461"/>
      <c r="CV8" s="461"/>
      <c r="CW8" s="461"/>
      <c r="CX8" s="461"/>
      <c r="CY8" s="461"/>
      <c r="CZ8" s="461"/>
      <c r="DA8" s="462"/>
      <c r="DB8" s="460">
        <v>0.44</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17641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-7927</v>
      </c>
      <c r="BO9" s="421"/>
      <c r="BP9" s="421"/>
      <c r="BQ9" s="421"/>
      <c r="BR9" s="421"/>
      <c r="BS9" s="421"/>
      <c r="BT9" s="421"/>
      <c r="BU9" s="422"/>
      <c r="BV9" s="420">
        <v>-13271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10.1</v>
      </c>
      <c r="CU9" s="418"/>
      <c r="CV9" s="418"/>
      <c r="CW9" s="418"/>
      <c r="CX9" s="418"/>
      <c r="CY9" s="418"/>
      <c r="CZ9" s="418"/>
      <c r="DA9" s="419"/>
      <c r="DB9" s="417">
        <v>10.3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18952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355</v>
      </c>
      <c r="BO10" s="421"/>
      <c r="BP10" s="421"/>
      <c r="BQ10" s="421"/>
      <c r="BR10" s="421"/>
      <c r="BS10" s="421"/>
      <c r="BT10" s="421"/>
      <c r="BU10" s="422"/>
      <c r="BV10" s="420">
        <v>67</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16809</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121734</v>
      </c>
      <c r="BO12" s="421"/>
      <c r="BP12" s="421"/>
      <c r="BQ12" s="421"/>
      <c r="BR12" s="421"/>
      <c r="BS12" s="421"/>
      <c r="BT12" s="421"/>
      <c r="BU12" s="422"/>
      <c r="BV12" s="420">
        <v>110851</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16466</v>
      </c>
      <c r="S13" s="505"/>
      <c r="T13" s="505"/>
      <c r="U13" s="505"/>
      <c r="V13" s="506"/>
      <c r="W13" s="436" t="s">
        <v>131</v>
      </c>
      <c r="X13" s="437"/>
      <c r="Y13" s="437"/>
      <c r="Z13" s="437"/>
      <c r="AA13" s="437"/>
      <c r="AB13" s="427"/>
      <c r="AC13" s="471">
        <v>965</v>
      </c>
      <c r="AD13" s="472"/>
      <c r="AE13" s="472"/>
      <c r="AF13" s="472"/>
      <c r="AG13" s="514"/>
      <c r="AH13" s="471">
        <v>1141</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-129306</v>
      </c>
      <c r="BO13" s="421"/>
      <c r="BP13" s="421"/>
      <c r="BQ13" s="421"/>
      <c r="BR13" s="421"/>
      <c r="BS13" s="421"/>
      <c r="BT13" s="421"/>
      <c r="BU13" s="422"/>
      <c r="BV13" s="420">
        <v>-124055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9.5</v>
      </c>
      <c r="CU13" s="418"/>
      <c r="CV13" s="418"/>
      <c r="CW13" s="418"/>
      <c r="CX13" s="418"/>
      <c r="CY13" s="418"/>
      <c r="CZ13" s="418"/>
      <c r="DA13" s="419"/>
      <c r="DB13" s="417">
        <v>9.1</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17000</v>
      </c>
      <c r="S14" s="505"/>
      <c r="T14" s="505"/>
      <c r="U14" s="505"/>
      <c r="V14" s="506"/>
      <c r="W14" s="410"/>
      <c r="X14" s="411"/>
      <c r="Y14" s="411"/>
      <c r="Z14" s="411"/>
      <c r="AA14" s="411"/>
      <c r="AB14" s="400"/>
      <c r="AC14" s="507">
        <v>10.7</v>
      </c>
      <c r="AD14" s="508"/>
      <c r="AE14" s="508"/>
      <c r="AF14" s="508"/>
      <c r="AG14" s="509"/>
      <c r="AH14" s="507">
        <v>11.7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14.4</v>
      </c>
      <c r="CU14" s="519"/>
      <c r="CV14" s="519"/>
      <c r="CW14" s="519"/>
      <c r="CX14" s="519"/>
      <c r="CY14" s="519"/>
      <c r="CZ14" s="519"/>
      <c r="DA14" s="520"/>
      <c r="DB14" s="518">
        <v>17.5</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16710</v>
      </c>
      <c r="S15" s="505"/>
      <c r="T15" s="505"/>
      <c r="U15" s="505"/>
      <c r="V15" s="506"/>
      <c r="W15" s="436" t="s">
        <v>137</v>
      </c>
      <c r="X15" s="437"/>
      <c r="Y15" s="437"/>
      <c r="Z15" s="437"/>
      <c r="AA15" s="437"/>
      <c r="AB15" s="427"/>
      <c r="AC15" s="471">
        <v>3150</v>
      </c>
      <c r="AD15" s="472"/>
      <c r="AE15" s="472"/>
      <c r="AF15" s="472"/>
      <c r="AG15" s="514"/>
      <c r="AH15" s="471">
        <v>3433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1935842</v>
      </c>
      <c r="BO15" s="384"/>
      <c r="BP15" s="384"/>
      <c r="BQ15" s="384"/>
      <c r="BR15" s="384"/>
      <c r="BS15" s="384"/>
      <c r="BT15" s="384"/>
      <c r="BU15" s="385"/>
      <c r="BV15" s="383">
        <v>1937183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v>
      </c>
      <c r="AD16" s="508"/>
      <c r="AE16" s="508"/>
      <c r="AF16" s="508"/>
      <c r="AG16" s="509"/>
      <c r="AH16" s="507">
        <v>35.299999999999997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4463010</v>
      </c>
      <c r="BO16" s="421"/>
      <c r="BP16" s="421"/>
      <c r="BQ16" s="421"/>
      <c r="BR16" s="421"/>
      <c r="BS16" s="421"/>
      <c r="BT16" s="421"/>
      <c r="BU16" s="422"/>
      <c r="BV16" s="420">
        <v>4345818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4888</v>
      </c>
      <c r="AD17" s="472"/>
      <c r="AE17" s="472"/>
      <c r="AF17" s="472"/>
      <c r="AG17" s="514"/>
      <c r="AH17" s="471">
        <v>5139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2413488</v>
      </c>
      <c r="BO17" s="421"/>
      <c r="BP17" s="421"/>
      <c r="BQ17" s="421"/>
      <c r="BR17" s="421"/>
      <c r="BS17" s="421"/>
      <c r="BT17" s="421"/>
      <c r="BU17" s="422"/>
      <c r="BV17" s="420">
        <v>2413197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52.45</v>
      </c>
      <c r="M18" s="544"/>
      <c r="N18" s="544"/>
      <c r="O18" s="544"/>
      <c r="P18" s="544"/>
      <c r="Q18" s="544"/>
      <c r="R18" s="545"/>
      <c r="S18" s="545"/>
      <c r="T18" s="545"/>
      <c r="U18" s="545"/>
      <c r="V18" s="546"/>
      <c r="W18" s="438"/>
      <c r="X18" s="439"/>
      <c r="Y18" s="439"/>
      <c r="Z18" s="439"/>
      <c r="AA18" s="439"/>
      <c r="AB18" s="430"/>
      <c r="AC18" s="547">
        <v>54.3</v>
      </c>
      <c r="AD18" s="548"/>
      <c r="AE18" s="548"/>
      <c r="AF18" s="548"/>
      <c r="AG18" s="549"/>
      <c r="AH18" s="547">
        <v>52.9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4702351</v>
      </c>
      <c r="BO18" s="421"/>
      <c r="BP18" s="421"/>
      <c r="BQ18" s="421"/>
      <c r="BR18" s="421"/>
      <c r="BS18" s="421"/>
      <c r="BT18" s="421"/>
      <c r="BU18" s="422"/>
      <c r="BV18" s="420">
        <v>4670701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336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7437739</v>
      </c>
      <c r="BO19" s="421"/>
      <c r="BP19" s="421"/>
      <c r="BQ19" s="421"/>
      <c r="BR19" s="421"/>
      <c r="BS19" s="421"/>
      <c r="BT19" s="421"/>
      <c r="BU19" s="422"/>
      <c r="BV19" s="420">
        <v>7386393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5929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7452729</v>
      </c>
      <c r="BO22" s="384"/>
      <c r="BP22" s="384"/>
      <c r="BQ22" s="384"/>
      <c r="BR22" s="384"/>
      <c r="BS22" s="384"/>
      <c r="BT22" s="384"/>
      <c r="BU22" s="385"/>
      <c r="BV22" s="383">
        <v>7559833</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4033084</v>
      </c>
      <c r="BO23" s="421"/>
      <c r="BP23" s="421"/>
      <c r="BQ23" s="421"/>
      <c r="BR23" s="421"/>
      <c r="BS23" s="421"/>
      <c r="BT23" s="421"/>
      <c r="BU23" s="422"/>
      <c r="BV23" s="420">
        <v>4124474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8400</v>
      </c>
      <c r="R24" s="472"/>
      <c r="S24" s="472"/>
      <c r="T24" s="472"/>
      <c r="U24" s="472"/>
      <c r="V24" s="514"/>
      <c r="W24" s="566"/>
      <c r="X24" s="567"/>
      <c r="Y24" s="568"/>
      <c r="Z24" s="470" t="s">
        <v>162</v>
      </c>
      <c r="AA24" s="450"/>
      <c r="AB24" s="450"/>
      <c r="AC24" s="450"/>
      <c r="AD24" s="450"/>
      <c r="AE24" s="450"/>
      <c r="AF24" s="450"/>
      <c r="AG24" s="451"/>
      <c r="AH24" s="471">
        <v>132</v>
      </c>
      <c r="AI24" s="472"/>
      <c r="AJ24" s="472"/>
      <c r="AK24" s="472"/>
      <c r="AL24" s="514"/>
      <c r="AM24" s="471">
        <v>427812</v>
      </c>
      <c r="AN24" s="472"/>
      <c r="AO24" s="472"/>
      <c r="AP24" s="472"/>
      <c r="AQ24" s="472"/>
      <c r="AR24" s="514"/>
      <c r="AS24" s="471">
        <v>3241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4965963</v>
      </c>
      <c r="BO24" s="421"/>
      <c r="BP24" s="421"/>
      <c r="BQ24" s="421"/>
      <c r="BR24" s="421"/>
      <c r="BS24" s="421"/>
      <c r="BT24" s="421"/>
      <c r="BU24" s="422"/>
      <c r="BV24" s="420">
        <v>4797058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6450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1071533</v>
      </c>
      <c r="BO25" s="384"/>
      <c r="BP25" s="384"/>
      <c r="BQ25" s="384"/>
      <c r="BR25" s="384"/>
      <c r="BS25" s="384"/>
      <c r="BT25" s="384"/>
      <c r="BU25" s="385"/>
      <c r="BV25" s="383">
        <v>1361789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5850</v>
      </c>
      <c r="R26" s="472"/>
      <c r="S26" s="472"/>
      <c r="T26" s="472"/>
      <c r="U26" s="472"/>
      <c r="V26" s="514"/>
      <c r="W26" s="566"/>
      <c r="X26" s="567"/>
      <c r="Y26" s="568"/>
      <c r="Z26" s="470" t="s">
        <v>168</v>
      </c>
      <c r="AA26" s="572"/>
      <c r="AB26" s="572"/>
      <c r="AC26" s="572"/>
      <c r="AD26" s="572"/>
      <c r="AE26" s="572"/>
      <c r="AF26" s="572"/>
      <c r="AG26" s="573"/>
      <c r="AH26" s="471">
        <v>7</v>
      </c>
      <c r="AI26" s="472"/>
      <c r="AJ26" s="472"/>
      <c r="AK26" s="472"/>
      <c r="AL26" s="514"/>
      <c r="AM26" s="471">
        <v>25613</v>
      </c>
      <c r="AN26" s="472"/>
      <c r="AO26" s="472"/>
      <c r="AP26" s="472"/>
      <c r="AQ26" s="472"/>
      <c r="AR26" s="514"/>
      <c r="AS26" s="471">
        <v>3659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3300</v>
      </c>
      <c r="R27" s="472"/>
      <c r="S27" s="472"/>
      <c r="T27" s="472"/>
      <c r="U27" s="472"/>
      <c r="V27" s="514"/>
      <c r="W27" s="566"/>
      <c r="X27" s="567"/>
      <c r="Y27" s="568"/>
      <c r="Z27" s="470" t="s">
        <v>171</v>
      </c>
      <c r="AA27" s="450"/>
      <c r="AB27" s="450"/>
      <c r="AC27" s="450"/>
      <c r="AD27" s="450"/>
      <c r="AE27" s="450"/>
      <c r="AF27" s="450"/>
      <c r="AG27" s="451"/>
      <c r="AH27" s="471">
        <v>2</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257620</v>
      </c>
      <c r="BO27" s="540"/>
      <c r="BP27" s="540"/>
      <c r="BQ27" s="540"/>
      <c r="BR27" s="540"/>
      <c r="BS27" s="540"/>
      <c r="BT27" s="540"/>
      <c r="BU27" s="541"/>
      <c r="BV27" s="539">
        <v>257559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2750</v>
      </c>
      <c r="R28" s="472"/>
      <c r="S28" s="472"/>
      <c r="T28" s="472"/>
      <c r="U28" s="472"/>
      <c r="V28" s="514"/>
      <c r="W28" s="566"/>
      <c r="X28" s="567"/>
      <c r="Y28" s="568"/>
      <c r="Z28" s="470" t="s">
        <v>175</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943924</v>
      </c>
      <c r="BO28" s="384"/>
      <c r="BP28" s="384"/>
      <c r="BQ28" s="384"/>
      <c r="BR28" s="384"/>
      <c r="BS28" s="384"/>
      <c r="BT28" s="384"/>
      <c r="BU28" s="385"/>
      <c r="BV28" s="383">
        <v>835303</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12</v>
      </c>
      <c r="M29" s="472"/>
      <c r="N29" s="472"/>
      <c r="O29" s="472"/>
      <c r="P29" s="514"/>
      <c r="Q29" s="471">
        <v>2600</v>
      </c>
      <c r="R29" s="472"/>
      <c r="S29" s="472"/>
      <c r="T29" s="472"/>
      <c r="U29" s="472"/>
      <c r="V29" s="514"/>
      <c r="W29" s="569"/>
      <c r="X29" s="570"/>
      <c r="Y29" s="571"/>
      <c r="Z29" s="470" t="s">
        <v>178</v>
      </c>
      <c r="AA29" s="450"/>
      <c r="AB29" s="450"/>
      <c r="AC29" s="450"/>
      <c r="AD29" s="450"/>
      <c r="AE29" s="450"/>
      <c r="AF29" s="450"/>
      <c r="AG29" s="451"/>
      <c r="AH29" s="471">
        <v>134</v>
      </c>
      <c r="AI29" s="472"/>
      <c r="AJ29" s="472"/>
      <c r="AK29" s="472"/>
      <c r="AL29" s="514"/>
      <c r="AM29" s="471">
        <v>435840</v>
      </c>
      <c r="AN29" s="472"/>
      <c r="AO29" s="472"/>
      <c r="AP29" s="472"/>
      <c r="AQ29" s="472"/>
      <c r="AR29" s="514"/>
      <c r="AS29" s="471">
        <v>3253</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1004</v>
      </c>
      <c r="BO29" s="421"/>
      <c r="BP29" s="421"/>
      <c r="BQ29" s="421"/>
      <c r="BR29" s="421"/>
      <c r="BS29" s="421"/>
      <c r="BT29" s="421"/>
      <c r="BU29" s="422"/>
      <c r="BV29" s="420">
        <v>1093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96.6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2348200</v>
      </c>
      <c r="BO30" s="540"/>
      <c r="BP30" s="540"/>
      <c r="BQ30" s="540"/>
      <c r="BR30" s="540"/>
      <c r="BS30" s="540"/>
      <c r="BT30" s="540"/>
      <c r="BU30" s="541"/>
      <c r="BV30" s="539">
        <v>2384071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河北町国民健康保険特別会計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河北町水道事業会計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西村山広域行政事務組合（普通会計分）</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河北スポーツセンター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河北町介護保険特別会計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河北町下水道事業会計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東根市二市一町共立衛生処理組合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河北町べに花の里振興公社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河北町後期高齢者医療特別会計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河北町ほか２市広域斎場事務組合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河北町土地開発公社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〇</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山形県消防補償等組合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山形県自治会館管理組合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山形県市町村職員退職手当組合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山形県後期高齢者医療広域連合（普通会計分）</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山形県後期高齢者医療広域連合（事業会計分）</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PYfOtWG9sZj+xxdeMeTo1ACDAihF/acWjLseG/JLyCw29S94UB4sMBG8HVn7k10zQKUQvjXPnBKXJy+VN1cZBA==" saltValue="EUOPkK6w6kULBWbe1EJb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1953560</v>
      </c>
      <c r="S5" s="626"/>
      <c r="T5" s="626"/>
      <c r="U5" s="626"/>
      <c r="V5" s="626"/>
      <c r="W5" s="626"/>
      <c r="X5" s="626"/>
      <c r="Y5" s="627"/>
      <c r="Z5" s="628">
        <v>17.2</v>
      </c>
      <c r="AA5" s="628"/>
      <c r="AB5" s="628"/>
      <c r="AC5" s="628"/>
      <c r="AD5" s="629">
        <v>1807391</v>
      </c>
      <c r="AE5" s="629"/>
      <c r="AF5" s="629"/>
      <c r="AG5" s="629"/>
      <c r="AH5" s="629"/>
      <c r="AI5" s="629"/>
      <c r="AJ5" s="629"/>
      <c r="AK5" s="629"/>
      <c r="AL5" s="630">
        <v>36.1</v>
      </c>
      <c r="AM5" s="631"/>
      <c r="AN5" s="631"/>
      <c r="AO5" s="632"/>
      <c r="AP5" s="622" t="s">
        <v>217</v>
      </c>
      <c r="AQ5" s="623"/>
      <c r="AR5" s="623"/>
      <c r="AS5" s="623"/>
      <c r="AT5" s="623"/>
      <c r="AU5" s="623"/>
      <c r="AV5" s="623"/>
      <c r="AW5" s="623"/>
      <c r="AX5" s="623"/>
      <c r="AY5" s="623"/>
      <c r="AZ5" s="623"/>
      <c r="BA5" s="623"/>
      <c r="BB5" s="623"/>
      <c r="BC5" s="623"/>
      <c r="BD5" s="623"/>
      <c r="BE5" s="623"/>
      <c r="BF5" s="624"/>
      <c r="BG5" s="636">
        <v>1806138</v>
      </c>
      <c r="BH5" s="637"/>
      <c r="BI5" s="637"/>
      <c r="BJ5" s="637"/>
      <c r="BK5" s="637"/>
      <c r="BL5" s="637"/>
      <c r="BM5" s="637"/>
      <c r="BN5" s="638"/>
      <c r="BO5" s="639">
        <v>92.5</v>
      </c>
      <c r="BP5" s="639"/>
      <c r="BQ5" s="639"/>
      <c r="BR5" s="639"/>
      <c r="BS5" s="640">
        <v>10734</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69949</v>
      </c>
      <c r="S6" s="637"/>
      <c r="T6" s="637"/>
      <c r="U6" s="637"/>
      <c r="V6" s="637"/>
      <c r="W6" s="637"/>
      <c r="X6" s="637"/>
      <c r="Y6" s="638"/>
      <c r="Z6" s="639">
        <v>0.6</v>
      </c>
      <c r="AA6" s="639"/>
      <c r="AB6" s="639"/>
      <c r="AC6" s="639"/>
      <c r="AD6" s="640">
        <v>69949</v>
      </c>
      <c r="AE6" s="640"/>
      <c r="AF6" s="640"/>
      <c r="AG6" s="640"/>
      <c r="AH6" s="640"/>
      <c r="AI6" s="640"/>
      <c r="AJ6" s="640"/>
      <c r="AK6" s="640"/>
      <c r="AL6" s="641">
        <v>1.4</v>
      </c>
      <c r="AM6" s="642"/>
      <c r="AN6" s="642"/>
      <c r="AO6" s="643"/>
      <c r="AP6" s="633" t="s">
        <v>222</v>
      </c>
      <c r="AQ6" s="634"/>
      <c r="AR6" s="634"/>
      <c r="AS6" s="634"/>
      <c r="AT6" s="634"/>
      <c r="AU6" s="634"/>
      <c r="AV6" s="634"/>
      <c r="AW6" s="634"/>
      <c r="AX6" s="634"/>
      <c r="AY6" s="634"/>
      <c r="AZ6" s="634"/>
      <c r="BA6" s="634"/>
      <c r="BB6" s="634"/>
      <c r="BC6" s="634"/>
      <c r="BD6" s="634"/>
      <c r="BE6" s="634"/>
      <c r="BF6" s="635"/>
      <c r="BG6" s="636">
        <v>1806138</v>
      </c>
      <c r="BH6" s="637"/>
      <c r="BI6" s="637"/>
      <c r="BJ6" s="637"/>
      <c r="BK6" s="637"/>
      <c r="BL6" s="637"/>
      <c r="BM6" s="637"/>
      <c r="BN6" s="638"/>
      <c r="BO6" s="639">
        <v>92.5</v>
      </c>
      <c r="BP6" s="639"/>
      <c r="BQ6" s="639"/>
      <c r="BR6" s="639"/>
      <c r="BS6" s="640">
        <v>10734</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128868</v>
      </c>
      <c r="CS6" s="637"/>
      <c r="CT6" s="637"/>
      <c r="CU6" s="637"/>
      <c r="CV6" s="637"/>
      <c r="CW6" s="637"/>
      <c r="CX6" s="637"/>
      <c r="CY6" s="638"/>
      <c r="CZ6" s="630">
        <v>1.2</v>
      </c>
      <c r="DA6" s="631"/>
      <c r="DB6" s="631"/>
      <c r="DC6" s="647"/>
      <c r="DD6" s="645" t="s">
        <v>121</v>
      </c>
      <c r="DE6" s="637"/>
      <c r="DF6" s="637"/>
      <c r="DG6" s="637"/>
      <c r="DH6" s="637"/>
      <c r="DI6" s="637"/>
      <c r="DJ6" s="637"/>
      <c r="DK6" s="637"/>
      <c r="DL6" s="637"/>
      <c r="DM6" s="637"/>
      <c r="DN6" s="637"/>
      <c r="DO6" s="637"/>
      <c r="DP6" s="638"/>
      <c r="DQ6" s="645">
        <v>128568</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692</v>
      </c>
      <c r="S7" s="637"/>
      <c r="T7" s="637"/>
      <c r="U7" s="637"/>
      <c r="V7" s="637"/>
      <c r="W7" s="637"/>
      <c r="X7" s="637"/>
      <c r="Y7" s="638"/>
      <c r="Z7" s="639">
        <v>0</v>
      </c>
      <c r="AA7" s="639"/>
      <c r="AB7" s="639"/>
      <c r="AC7" s="639"/>
      <c r="AD7" s="640">
        <v>692</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739228</v>
      </c>
      <c r="BH7" s="637"/>
      <c r="BI7" s="637"/>
      <c r="BJ7" s="637"/>
      <c r="BK7" s="637"/>
      <c r="BL7" s="637"/>
      <c r="BM7" s="637"/>
      <c r="BN7" s="638"/>
      <c r="BO7" s="639">
        <v>37.799999999999997</v>
      </c>
      <c r="BP7" s="639"/>
      <c r="BQ7" s="639"/>
      <c r="BR7" s="639"/>
      <c r="BS7" s="640">
        <v>10734</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3194048</v>
      </c>
      <c r="CS7" s="637"/>
      <c r="CT7" s="637"/>
      <c r="CU7" s="637"/>
      <c r="CV7" s="637"/>
      <c r="CW7" s="637"/>
      <c r="CX7" s="637"/>
      <c r="CY7" s="638"/>
      <c r="CZ7" s="639">
        <v>28.9</v>
      </c>
      <c r="DA7" s="639"/>
      <c r="DB7" s="639"/>
      <c r="DC7" s="639"/>
      <c r="DD7" s="645">
        <v>62517</v>
      </c>
      <c r="DE7" s="637"/>
      <c r="DF7" s="637"/>
      <c r="DG7" s="637"/>
      <c r="DH7" s="637"/>
      <c r="DI7" s="637"/>
      <c r="DJ7" s="637"/>
      <c r="DK7" s="637"/>
      <c r="DL7" s="637"/>
      <c r="DM7" s="637"/>
      <c r="DN7" s="637"/>
      <c r="DO7" s="637"/>
      <c r="DP7" s="638"/>
      <c r="DQ7" s="645">
        <v>2365136</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9156</v>
      </c>
      <c r="S8" s="637"/>
      <c r="T8" s="637"/>
      <c r="U8" s="637"/>
      <c r="V8" s="637"/>
      <c r="W8" s="637"/>
      <c r="X8" s="637"/>
      <c r="Y8" s="638"/>
      <c r="Z8" s="639">
        <v>0.1</v>
      </c>
      <c r="AA8" s="639"/>
      <c r="AB8" s="639"/>
      <c r="AC8" s="639"/>
      <c r="AD8" s="640">
        <v>9156</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27616</v>
      </c>
      <c r="BH8" s="637"/>
      <c r="BI8" s="637"/>
      <c r="BJ8" s="637"/>
      <c r="BK8" s="637"/>
      <c r="BL8" s="637"/>
      <c r="BM8" s="637"/>
      <c r="BN8" s="638"/>
      <c r="BO8" s="639">
        <v>1.4</v>
      </c>
      <c r="BP8" s="639"/>
      <c r="BQ8" s="639"/>
      <c r="BR8" s="639"/>
      <c r="BS8" s="640" t="s">
        <v>121</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2701948</v>
      </c>
      <c r="CS8" s="637"/>
      <c r="CT8" s="637"/>
      <c r="CU8" s="637"/>
      <c r="CV8" s="637"/>
      <c r="CW8" s="637"/>
      <c r="CX8" s="637"/>
      <c r="CY8" s="638"/>
      <c r="CZ8" s="639">
        <v>24.4</v>
      </c>
      <c r="DA8" s="639"/>
      <c r="DB8" s="639"/>
      <c r="DC8" s="639"/>
      <c r="DD8" s="645">
        <v>16497</v>
      </c>
      <c r="DE8" s="637"/>
      <c r="DF8" s="637"/>
      <c r="DG8" s="637"/>
      <c r="DH8" s="637"/>
      <c r="DI8" s="637"/>
      <c r="DJ8" s="637"/>
      <c r="DK8" s="637"/>
      <c r="DL8" s="637"/>
      <c r="DM8" s="637"/>
      <c r="DN8" s="637"/>
      <c r="DO8" s="637"/>
      <c r="DP8" s="638"/>
      <c r="DQ8" s="645">
        <v>1468386</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13370</v>
      </c>
      <c r="S9" s="637"/>
      <c r="T9" s="637"/>
      <c r="U9" s="637"/>
      <c r="V9" s="637"/>
      <c r="W9" s="637"/>
      <c r="X9" s="637"/>
      <c r="Y9" s="638"/>
      <c r="Z9" s="639">
        <v>0.1</v>
      </c>
      <c r="AA9" s="639"/>
      <c r="AB9" s="639"/>
      <c r="AC9" s="639"/>
      <c r="AD9" s="640">
        <v>13370</v>
      </c>
      <c r="AE9" s="640"/>
      <c r="AF9" s="640"/>
      <c r="AG9" s="640"/>
      <c r="AH9" s="640"/>
      <c r="AI9" s="640"/>
      <c r="AJ9" s="640"/>
      <c r="AK9" s="640"/>
      <c r="AL9" s="641">
        <v>0.3</v>
      </c>
      <c r="AM9" s="642"/>
      <c r="AN9" s="642"/>
      <c r="AO9" s="643"/>
      <c r="AP9" s="633" t="s">
        <v>231</v>
      </c>
      <c r="AQ9" s="634"/>
      <c r="AR9" s="634"/>
      <c r="AS9" s="634"/>
      <c r="AT9" s="634"/>
      <c r="AU9" s="634"/>
      <c r="AV9" s="634"/>
      <c r="AW9" s="634"/>
      <c r="AX9" s="634"/>
      <c r="AY9" s="634"/>
      <c r="AZ9" s="634"/>
      <c r="BA9" s="634"/>
      <c r="BB9" s="634"/>
      <c r="BC9" s="634"/>
      <c r="BD9" s="634"/>
      <c r="BE9" s="634"/>
      <c r="BF9" s="635"/>
      <c r="BG9" s="636">
        <v>633964</v>
      </c>
      <c r="BH9" s="637"/>
      <c r="BI9" s="637"/>
      <c r="BJ9" s="637"/>
      <c r="BK9" s="637"/>
      <c r="BL9" s="637"/>
      <c r="BM9" s="637"/>
      <c r="BN9" s="638"/>
      <c r="BO9" s="639">
        <v>32.5</v>
      </c>
      <c r="BP9" s="639"/>
      <c r="BQ9" s="639"/>
      <c r="BR9" s="639"/>
      <c r="BS9" s="640" t="s">
        <v>121</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419312</v>
      </c>
      <c r="CS9" s="637"/>
      <c r="CT9" s="637"/>
      <c r="CU9" s="637"/>
      <c r="CV9" s="637"/>
      <c r="CW9" s="637"/>
      <c r="CX9" s="637"/>
      <c r="CY9" s="638"/>
      <c r="CZ9" s="639">
        <v>3.8</v>
      </c>
      <c r="DA9" s="639"/>
      <c r="DB9" s="639"/>
      <c r="DC9" s="639"/>
      <c r="DD9" s="645">
        <v>8064</v>
      </c>
      <c r="DE9" s="637"/>
      <c r="DF9" s="637"/>
      <c r="DG9" s="637"/>
      <c r="DH9" s="637"/>
      <c r="DI9" s="637"/>
      <c r="DJ9" s="637"/>
      <c r="DK9" s="637"/>
      <c r="DL9" s="637"/>
      <c r="DM9" s="637"/>
      <c r="DN9" s="637"/>
      <c r="DO9" s="637"/>
      <c r="DP9" s="638"/>
      <c r="DQ9" s="645">
        <v>358427</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37600</v>
      </c>
      <c r="BH10" s="637"/>
      <c r="BI10" s="637"/>
      <c r="BJ10" s="637"/>
      <c r="BK10" s="637"/>
      <c r="BL10" s="637"/>
      <c r="BM10" s="637"/>
      <c r="BN10" s="638"/>
      <c r="BO10" s="639">
        <v>1.9</v>
      </c>
      <c r="BP10" s="639"/>
      <c r="BQ10" s="639"/>
      <c r="BR10" s="639"/>
      <c r="BS10" s="640" t="s">
        <v>121</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19785</v>
      </c>
      <c r="CS10" s="637"/>
      <c r="CT10" s="637"/>
      <c r="CU10" s="637"/>
      <c r="CV10" s="637"/>
      <c r="CW10" s="637"/>
      <c r="CX10" s="637"/>
      <c r="CY10" s="638"/>
      <c r="CZ10" s="639">
        <v>0.2</v>
      </c>
      <c r="DA10" s="639"/>
      <c r="DB10" s="639"/>
      <c r="DC10" s="639"/>
      <c r="DD10" s="645">
        <v>2233</v>
      </c>
      <c r="DE10" s="637"/>
      <c r="DF10" s="637"/>
      <c r="DG10" s="637"/>
      <c r="DH10" s="637"/>
      <c r="DI10" s="637"/>
      <c r="DJ10" s="637"/>
      <c r="DK10" s="637"/>
      <c r="DL10" s="637"/>
      <c r="DM10" s="637"/>
      <c r="DN10" s="637"/>
      <c r="DO10" s="637"/>
      <c r="DP10" s="638"/>
      <c r="DQ10" s="645">
        <v>6804</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447149</v>
      </c>
      <c r="S11" s="637"/>
      <c r="T11" s="637"/>
      <c r="U11" s="637"/>
      <c r="V11" s="637"/>
      <c r="W11" s="637"/>
      <c r="X11" s="637"/>
      <c r="Y11" s="638"/>
      <c r="Z11" s="641">
        <v>3.9</v>
      </c>
      <c r="AA11" s="642"/>
      <c r="AB11" s="642"/>
      <c r="AC11" s="648"/>
      <c r="AD11" s="645">
        <v>447149</v>
      </c>
      <c r="AE11" s="637"/>
      <c r="AF11" s="637"/>
      <c r="AG11" s="637"/>
      <c r="AH11" s="637"/>
      <c r="AI11" s="637"/>
      <c r="AJ11" s="637"/>
      <c r="AK11" s="638"/>
      <c r="AL11" s="641">
        <v>8.9</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40048</v>
      </c>
      <c r="BH11" s="637"/>
      <c r="BI11" s="637"/>
      <c r="BJ11" s="637"/>
      <c r="BK11" s="637"/>
      <c r="BL11" s="637"/>
      <c r="BM11" s="637"/>
      <c r="BN11" s="638"/>
      <c r="BO11" s="639">
        <v>2.1</v>
      </c>
      <c r="BP11" s="639"/>
      <c r="BQ11" s="639"/>
      <c r="BR11" s="639"/>
      <c r="BS11" s="640">
        <v>10734</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439077</v>
      </c>
      <c r="CS11" s="637"/>
      <c r="CT11" s="637"/>
      <c r="CU11" s="637"/>
      <c r="CV11" s="637"/>
      <c r="CW11" s="637"/>
      <c r="CX11" s="637"/>
      <c r="CY11" s="638"/>
      <c r="CZ11" s="639">
        <v>4</v>
      </c>
      <c r="DA11" s="639"/>
      <c r="DB11" s="639"/>
      <c r="DC11" s="639"/>
      <c r="DD11" s="645">
        <v>142543</v>
      </c>
      <c r="DE11" s="637"/>
      <c r="DF11" s="637"/>
      <c r="DG11" s="637"/>
      <c r="DH11" s="637"/>
      <c r="DI11" s="637"/>
      <c r="DJ11" s="637"/>
      <c r="DK11" s="637"/>
      <c r="DL11" s="637"/>
      <c r="DM11" s="637"/>
      <c r="DN11" s="637"/>
      <c r="DO11" s="637"/>
      <c r="DP11" s="638"/>
      <c r="DQ11" s="645">
        <v>204660</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v>5839</v>
      </c>
      <c r="S12" s="637"/>
      <c r="T12" s="637"/>
      <c r="U12" s="637"/>
      <c r="V12" s="637"/>
      <c r="W12" s="637"/>
      <c r="X12" s="637"/>
      <c r="Y12" s="638"/>
      <c r="Z12" s="639">
        <v>0.1</v>
      </c>
      <c r="AA12" s="639"/>
      <c r="AB12" s="639"/>
      <c r="AC12" s="639"/>
      <c r="AD12" s="640">
        <v>5839</v>
      </c>
      <c r="AE12" s="640"/>
      <c r="AF12" s="640"/>
      <c r="AG12" s="640"/>
      <c r="AH12" s="640"/>
      <c r="AI12" s="640"/>
      <c r="AJ12" s="640"/>
      <c r="AK12" s="640"/>
      <c r="AL12" s="641">
        <v>0.1</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878436</v>
      </c>
      <c r="BH12" s="637"/>
      <c r="BI12" s="637"/>
      <c r="BJ12" s="637"/>
      <c r="BK12" s="637"/>
      <c r="BL12" s="637"/>
      <c r="BM12" s="637"/>
      <c r="BN12" s="638"/>
      <c r="BO12" s="639">
        <v>45</v>
      </c>
      <c r="BP12" s="639"/>
      <c r="BQ12" s="639"/>
      <c r="BR12" s="639"/>
      <c r="BS12" s="640" t="s">
        <v>121</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796562</v>
      </c>
      <c r="CS12" s="637"/>
      <c r="CT12" s="637"/>
      <c r="CU12" s="637"/>
      <c r="CV12" s="637"/>
      <c r="CW12" s="637"/>
      <c r="CX12" s="637"/>
      <c r="CY12" s="638"/>
      <c r="CZ12" s="639">
        <v>7.2</v>
      </c>
      <c r="DA12" s="639"/>
      <c r="DB12" s="639"/>
      <c r="DC12" s="639"/>
      <c r="DD12" s="645">
        <v>266486</v>
      </c>
      <c r="DE12" s="637"/>
      <c r="DF12" s="637"/>
      <c r="DG12" s="637"/>
      <c r="DH12" s="637"/>
      <c r="DI12" s="637"/>
      <c r="DJ12" s="637"/>
      <c r="DK12" s="637"/>
      <c r="DL12" s="637"/>
      <c r="DM12" s="637"/>
      <c r="DN12" s="637"/>
      <c r="DO12" s="637"/>
      <c r="DP12" s="638"/>
      <c r="DQ12" s="645">
        <v>176531</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877233</v>
      </c>
      <c r="BH13" s="637"/>
      <c r="BI13" s="637"/>
      <c r="BJ13" s="637"/>
      <c r="BK13" s="637"/>
      <c r="BL13" s="637"/>
      <c r="BM13" s="637"/>
      <c r="BN13" s="638"/>
      <c r="BO13" s="639">
        <v>44.9</v>
      </c>
      <c r="BP13" s="639"/>
      <c r="BQ13" s="639"/>
      <c r="BR13" s="639"/>
      <c r="BS13" s="640" t="s">
        <v>121</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838407</v>
      </c>
      <c r="CS13" s="637"/>
      <c r="CT13" s="637"/>
      <c r="CU13" s="637"/>
      <c r="CV13" s="637"/>
      <c r="CW13" s="637"/>
      <c r="CX13" s="637"/>
      <c r="CY13" s="638"/>
      <c r="CZ13" s="639">
        <v>7.6</v>
      </c>
      <c r="DA13" s="639"/>
      <c r="DB13" s="639"/>
      <c r="DC13" s="639"/>
      <c r="DD13" s="645">
        <v>291692</v>
      </c>
      <c r="DE13" s="637"/>
      <c r="DF13" s="637"/>
      <c r="DG13" s="637"/>
      <c r="DH13" s="637"/>
      <c r="DI13" s="637"/>
      <c r="DJ13" s="637"/>
      <c r="DK13" s="637"/>
      <c r="DL13" s="637"/>
      <c r="DM13" s="637"/>
      <c r="DN13" s="637"/>
      <c r="DO13" s="637"/>
      <c r="DP13" s="638"/>
      <c r="DQ13" s="645">
        <v>494732</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73410</v>
      </c>
      <c r="BH14" s="637"/>
      <c r="BI14" s="637"/>
      <c r="BJ14" s="637"/>
      <c r="BK14" s="637"/>
      <c r="BL14" s="637"/>
      <c r="BM14" s="637"/>
      <c r="BN14" s="638"/>
      <c r="BO14" s="639">
        <v>3.8</v>
      </c>
      <c r="BP14" s="639"/>
      <c r="BQ14" s="639"/>
      <c r="BR14" s="639"/>
      <c r="BS14" s="640" t="s">
        <v>121</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587164</v>
      </c>
      <c r="CS14" s="637"/>
      <c r="CT14" s="637"/>
      <c r="CU14" s="637"/>
      <c r="CV14" s="637"/>
      <c r="CW14" s="637"/>
      <c r="CX14" s="637"/>
      <c r="CY14" s="638"/>
      <c r="CZ14" s="639">
        <v>5.3</v>
      </c>
      <c r="DA14" s="639"/>
      <c r="DB14" s="639"/>
      <c r="DC14" s="639"/>
      <c r="DD14" s="645">
        <v>202554</v>
      </c>
      <c r="DE14" s="637"/>
      <c r="DF14" s="637"/>
      <c r="DG14" s="637"/>
      <c r="DH14" s="637"/>
      <c r="DI14" s="637"/>
      <c r="DJ14" s="637"/>
      <c r="DK14" s="637"/>
      <c r="DL14" s="637"/>
      <c r="DM14" s="637"/>
      <c r="DN14" s="637"/>
      <c r="DO14" s="637"/>
      <c r="DP14" s="638"/>
      <c r="DQ14" s="645">
        <v>370304</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7238</v>
      </c>
      <c r="S15" s="637"/>
      <c r="T15" s="637"/>
      <c r="U15" s="637"/>
      <c r="V15" s="637"/>
      <c r="W15" s="637"/>
      <c r="X15" s="637"/>
      <c r="Y15" s="638"/>
      <c r="Z15" s="639">
        <v>0.1</v>
      </c>
      <c r="AA15" s="639"/>
      <c r="AB15" s="639"/>
      <c r="AC15" s="639"/>
      <c r="AD15" s="640">
        <v>7238</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115064</v>
      </c>
      <c r="BH15" s="637"/>
      <c r="BI15" s="637"/>
      <c r="BJ15" s="637"/>
      <c r="BK15" s="637"/>
      <c r="BL15" s="637"/>
      <c r="BM15" s="637"/>
      <c r="BN15" s="638"/>
      <c r="BO15" s="639">
        <v>5.9</v>
      </c>
      <c r="BP15" s="639"/>
      <c r="BQ15" s="639"/>
      <c r="BR15" s="639"/>
      <c r="BS15" s="640" t="s">
        <v>121</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1162127</v>
      </c>
      <c r="CS15" s="637"/>
      <c r="CT15" s="637"/>
      <c r="CU15" s="637"/>
      <c r="CV15" s="637"/>
      <c r="CW15" s="637"/>
      <c r="CX15" s="637"/>
      <c r="CY15" s="638"/>
      <c r="CZ15" s="639">
        <v>10.5</v>
      </c>
      <c r="DA15" s="639"/>
      <c r="DB15" s="639"/>
      <c r="DC15" s="639"/>
      <c r="DD15" s="645">
        <v>81177</v>
      </c>
      <c r="DE15" s="637"/>
      <c r="DF15" s="637"/>
      <c r="DG15" s="637"/>
      <c r="DH15" s="637"/>
      <c r="DI15" s="637"/>
      <c r="DJ15" s="637"/>
      <c r="DK15" s="637"/>
      <c r="DL15" s="637"/>
      <c r="DM15" s="637"/>
      <c r="DN15" s="637"/>
      <c r="DO15" s="637"/>
      <c r="DP15" s="638"/>
      <c r="DQ15" s="645">
        <v>792903</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26010</v>
      </c>
      <c r="S16" s="637"/>
      <c r="T16" s="637"/>
      <c r="U16" s="637"/>
      <c r="V16" s="637"/>
      <c r="W16" s="637"/>
      <c r="X16" s="637"/>
      <c r="Y16" s="638"/>
      <c r="Z16" s="639">
        <v>0.2</v>
      </c>
      <c r="AA16" s="639"/>
      <c r="AB16" s="639"/>
      <c r="AC16" s="639"/>
      <c r="AD16" s="640">
        <v>26010</v>
      </c>
      <c r="AE16" s="640"/>
      <c r="AF16" s="640"/>
      <c r="AG16" s="640"/>
      <c r="AH16" s="640"/>
      <c r="AI16" s="640"/>
      <c r="AJ16" s="640"/>
      <c r="AK16" s="640"/>
      <c r="AL16" s="641">
        <v>0.5</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8932</v>
      </c>
      <c r="CS16" s="637"/>
      <c r="CT16" s="637"/>
      <c r="CU16" s="637"/>
      <c r="CV16" s="637"/>
      <c r="CW16" s="637"/>
      <c r="CX16" s="637"/>
      <c r="CY16" s="638"/>
      <c r="CZ16" s="639">
        <v>0.1</v>
      </c>
      <c r="DA16" s="639"/>
      <c r="DB16" s="639"/>
      <c r="DC16" s="639"/>
      <c r="DD16" s="645" t="s">
        <v>121</v>
      </c>
      <c r="DE16" s="637"/>
      <c r="DF16" s="637"/>
      <c r="DG16" s="637"/>
      <c r="DH16" s="637"/>
      <c r="DI16" s="637"/>
      <c r="DJ16" s="637"/>
      <c r="DK16" s="637"/>
      <c r="DL16" s="637"/>
      <c r="DM16" s="637"/>
      <c r="DN16" s="637"/>
      <c r="DO16" s="637"/>
      <c r="DP16" s="638"/>
      <c r="DQ16" s="645">
        <v>7603</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87645</v>
      </c>
      <c r="S17" s="637"/>
      <c r="T17" s="637"/>
      <c r="U17" s="637"/>
      <c r="V17" s="637"/>
      <c r="W17" s="637"/>
      <c r="X17" s="637"/>
      <c r="Y17" s="638"/>
      <c r="Z17" s="639">
        <v>0.8</v>
      </c>
      <c r="AA17" s="639"/>
      <c r="AB17" s="639"/>
      <c r="AC17" s="639"/>
      <c r="AD17" s="640">
        <v>87645</v>
      </c>
      <c r="AE17" s="640"/>
      <c r="AF17" s="640"/>
      <c r="AG17" s="640"/>
      <c r="AH17" s="640"/>
      <c r="AI17" s="640"/>
      <c r="AJ17" s="640"/>
      <c r="AK17" s="640"/>
      <c r="AL17" s="641">
        <v>1.7</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760628</v>
      </c>
      <c r="CS17" s="637"/>
      <c r="CT17" s="637"/>
      <c r="CU17" s="637"/>
      <c r="CV17" s="637"/>
      <c r="CW17" s="637"/>
      <c r="CX17" s="637"/>
      <c r="CY17" s="638"/>
      <c r="CZ17" s="639">
        <v>6.9</v>
      </c>
      <c r="DA17" s="639"/>
      <c r="DB17" s="639"/>
      <c r="DC17" s="639"/>
      <c r="DD17" s="645" t="s">
        <v>121</v>
      </c>
      <c r="DE17" s="637"/>
      <c r="DF17" s="637"/>
      <c r="DG17" s="637"/>
      <c r="DH17" s="637"/>
      <c r="DI17" s="637"/>
      <c r="DJ17" s="637"/>
      <c r="DK17" s="637"/>
      <c r="DL17" s="637"/>
      <c r="DM17" s="637"/>
      <c r="DN17" s="637"/>
      <c r="DO17" s="637"/>
      <c r="DP17" s="638"/>
      <c r="DQ17" s="645">
        <v>752628</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14647</v>
      </c>
      <c r="S18" s="637"/>
      <c r="T18" s="637"/>
      <c r="U18" s="637"/>
      <c r="V18" s="637"/>
      <c r="W18" s="637"/>
      <c r="X18" s="637"/>
      <c r="Y18" s="638"/>
      <c r="Z18" s="639">
        <v>0.1</v>
      </c>
      <c r="AA18" s="639"/>
      <c r="AB18" s="639"/>
      <c r="AC18" s="639"/>
      <c r="AD18" s="640">
        <v>14647</v>
      </c>
      <c r="AE18" s="640"/>
      <c r="AF18" s="640"/>
      <c r="AG18" s="640"/>
      <c r="AH18" s="640"/>
      <c r="AI18" s="640"/>
      <c r="AJ18" s="640"/>
      <c r="AK18" s="640"/>
      <c r="AL18" s="641">
        <v>0.3</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72210</v>
      </c>
      <c r="S19" s="637"/>
      <c r="T19" s="637"/>
      <c r="U19" s="637"/>
      <c r="V19" s="637"/>
      <c r="W19" s="637"/>
      <c r="X19" s="637"/>
      <c r="Y19" s="638"/>
      <c r="Z19" s="639">
        <v>0.6</v>
      </c>
      <c r="AA19" s="639"/>
      <c r="AB19" s="639"/>
      <c r="AC19" s="639"/>
      <c r="AD19" s="640">
        <v>72210</v>
      </c>
      <c r="AE19" s="640"/>
      <c r="AF19" s="640"/>
      <c r="AG19" s="640"/>
      <c r="AH19" s="640"/>
      <c r="AI19" s="640"/>
      <c r="AJ19" s="640"/>
      <c r="AK19" s="640"/>
      <c r="AL19" s="641">
        <v>1.4</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147422</v>
      </c>
      <c r="BH19" s="637"/>
      <c r="BI19" s="637"/>
      <c r="BJ19" s="637"/>
      <c r="BK19" s="637"/>
      <c r="BL19" s="637"/>
      <c r="BM19" s="637"/>
      <c r="BN19" s="638"/>
      <c r="BO19" s="639">
        <v>7.5</v>
      </c>
      <c r="BP19" s="639"/>
      <c r="BQ19" s="639"/>
      <c r="BR19" s="639"/>
      <c r="BS19" s="640" t="s">
        <v>121</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788</v>
      </c>
      <c r="S20" s="637"/>
      <c r="T20" s="637"/>
      <c r="U20" s="637"/>
      <c r="V20" s="637"/>
      <c r="W20" s="637"/>
      <c r="X20" s="637"/>
      <c r="Y20" s="638"/>
      <c r="Z20" s="639">
        <v>0</v>
      </c>
      <c r="AA20" s="639"/>
      <c r="AB20" s="639"/>
      <c r="AC20" s="639"/>
      <c r="AD20" s="640">
        <v>788</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147422</v>
      </c>
      <c r="BH20" s="637"/>
      <c r="BI20" s="637"/>
      <c r="BJ20" s="637"/>
      <c r="BK20" s="637"/>
      <c r="BL20" s="637"/>
      <c r="BM20" s="637"/>
      <c r="BN20" s="638"/>
      <c r="BO20" s="639">
        <v>7.5</v>
      </c>
      <c r="BP20" s="639"/>
      <c r="BQ20" s="639"/>
      <c r="BR20" s="639"/>
      <c r="BS20" s="640" t="s">
        <v>121</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11056858</v>
      </c>
      <c r="CS20" s="637"/>
      <c r="CT20" s="637"/>
      <c r="CU20" s="637"/>
      <c r="CV20" s="637"/>
      <c r="CW20" s="637"/>
      <c r="CX20" s="637"/>
      <c r="CY20" s="638"/>
      <c r="CZ20" s="639">
        <v>100</v>
      </c>
      <c r="DA20" s="639"/>
      <c r="DB20" s="639"/>
      <c r="DC20" s="639"/>
      <c r="DD20" s="645">
        <v>1073763</v>
      </c>
      <c r="DE20" s="637"/>
      <c r="DF20" s="637"/>
      <c r="DG20" s="637"/>
      <c r="DH20" s="637"/>
      <c r="DI20" s="637"/>
      <c r="DJ20" s="637"/>
      <c r="DK20" s="637"/>
      <c r="DL20" s="637"/>
      <c r="DM20" s="637"/>
      <c r="DN20" s="637"/>
      <c r="DO20" s="637"/>
      <c r="DP20" s="638"/>
      <c r="DQ20" s="645">
        <v>7126682</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2841179</v>
      </c>
      <c r="S21" s="637"/>
      <c r="T21" s="637"/>
      <c r="U21" s="637"/>
      <c r="V21" s="637"/>
      <c r="W21" s="637"/>
      <c r="X21" s="637"/>
      <c r="Y21" s="638"/>
      <c r="Z21" s="639">
        <v>25</v>
      </c>
      <c r="AA21" s="639"/>
      <c r="AB21" s="639"/>
      <c r="AC21" s="639"/>
      <c r="AD21" s="640">
        <v>2527168</v>
      </c>
      <c r="AE21" s="640"/>
      <c r="AF21" s="640"/>
      <c r="AG21" s="640"/>
      <c r="AH21" s="640"/>
      <c r="AI21" s="640"/>
      <c r="AJ21" s="640"/>
      <c r="AK21" s="640"/>
      <c r="AL21" s="641">
        <v>50.4</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1253</v>
      </c>
      <c r="BH21" s="637"/>
      <c r="BI21" s="637"/>
      <c r="BJ21" s="637"/>
      <c r="BK21" s="637"/>
      <c r="BL21" s="637"/>
      <c r="BM21" s="637"/>
      <c r="BN21" s="638"/>
      <c r="BO21" s="639">
        <v>0.1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2527168</v>
      </c>
      <c r="S22" s="637"/>
      <c r="T22" s="637"/>
      <c r="U22" s="637"/>
      <c r="V22" s="637"/>
      <c r="W22" s="637"/>
      <c r="X22" s="637"/>
      <c r="Y22" s="638"/>
      <c r="Z22" s="639">
        <v>22.2</v>
      </c>
      <c r="AA22" s="639"/>
      <c r="AB22" s="639"/>
      <c r="AC22" s="639"/>
      <c r="AD22" s="640">
        <v>2527168</v>
      </c>
      <c r="AE22" s="640"/>
      <c r="AF22" s="640"/>
      <c r="AG22" s="640"/>
      <c r="AH22" s="640"/>
      <c r="AI22" s="640"/>
      <c r="AJ22" s="640"/>
      <c r="AK22" s="640"/>
      <c r="AL22" s="641">
        <v>50.4</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314011</v>
      </c>
      <c r="S23" s="637"/>
      <c r="T23" s="637"/>
      <c r="U23" s="637"/>
      <c r="V23" s="637"/>
      <c r="W23" s="637"/>
      <c r="X23" s="637"/>
      <c r="Y23" s="638"/>
      <c r="Z23" s="639">
        <v>2.8</v>
      </c>
      <c r="AA23" s="639"/>
      <c r="AB23" s="639"/>
      <c r="AC23" s="639"/>
      <c r="AD23" s="640" t="s">
        <v>121</v>
      </c>
      <c r="AE23" s="640"/>
      <c r="AF23" s="640"/>
      <c r="AG23" s="640"/>
      <c r="AH23" s="640"/>
      <c r="AI23" s="640"/>
      <c r="AJ23" s="640"/>
      <c r="AK23" s="640"/>
      <c r="AL23" s="641" t="s">
        <v>121</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146169</v>
      </c>
      <c r="BH23" s="637"/>
      <c r="BI23" s="637"/>
      <c r="BJ23" s="637"/>
      <c r="BK23" s="637"/>
      <c r="BL23" s="637"/>
      <c r="BM23" s="637"/>
      <c r="BN23" s="638"/>
      <c r="BO23" s="639">
        <v>7.5</v>
      </c>
      <c r="BP23" s="639"/>
      <c r="BQ23" s="639"/>
      <c r="BR23" s="639"/>
      <c r="BS23" s="640" t="s">
        <v>121</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3692029</v>
      </c>
      <c r="CS24" s="626"/>
      <c r="CT24" s="626"/>
      <c r="CU24" s="626"/>
      <c r="CV24" s="626"/>
      <c r="CW24" s="626"/>
      <c r="CX24" s="626"/>
      <c r="CY24" s="627"/>
      <c r="CZ24" s="630">
        <v>33.4</v>
      </c>
      <c r="DA24" s="631"/>
      <c r="DB24" s="631"/>
      <c r="DC24" s="647"/>
      <c r="DD24" s="671">
        <v>2580433</v>
      </c>
      <c r="DE24" s="626"/>
      <c r="DF24" s="626"/>
      <c r="DG24" s="626"/>
      <c r="DH24" s="626"/>
      <c r="DI24" s="626"/>
      <c r="DJ24" s="626"/>
      <c r="DK24" s="627"/>
      <c r="DL24" s="671">
        <v>2256386</v>
      </c>
      <c r="DM24" s="626"/>
      <c r="DN24" s="626"/>
      <c r="DO24" s="626"/>
      <c r="DP24" s="626"/>
      <c r="DQ24" s="626"/>
      <c r="DR24" s="626"/>
      <c r="DS24" s="626"/>
      <c r="DT24" s="626"/>
      <c r="DU24" s="626"/>
      <c r="DV24" s="627"/>
      <c r="DW24" s="630">
        <v>44.9</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5461787</v>
      </c>
      <c r="S25" s="637"/>
      <c r="T25" s="637"/>
      <c r="U25" s="637"/>
      <c r="V25" s="637"/>
      <c r="W25" s="637"/>
      <c r="X25" s="637"/>
      <c r="Y25" s="638"/>
      <c r="Z25" s="639">
        <v>48</v>
      </c>
      <c r="AA25" s="639"/>
      <c r="AB25" s="639"/>
      <c r="AC25" s="639"/>
      <c r="AD25" s="640">
        <v>5001607</v>
      </c>
      <c r="AE25" s="640"/>
      <c r="AF25" s="640"/>
      <c r="AG25" s="640"/>
      <c r="AH25" s="640"/>
      <c r="AI25" s="640"/>
      <c r="AJ25" s="640"/>
      <c r="AK25" s="640"/>
      <c r="AL25" s="641">
        <v>99.8</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1466504</v>
      </c>
      <c r="CS25" s="668"/>
      <c r="CT25" s="668"/>
      <c r="CU25" s="668"/>
      <c r="CV25" s="668"/>
      <c r="CW25" s="668"/>
      <c r="CX25" s="668"/>
      <c r="CY25" s="669"/>
      <c r="CZ25" s="641">
        <v>13.3</v>
      </c>
      <c r="DA25" s="666"/>
      <c r="DB25" s="666"/>
      <c r="DC25" s="670"/>
      <c r="DD25" s="645">
        <v>1303923</v>
      </c>
      <c r="DE25" s="668"/>
      <c r="DF25" s="668"/>
      <c r="DG25" s="668"/>
      <c r="DH25" s="668"/>
      <c r="DI25" s="668"/>
      <c r="DJ25" s="668"/>
      <c r="DK25" s="669"/>
      <c r="DL25" s="645">
        <v>1230972</v>
      </c>
      <c r="DM25" s="668"/>
      <c r="DN25" s="668"/>
      <c r="DO25" s="668"/>
      <c r="DP25" s="668"/>
      <c r="DQ25" s="668"/>
      <c r="DR25" s="668"/>
      <c r="DS25" s="668"/>
      <c r="DT25" s="668"/>
      <c r="DU25" s="668"/>
      <c r="DV25" s="669"/>
      <c r="DW25" s="641">
        <v>24.5</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1643</v>
      </c>
      <c r="S26" s="637"/>
      <c r="T26" s="637"/>
      <c r="U26" s="637"/>
      <c r="V26" s="637"/>
      <c r="W26" s="637"/>
      <c r="X26" s="637"/>
      <c r="Y26" s="638"/>
      <c r="Z26" s="639">
        <v>0</v>
      </c>
      <c r="AA26" s="639"/>
      <c r="AB26" s="639"/>
      <c r="AC26" s="639"/>
      <c r="AD26" s="640">
        <v>1643</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831529</v>
      </c>
      <c r="CS26" s="637"/>
      <c r="CT26" s="637"/>
      <c r="CU26" s="637"/>
      <c r="CV26" s="637"/>
      <c r="CW26" s="637"/>
      <c r="CX26" s="637"/>
      <c r="CY26" s="638"/>
      <c r="CZ26" s="641">
        <v>7.5</v>
      </c>
      <c r="DA26" s="666"/>
      <c r="DB26" s="666"/>
      <c r="DC26" s="670"/>
      <c r="DD26" s="645">
        <v>734746</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6852</v>
      </c>
      <c r="S27" s="637"/>
      <c r="T27" s="637"/>
      <c r="U27" s="637"/>
      <c r="V27" s="637"/>
      <c r="W27" s="637"/>
      <c r="X27" s="637"/>
      <c r="Y27" s="638"/>
      <c r="Z27" s="639">
        <v>0.1</v>
      </c>
      <c r="AA27" s="639"/>
      <c r="AB27" s="639"/>
      <c r="AC27" s="639"/>
      <c r="AD27" s="640" t="s">
        <v>121</v>
      </c>
      <c r="AE27" s="640"/>
      <c r="AF27" s="640"/>
      <c r="AG27" s="640"/>
      <c r="AH27" s="640"/>
      <c r="AI27" s="640"/>
      <c r="AJ27" s="640"/>
      <c r="AK27" s="640"/>
      <c r="AL27" s="641" t="s">
        <v>121</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1953560</v>
      </c>
      <c r="BH27" s="637"/>
      <c r="BI27" s="637"/>
      <c r="BJ27" s="637"/>
      <c r="BK27" s="637"/>
      <c r="BL27" s="637"/>
      <c r="BM27" s="637"/>
      <c r="BN27" s="638"/>
      <c r="BO27" s="639">
        <v>100</v>
      </c>
      <c r="BP27" s="639"/>
      <c r="BQ27" s="639"/>
      <c r="BR27" s="639"/>
      <c r="BS27" s="640">
        <v>10734</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1464897</v>
      </c>
      <c r="CS27" s="668"/>
      <c r="CT27" s="668"/>
      <c r="CU27" s="668"/>
      <c r="CV27" s="668"/>
      <c r="CW27" s="668"/>
      <c r="CX27" s="668"/>
      <c r="CY27" s="669"/>
      <c r="CZ27" s="641">
        <v>13.2</v>
      </c>
      <c r="DA27" s="666"/>
      <c r="DB27" s="666"/>
      <c r="DC27" s="670"/>
      <c r="DD27" s="645">
        <v>523882</v>
      </c>
      <c r="DE27" s="668"/>
      <c r="DF27" s="668"/>
      <c r="DG27" s="668"/>
      <c r="DH27" s="668"/>
      <c r="DI27" s="668"/>
      <c r="DJ27" s="668"/>
      <c r="DK27" s="669"/>
      <c r="DL27" s="645">
        <v>272786</v>
      </c>
      <c r="DM27" s="668"/>
      <c r="DN27" s="668"/>
      <c r="DO27" s="668"/>
      <c r="DP27" s="668"/>
      <c r="DQ27" s="668"/>
      <c r="DR27" s="668"/>
      <c r="DS27" s="668"/>
      <c r="DT27" s="668"/>
      <c r="DU27" s="668"/>
      <c r="DV27" s="669"/>
      <c r="DW27" s="641">
        <v>5.4</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44961</v>
      </c>
      <c r="S28" s="637"/>
      <c r="T28" s="637"/>
      <c r="U28" s="637"/>
      <c r="V28" s="637"/>
      <c r="W28" s="637"/>
      <c r="X28" s="637"/>
      <c r="Y28" s="638"/>
      <c r="Z28" s="639">
        <v>0.4</v>
      </c>
      <c r="AA28" s="639"/>
      <c r="AB28" s="639"/>
      <c r="AC28" s="639"/>
      <c r="AD28" s="640">
        <v>3067</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760628</v>
      </c>
      <c r="CS28" s="637"/>
      <c r="CT28" s="637"/>
      <c r="CU28" s="637"/>
      <c r="CV28" s="637"/>
      <c r="CW28" s="637"/>
      <c r="CX28" s="637"/>
      <c r="CY28" s="638"/>
      <c r="CZ28" s="641">
        <v>6.9</v>
      </c>
      <c r="DA28" s="666"/>
      <c r="DB28" s="666"/>
      <c r="DC28" s="670"/>
      <c r="DD28" s="645">
        <v>752628</v>
      </c>
      <c r="DE28" s="637"/>
      <c r="DF28" s="637"/>
      <c r="DG28" s="637"/>
      <c r="DH28" s="637"/>
      <c r="DI28" s="637"/>
      <c r="DJ28" s="637"/>
      <c r="DK28" s="638"/>
      <c r="DL28" s="645">
        <v>752628</v>
      </c>
      <c r="DM28" s="637"/>
      <c r="DN28" s="637"/>
      <c r="DO28" s="637"/>
      <c r="DP28" s="637"/>
      <c r="DQ28" s="637"/>
      <c r="DR28" s="637"/>
      <c r="DS28" s="637"/>
      <c r="DT28" s="637"/>
      <c r="DU28" s="637"/>
      <c r="DV28" s="638"/>
      <c r="DW28" s="641">
        <v>15</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9438</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760628</v>
      </c>
      <c r="CS29" s="668"/>
      <c r="CT29" s="668"/>
      <c r="CU29" s="668"/>
      <c r="CV29" s="668"/>
      <c r="CW29" s="668"/>
      <c r="CX29" s="668"/>
      <c r="CY29" s="669"/>
      <c r="CZ29" s="641">
        <v>6.9</v>
      </c>
      <c r="DA29" s="666"/>
      <c r="DB29" s="666"/>
      <c r="DC29" s="670"/>
      <c r="DD29" s="645">
        <v>752628</v>
      </c>
      <c r="DE29" s="668"/>
      <c r="DF29" s="668"/>
      <c r="DG29" s="668"/>
      <c r="DH29" s="668"/>
      <c r="DI29" s="668"/>
      <c r="DJ29" s="668"/>
      <c r="DK29" s="669"/>
      <c r="DL29" s="645">
        <v>752628</v>
      </c>
      <c r="DM29" s="668"/>
      <c r="DN29" s="668"/>
      <c r="DO29" s="668"/>
      <c r="DP29" s="668"/>
      <c r="DQ29" s="668"/>
      <c r="DR29" s="668"/>
      <c r="DS29" s="668"/>
      <c r="DT29" s="668"/>
      <c r="DU29" s="668"/>
      <c r="DV29" s="669"/>
      <c r="DW29" s="641">
        <v>15</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1092190</v>
      </c>
      <c r="S30" s="637"/>
      <c r="T30" s="637"/>
      <c r="U30" s="637"/>
      <c r="V30" s="637"/>
      <c r="W30" s="637"/>
      <c r="X30" s="637"/>
      <c r="Y30" s="638"/>
      <c r="Z30" s="639">
        <v>9.6</v>
      </c>
      <c r="AA30" s="639"/>
      <c r="AB30" s="639"/>
      <c r="AC30" s="639"/>
      <c r="AD30" s="640" t="s">
        <v>121</v>
      </c>
      <c r="AE30" s="640"/>
      <c r="AF30" s="640"/>
      <c r="AG30" s="640"/>
      <c r="AH30" s="640"/>
      <c r="AI30" s="640"/>
      <c r="AJ30" s="640"/>
      <c r="AK30" s="640"/>
      <c r="AL30" s="641" t="s">
        <v>121</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739704</v>
      </c>
      <c r="CS30" s="637"/>
      <c r="CT30" s="637"/>
      <c r="CU30" s="637"/>
      <c r="CV30" s="637"/>
      <c r="CW30" s="637"/>
      <c r="CX30" s="637"/>
      <c r="CY30" s="638"/>
      <c r="CZ30" s="641">
        <v>6.7</v>
      </c>
      <c r="DA30" s="666"/>
      <c r="DB30" s="666"/>
      <c r="DC30" s="670"/>
      <c r="DD30" s="645">
        <v>731704</v>
      </c>
      <c r="DE30" s="637"/>
      <c r="DF30" s="637"/>
      <c r="DG30" s="637"/>
      <c r="DH30" s="637"/>
      <c r="DI30" s="637"/>
      <c r="DJ30" s="637"/>
      <c r="DK30" s="638"/>
      <c r="DL30" s="645">
        <v>731704</v>
      </c>
      <c r="DM30" s="637"/>
      <c r="DN30" s="637"/>
      <c r="DO30" s="637"/>
      <c r="DP30" s="637"/>
      <c r="DQ30" s="637"/>
      <c r="DR30" s="637"/>
      <c r="DS30" s="637"/>
      <c r="DT30" s="637"/>
      <c r="DU30" s="637"/>
      <c r="DV30" s="638"/>
      <c r="DW30" s="641">
        <v>14.6</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99.7</v>
      </c>
      <c r="BH31" s="680"/>
      <c r="BI31" s="680"/>
      <c r="BJ31" s="680"/>
      <c r="BK31" s="680"/>
      <c r="BL31" s="680"/>
      <c r="BM31" s="631">
        <v>97.2</v>
      </c>
      <c r="BN31" s="680"/>
      <c r="BO31" s="680"/>
      <c r="BP31" s="680"/>
      <c r="BQ31" s="681"/>
      <c r="BR31" s="692">
        <v>99.6</v>
      </c>
      <c r="BS31" s="680"/>
      <c r="BT31" s="680"/>
      <c r="BU31" s="680"/>
      <c r="BV31" s="680"/>
      <c r="BW31" s="680"/>
      <c r="BX31" s="631">
        <v>97</v>
      </c>
      <c r="BY31" s="680"/>
      <c r="BZ31" s="680"/>
      <c r="CA31" s="680"/>
      <c r="CB31" s="681"/>
      <c r="CD31" s="674"/>
      <c r="CE31" s="675"/>
      <c r="CF31" s="633" t="s">
        <v>301</v>
      </c>
      <c r="CG31" s="634"/>
      <c r="CH31" s="634"/>
      <c r="CI31" s="634"/>
      <c r="CJ31" s="634"/>
      <c r="CK31" s="634"/>
      <c r="CL31" s="634"/>
      <c r="CM31" s="634"/>
      <c r="CN31" s="634"/>
      <c r="CO31" s="634"/>
      <c r="CP31" s="634"/>
      <c r="CQ31" s="635"/>
      <c r="CR31" s="636">
        <v>20924</v>
      </c>
      <c r="CS31" s="668"/>
      <c r="CT31" s="668"/>
      <c r="CU31" s="668"/>
      <c r="CV31" s="668"/>
      <c r="CW31" s="668"/>
      <c r="CX31" s="668"/>
      <c r="CY31" s="669"/>
      <c r="CZ31" s="641">
        <v>0.2</v>
      </c>
      <c r="DA31" s="666"/>
      <c r="DB31" s="666"/>
      <c r="DC31" s="670"/>
      <c r="DD31" s="645">
        <v>20924</v>
      </c>
      <c r="DE31" s="668"/>
      <c r="DF31" s="668"/>
      <c r="DG31" s="668"/>
      <c r="DH31" s="668"/>
      <c r="DI31" s="668"/>
      <c r="DJ31" s="668"/>
      <c r="DK31" s="669"/>
      <c r="DL31" s="645">
        <v>20924</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685034</v>
      </c>
      <c r="S32" s="637"/>
      <c r="T32" s="637"/>
      <c r="U32" s="637"/>
      <c r="V32" s="637"/>
      <c r="W32" s="637"/>
      <c r="X32" s="637"/>
      <c r="Y32" s="638"/>
      <c r="Z32" s="639">
        <v>6</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303</v>
      </c>
      <c r="AX32" s="633" t="s">
        <v>304</v>
      </c>
      <c r="AY32" s="634"/>
      <c r="AZ32" s="634"/>
      <c r="BA32" s="634"/>
      <c r="BB32" s="634"/>
      <c r="BC32" s="634"/>
      <c r="BD32" s="634"/>
      <c r="BE32" s="634"/>
      <c r="BF32" s="635"/>
      <c r="BG32" s="693">
        <v>99.9</v>
      </c>
      <c r="BH32" s="668"/>
      <c r="BI32" s="668"/>
      <c r="BJ32" s="668"/>
      <c r="BK32" s="668"/>
      <c r="BL32" s="668"/>
      <c r="BM32" s="642">
        <v>98.8</v>
      </c>
      <c r="BN32" s="668"/>
      <c r="BO32" s="668"/>
      <c r="BP32" s="668"/>
      <c r="BQ32" s="691"/>
      <c r="BR32" s="693">
        <v>99.8</v>
      </c>
      <c r="BS32" s="668"/>
      <c r="BT32" s="668"/>
      <c r="BU32" s="668"/>
      <c r="BV32" s="668"/>
      <c r="BW32" s="668"/>
      <c r="BX32" s="642">
        <v>98.6</v>
      </c>
      <c r="BY32" s="668"/>
      <c r="BZ32" s="668"/>
      <c r="CA32" s="668"/>
      <c r="CB32" s="691"/>
      <c r="CD32" s="676"/>
      <c r="CE32" s="677"/>
      <c r="CF32" s="633" t="s">
        <v>305</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4751</v>
      </c>
      <c r="S33" s="637"/>
      <c r="T33" s="637"/>
      <c r="U33" s="637"/>
      <c r="V33" s="637"/>
      <c r="W33" s="637"/>
      <c r="X33" s="637"/>
      <c r="Y33" s="638"/>
      <c r="Z33" s="639">
        <v>0</v>
      </c>
      <c r="AA33" s="639"/>
      <c r="AB33" s="639"/>
      <c r="AC33" s="639"/>
      <c r="AD33" s="640">
        <v>2715</v>
      </c>
      <c r="AE33" s="640"/>
      <c r="AF33" s="640"/>
      <c r="AG33" s="640"/>
      <c r="AH33" s="640"/>
      <c r="AI33" s="640"/>
      <c r="AJ33" s="640"/>
      <c r="AK33" s="640"/>
      <c r="AL33" s="641">
        <v>0.1</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99.5</v>
      </c>
      <c r="BH33" s="695"/>
      <c r="BI33" s="695"/>
      <c r="BJ33" s="695"/>
      <c r="BK33" s="695"/>
      <c r="BL33" s="695"/>
      <c r="BM33" s="696">
        <v>95.6</v>
      </c>
      <c r="BN33" s="695"/>
      <c r="BO33" s="695"/>
      <c r="BP33" s="695"/>
      <c r="BQ33" s="697"/>
      <c r="BR33" s="694">
        <v>99.5</v>
      </c>
      <c r="BS33" s="695"/>
      <c r="BT33" s="695"/>
      <c r="BU33" s="695"/>
      <c r="BV33" s="695"/>
      <c r="BW33" s="695"/>
      <c r="BX33" s="696">
        <v>95.4</v>
      </c>
      <c r="BY33" s="695"/>
      <c r="BZ33" s="695"/>
      <c r="CA33" s="695"/>
      <c r="CB33" s="697"/>
      <c r="CD33" s="633" t="s">
        <v>308</v>
      </c>
      <c r="CE33" s="634"/>
      <c r="CF33" s="634"/>
      <c r="CG33" s="634"/>
      <c r="CH33" s="634"/>
      <c r="CI33" s="634"/>
      <c r="CJ33" s="634"/>
      <c r="CK33" s="634"/>
      <c r="CL33" s="634"/>
      <c r="CM33" s="634"/>
      <c r="CN33" s="634"/>
      <c r="CO33" s="634"/>
      <c r="CP33" s="634"/>
      <c r="CQ33" s="635"/>
      <c r="CR33" s="636">
        <v>6282134</v>
      </c>
      <c r="CS33" s="668"/>
      <c r="CT33" s="668"/>
      <c r="CU33" s="668"/>
      <c r="CV33" s="668"/>
      <c r="CW33" s="668"/>
      <c r="CX33" s="668"/>
      <c r="CY33" s="669"/>
      <c r="CZ33" s="641">
        <v>56.8</v>
      </c>
      <c r="DA33" s="666"/>
      <c r="DB33" s="666"/>
      <c r="DC33" s="670"/>
      <c r="DD33" s="645">
        <v>4417561</v>
      </c>
      <c r="DE33" s="668"/>
      <c r="DF33" s="668"/>
      <c r="DG33" s="668"/>
      <c r="DH33" s="668"/>
      <c r="DI33" s="668"/>
      <c r="DJ33" s="668"/>
      <c r="DK33" s="669"/>
      <c r="DL33" s="645">
        <v>2445965</v>
      </c>
      <c r="DM33" s="668"/>
      <c r="DN33" s="668"/>
      <c r="DO33" s="668"/>
      <c r="DP33" s="668"/>
      <c r="DQ33" s="668"/>
      <c r="DR33" s="668"/>
      <c r="DS33" s="668"/>
      <c r="DT33" s="668"/>
      <c r="DU33" s="668"/>
      <c r="DV33" s="669"/>
      <c r="DW33" s="641">
        <v>48.6</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1414500</v>
      </c>
      <c r="S34" s="637"/>
      <c r="T34" s="637"/>
      <c r="U34" s="637"/>
      <c r="V34" s="637"/>
      <c r="W34" s="637"/>
      <c r="X34" s="637"/>
      <c r="Y34" s="638"/>
      <c r="Z34" s="639">
        <v>12.4</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2326273</v>
      </c>
      <c r="CS34" s="637"/>
      <c r="CT34" s="637"/>
      <c r="CU34" s="637"/>
      <c r="CV34" s="637"/>
      <c r="CW34" s="637"/>
      <c r="CX34" s="637"/>
      <c r="CY34" s="638"/>
      <c r="CZ34" s="641">
        <v>21</v>
      </c>
      <c r="DA34" s="666"/>
      <c r="DB34" s="666"/>
      <c r="DC34" s="670"/>
      <c r="DD34" s="645">
        <v>1024967</v>
      </c>
      <c r="DE34" s="637"/>
      <c r="DF34" s="637"/>
      <c r="DG34" s="637"/>
      <c r="DH34" s="637"/>
      <c r="DI34" s="637"/>
      <c r="DJ34" s="637"/>
      <c r="DK34" s="638"/>
      <c r="DL34" s="645">
        <v>779651</v>
      </c>
      <c r="DM34" s="637"/>
      <c r="DN34" s="637"/>
      <c r="DO34" s="637"/>
      <c r="DP34" s="637"/>
      <c r="DQ34" s="637"/>
      <c r="DR34" s="637"/>
      <c r="DS34" s="637"/>
      <c r="DT34" s="637"/>
      <c r="DU34" s="637"/>
      <c r="DV34" s="638"/>
      <c r="DW34" s="641">
        <v>15.5</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1671217</v>
      </c>
      <c r="S35" s="637"/>
      <c r="T35" s="637"/>
      <c r="U35" s="637"/>
      <c r="V35" s="637"/>
      <c r="W35" s="637"/>
      <c r="X35" s="637"/>
      <c r="Y35" s="638"/>
      <c r="Z35" s="639">
        <v>14.7</v>
      </c>
      <c r="AA35" s="639"/>
      <c r="AB35" s="639"/>
      <c r="AC35" s="639"/>
      <c r="AD35" s="640" t="s">
        <v>121</v>
      </c>
      <c r="AE35" s="640"/>
      <c r="AF35" s="640"/>
      <c r="AG35" s="640"/>
      <c r="AH35" s="640"/>
      <c r="AI35" s="640"/>
      <c r="AJ35" s="640"/>
      <c r="AK35" s="640"/>
      <c r="AL35" s="641" t="s">
        <v>121</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128129</v>
      </c>
      <c r="CS35" s="668"/>
      <c r="CT35" s="668"/>
      <c r="CU35" s="668"/>
      <c r="CV35" s="668"/>
      <c r="CW35" s="668"/>
      <c r="CX35" s="668"/>
      <c r="CY35" s="669"/>
      <c r="CZ35" s="641">
        <v>1.2</v>
      </c>
      <c r="DA35" s="666"/>
      <c r="DB35" s="666"/>
      <c r="DC35" s="670"/>
      <c r="DD35" s="645">
        <v>104505</v>
      </c>
      <c r="DE35" s="668"/>
      <c r="DF35" s="668"/>
      <c r="DG35" s="668"/>
      <c r="DH35" s="668"/>
      <c r="DI35" s="668"/>
      <c r="DJ35" s="668"/>
      <c r="DK35" s="669"/>
      <c r="DL35" s="645">
        <v>98286</v>
      </c>
      <c r="DM35" s="668"/>
      <c r="DN35" s="668"/>
      <c r="DO35" s="668"/>
      <c r="DP35" s="668"/>
      <c r="DQ35" s="668"/>
      <c r="DR35" s="668"/>
      <c r="DS35" s="668"/>
      <c r="DT35" s="668"/>
      <c r="DU35" s="668"/>
      <c r="DV35" s="669"/>
      <c r="DW35" s="641">
        <v>2</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84976</v>
      </c>
      <c r="S36" s="637"/>
      <c r="T36" s="637"/>
      <c r="U36" s="637"/>
      <c r="V36" s="637"/>
      <c r="W36" s="637"/>
      <c r="X36" s="637"/>
      <c r="Y36" s="638"/>
      <c r="Z36" s="639">
        <v>0.7</v>
      </c>
      <c r="AA36" s="639"/>
      <c r="AB36" s="639"/>
      <c r="AC36" s="639"/>
      <c r="AD36" s="640" t="s">
        <v>121</v>
      </c>
      <c r="AE36" s="640"/>
      <c r="AF36" s="640"/>
      <c r="AG36" s="640"/>
      <c r="AH36" s="640"/>
      <c r="AI36" s="640"/>
      <c r="AJ36" s="640"/>
      <c r="AK36" s="640"/>
      <c r="AL36" s="641" t="s">
        <v>121</v>
      </c>
      <c r="AM36" s="642"/>
      <c r="AN36" s="642"/>
      <c r="AO36" s="643"/>
      <c r="AP36" s="204"/>
      <c r="AQ36" s="702" t="s">
        <v>316</v>
      </c>
      <c r="AR36" s="703"/>
      <c r="AS36" s="703"/>
      <c r="AT36" s="703"/>
      <c r="AU36" s="703"/>
      <c r="AV36" s="703"/>
      <c r="AW36" s="703"/>
      <c r="AX36" s="703"/>
      <c r="AY36" s="704"/>
      <c r="AZ36" s="625">
        <v>1176691</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63581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1328651</v>
      </c>
      <c r="CS36" s="637"/>
      <c r="CT36" s="637"/>
      <c r="CU36" s="637"/>
      <c r="CV36" s="637"/>
      <c r="CW36" s="637"/>
      <c r="CX36" s="637"/>
      <c r="CY36" s="638"/>
      <c r="CZ36" s="641">
        <v>12</v>
      </c>
      <c r="DA36" s="666"/>
      <c r="DB36" s="666"/>
      <c r="DC36" s="670"/>
      <c r="DD36" s="645">
        <v>1061271</v>
      </c>
      <c r="DE36" s="637"/>
      <c r="DF36" s="637"/>
      <c r="DG36" s="637"/>
      <c r="DH36" s="637"/>
      <c r="DI36" s="637"/>
      <c r="DJ36" s="637"/>
      <c r="DK36" s="638"/>
      <c r="DL36" s="645">
        <v>864610</v>
      </c>
      <c r="DM36" s="637"/>
      <c r="DN36" s="637"/>
      <c r="DO36" s="637"/>
      <c r="DP36" s="637"/>
      <c r="DQ36" s="637"/>
      <c r="DR36" s="637"/>
      <c r="DS36" s="637"/>
      <c r="DT36" s="637"/>
      <c r="DU36" s="637"/>
      <c r="DV36" s="638"/>
      <c r="DW36" s="641">
        <v>17.2</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257966</v>
      </c>
      <c r="S37" s="637"/>
      <c r="T37" s="637"/>
      <c r="U37" s="637"/>
      <c r="V37" s="637"/>
      <c r="W37" s="637"/>
      <c r="X37" s="637"/>
      <c r="Y37" s="638"/>
      <c r="Z37" s="639">
        <v>2.2999999999999998</v>
      </c>
      <c r="AA37" s="639"/>
      <c r="AB37" s="639"/>
      <c r="AC37" s="639"/>
      <c r="AD37" s="640">
        <v>4463</v>
      </c>
      <c r="AE37" s="640"/>
      <c r="AF37" s="640"/>
      <c r="AG37" s="640"/>
      <c r="AH37" s="640"/>
      <c r="AI37" s="640"/>
      <c r="AJ37" s="640"/>
      <c r="AK37" s="640"/>
      <c r="AL37" s="641">
        <v>0.1</v>
      </c>
      <c r="AM37" s="642"/>
      <c r="AN37" s="642"/>
      <c r="AO37" s="643"/>
      <c r="AQ37" s="699" t="s">
        <v>320</v>
      </c>
      <c r="AR37" s="700"/>
      <c r="AS37" s="700"/>
      <c r="AT37" s="700"/>
      <c r="AU37" s="700"/>
      <c r="AV37" s="700"/>
      <c r="AW37" s="700"/>
      <c r="AX37" s="700"/>
      <c r="AY37" s="701"/>
      <c r="AZ37" s="636">
        <v>335793</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52931</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507926</v>
      </c>
      <c r="CS37" s="668"/>
      <c r="CT37" s="668"/>
      <c r="CU37" s="668"/>
      <c r="CV37" s="668"/>
      <c r="CW37" s="668"/>
      <c r="CX37" s="668"/>
      <c r="CY37" s="669"/>
      <c r="CZ37" s="641">
        <v>4.5999999999999996</v>
      </c>
      <c r="DA37" s="666"/>
      <c r="DB37" s="666"/>
      <c r="DC37" s="670"/>
      <c r="DD37" s="645">
        <v>507926</v>
      </c>
      <c r="DE37" s="668"/>
      <c r="DF37" s="668"/>
      <c r="DG37" s="668"/>
      <c r="DH37" s="668"/>
      <c r="DI37" s="668"/>
      <c r="DJ37" s="668"/>
      <c r="DK37" s="669"/>
      <c r="DL37" s="645">
        <v>507926</v>
      </c>
      <c r="DM37" s="668"/>
      <c r="DN37" s="668"/>
      <c r="DO37" s="668"/>
      <c r="DP37" s="668"/>
      <c r="DQ37" s="668"/>
      <c r="DR37" s="668"/>
      <c r="DS37" s="668"/>
      <c r="DT37" s="668"/>
      <c r="DU37" s="668"/>
      <c r="DV37" s="669"/>
      <c r="DW37" s="641">
        <v>10.1</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632600</v>
      </c>
      <c r="S38" s="637"/>
      <c r="T38" s="637"/>
      <c r="U38" s="637"/>
      <c r="V38" s="637"/>
      <c r="W38" s="637"/>
      <c r="X38" s="637"/>
      <c r="Y38" s="638"/>
      <c r="Z38" s="639">
        <v>5.6</v>
      </c>
      <c r="AA38" s="639"/>
      <c r="AB38" s="639"/>
      <c r="AC38" s="639"/>
      <c r="AD38" s="640" t="s">
        <v>121</v>
      </c>
      <c r="AE38" s="640"/>
      <c r="AF38" s="640"/>
      <c r="AG38" s="640"/>
      <c r="AH38" s="640"/>
      <c r="AI38" s="640"/>
      <c r="AJ38" s="640"/>
      <c r="AK38" s="640"/>
      <c r="AL38" s="641" t="s">
        <v>121</v>
      </c>
      <c r="AM38" s="642"/>
      <c r="AN38" s="642"/>
      <c r="AO38" s="643"/>
      <c r="AQ38" s="699" t="s">
        <v>324</v>
      </c>
      <c r="AR38" s="700"/>
      <c r="AS38" s="700"/>
      <c r="AT38" s="700"/>
      <c r="AU38" s="700"/>
      <c r="AV38" s="700"/>
      <c r="AW38" s="700"/>
      <c r="AX38" s="700"/>
      <c r="AY38" s="701"/>
      <c r="AZ38" s="636">
        <v>10047</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2065</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830851</v>
      </c>
      <c r="CS38" s="637"/>
      <c r="CT38" s="637"/>
      <c r="CU38" s="637"/>
      <c r="CV38" s="637"/>
      <c r="CW38" s="637"/>
      <c r="CX38" s="637"/>
      <c r="CY38" s="638"/>
      <c r="CZ38" s="641">
        <v>7.5</v>
      </c>
      <c r="DA38" s="666"/>
      <c r="DB38" s="666"/>
      <c r="DC38" s="670"/>
      <c r="DD38" s="645">
        <v>715632</v>
      </c>
      <c r="DE38" s="637"/>
      <c r="DF38" s="637"/>
      <c r="DG38" s="637"/>
      <c r="DH38" s="637"/>
      <c r="DI38" s="637"/>
      <c r="DJ38" s="637"/>
      <c r="DK38" s="638"/>
      <c r="DL38" s="645">
        <v>703418</v>
      </c>
      <c r="DM38" s="637"/>
      <c r="DN38" s="637"/>
      <c r="DO38" s="637"/>
      <c r="DP38" s="637"/>
      <c r="DQ38" s="637"/>
      <c r="DR38" s="637"/>
      <c r="DS38" s="637"/>
      <c r="DT38" s="637"/>
      <c r="DU38" s="637"/>
      <c r="DV38" s="638"/>
      <c r="DW38" s="641">
        <v>14</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328</v>
      </c>
      <c r="AR39" s="700"/>
      <c r="AS39" s="700"/>
      <c r="AT39" s="700"/>
      <c r="AU39" s="700"/>
      <c r="AV39" s="700"/>
      <c r="AW39" s="700"/>
      <c r="AX39" s="700"/>
      <c r="AY39" s="701"/>
      <c r="AZ39" s="636" t="s">
        <v>121</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3132</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1513878</v>
      </c>
      <c r="CS39" s="668"/>
      <c r="CT39" s="668"/>
      <c r="CU39" s="668"/>
      <c r="CV39" s="668"/>
      <c r="CW39" s="668"/>
      <c r="CX39" s="668"/>
      <c r="CY39" s="669"/>
      <c r="CZ39" s="641">
        <v>13.7</v>
      </c>
      <c r="DA39" s="666"/>
      <c r="DB39" s="666"/>
      <c r="DC39" s="670"/>
      <c r="DD39" s="645">
        <v>1511186</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v>15000</v>
      </c>
      <c r="S40" s="637"/>
      <c r="T40" s="637"/>
      <c r="U40" s="637"/>
      <c r="V40" s="637"/>
      <c r="W40" s="637"/>
      <c r="X40" s="637"/>
      <c r="Y40" s="638"/>
      <c r="Z40" s="639">
        <v>0.1</v>
      </c>
      <c r="AA40" s="639"/>
      <c r="AB40" s="639"/>
      <c r="AC40" s="639"/>
      <c r="AD40" s="640" t="s">
        <v>121</v>
      </c>
      <c r="AE40" s="640"/>
      <c r="AF40" s="640"/>
      <c r="AG40" s="640"/>
      <c r="AH40" s="640"/>
      <c r="AI40" s="640"/>
      <c r="AJ40" s="640"/>
      <c r="AK40" s="640"/>
      <c r="AL40" s="641" t="s">
        <v>121</v>
      </c>
      <c r="AM40" s="642"/>
      <c r="AN40" s="642"/>
      <c r="AO40" s="643"/>
      <c r="AQ40" s="699" t="s">
        <v>332</v>
      </c>
      <c r="AR40" s="700"/>
      <c r="AS40" s="700"/>
      <c r="AT40" s="700"/>
      <c r="AU40" s="700"/>
      <c r="AV40" s="700"/>
      <c r="AW40" s="700"/>
      <c r="AX40" s="700"/>
      <c r="AY40" s="701"/>
      <c r="AZ40" s="636" t="s">
        <v>121</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93</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154352</v>
      </c>
      <c r="CS40" s="637"/>
      <c r="CT40" s="637"/>
      <c r="CU40" s="637"/>
      <c r="CV40" s="637"/>
      <c r="CW40" s="637"/>
      <c r="CX40" s="637"/>
      <c r="CY40" s="638"/>
      <c r="CZ40" s="641">
        <v>1.4</v>
      </c>
      <c r="DA40" s="666"/>
      <c r="DB40" s="666"/>
      <c r="DC40" s="670"/>
      <c r="DD40" s="645" t="s">
        <v>121</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11367915</v>
      </c>
      <c r="S41" s="709"/>
      <c r="T41" s="709"/>
      <c r="U41" s="709"/>
      <c r="V41" s="709"/>
      <c r="W41" s="709"/>
      <c r="X41" s="709"/>
      <c r="Y41" s="713"/>
      <c r="Z41" s="714">
        <v>100</v>
      </c>
      <c r="AA41" s="714"/>
      <c r="AB41" s="714"/>
      <c r="AC41" s="714"/>
      <c r="AD41" s="715">
        <v>5013495</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144999</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685852</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428</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1082695</v>
      </c>
      <c r="CS42" s="668"/>
      <c r="CT42" s="668"/>
      <c r="CU42" s="668"/>
      <c r="CV42" s="668"/>
      <c r="CW42" s="668"/>
      <c r="CX42" s="668"/>
      <c r="CY42" s="669"/>
      <c r="CZ42" s="641">
        <v>9.8000000000000007</v>
      </c>
      <c r="DA42" s="666"/>
      <c r="DB42" s="666"/>
      <c r="DC42" s="670"/>
      <c r="DD42" s="645">
        <v>128688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25100</v>
      </c>
      <c r="CS43" s="668"/>
      <c r="CT43" s="668"/>
      <c r="CU43" s="668"/>
      <c r="CV43" s="668"/>
      <c r="CW43" s="668"/>
      <c r="CX43" s="668"/>
      <c r="CY43" s="669"/>
      <c r="CZ43" s="641">
        <v>0.2</v>
      </c>
      <c r="DA43" s="666"/>
      <c r="DB43" s="666"/>
      <c r="DC43" s="670"/>
      <c r="DD43" s="645">
        <v>25100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1073763</v>
      </c>
      <c r="CS44" s="637"/>
      <c r="CT44" s="637"/>
      <c r="CU44" s="637"/>
      <c r="CV44" s="637"/>
      <c r="CW44" s="637"/>
      <c r="CX44" s="637"/>
      <c r="CY44" s="638"/>
      <c r="CZ44" s="641">
        <v>9.6999999999999993</v>
      </c>
      <c r="DA44" s="642"/>
      <c r="DB44" s="642"/>
      <c r="DC44" s="648"/>
      <c r="DD44" s="645">
        <v>121085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124743</v>
      </c>
      <c r="CS45" s="668"/>
      <c r="CT45" s="668"/>
      <c r="CU45" s="668"/>
      <c r="CV45" s="668"/>
      <c r="CW45" s="668"/>
      <c r="CX45" s="668"/>
      <c r="CY45" s="669"/>
      <c r="CZ45" s="641">
        <v>1.1000000000000001</v>
      </c>
      <c r="DA45" s="666"/>
      <c r="DB45" s="666"/>
      <c r="DC45" s="670"/>
      <c r="DD45" s="645">
        <v>11852</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349</v>
      </c>
      <c r="CG46" s="634"/>
      <c r="CH46" s="634"/>
      <c r="CI46" s="634"/>
      <c r="CJ46" s="634"/>
      <c r="CK46" s="634"/>
      <c r="CL46" s="634"/>
      <c r="CM46" s="634"/>
      <c r="CN46" s="634"/>
      <c r="CO46" s="634"/>
      <c r="CP46" s="634"/>
      <c r="CQ46" s="635"/>
      <c r="CR46" s="636">
        <v>904324</v>
      </c>
      <c r="CS46" s="637"/>
      <c r="CT46" s="637"/>
      <c r="CU46" s="637"/>
      <c r="CV46" s="637"/>
      <c r="CW46" s="637"/>
      <c r="CX46" s="637"/>
      <c r="CY46" s="638"/>
      <c r="CZ46" s="641">
        <v>8.1999999999999993</v>
      </c>
      <c r="DA46" s="642"/>
      <c r="DB46" s="642"/>
      <c r="DC46" s="648"/>
      <c r="DD46" s="645">
        <v>105137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350</v>
      </c>
      <c r="CG47" s="634"/>
      <c r="CH47" s="634"/>
      <c r="CI47" s="634"/>
      <c r="CJ47" s="634"/>
      <c r="CK47" s="634"/>
      <c r="CL47" s="634"/>
      <c r="CM47" s="634"/>
      <c r="CN47" s="634"/>
      <c r="CO47" s="634"/>
      <c r="CP47" s="634"/>
      <c r="CQ47" s="635"/>
      <c r="CR47" s="636">
        <v>8932</v>
      </c>
      <c r="CS47" s="668"/>
      <c r="CT47" s="668"/>
      <c r="CU47" s="668"/>
      <c r="CV47" s="668"/>
      <c r="CW47" s="668"/>
      <c r="CX47" s="668"/>
      <c r="CY47" s="669"/>
      <c r="CZ47" s="641">
        <v>0.1</v>
      </c>
      <c r="DA47" s="666"/>
      <c r="DB47" s="666"/>
      <c r="DC47" s="670"/>
      <c r="DD47" s="645">
        <v>7603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351</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352</v>
      </c>
      <c r="CE49" s="658"/>
      <c r="CF49" s="658"/>
      <c r="CG49" s="658"/>
      <c r="CH49" s="658"/>
      <c r="CI49" s="658"/>
      <c r="CJ49" s="658"/>
      <c r="CK49" s="658"/>
      <c r="CL49" s="658"/>
      <c r="CM49" s="658"/>
      <c r="CN49" s="658"/>
      <c r="CO49" s="658"/>
      <c r="CP49" s="658"/>
      <c r="CQ49" s="659"/>
      <c r="CR49" s="708">
        <v>11056858</v>
      </c>
      <c r="CS49" s="695"/>
      <c r="CT49" s="695"/>
      <c r="CU49" s="695"/>
      <c r="CV49" s="695"/>
      <c r="CW49" s="695"/>
      <c r="CX49" s="695"/>
      <c r="CY49" s="724"/>
      <c r="CZ49" s="716">
        <v>100</v>
      </c>
      <c r="DA49" s="725"/>
      <c r="DB49" s="725"/>
      <c r="DC49" s="726"/>
      <c r="DD49" s="727">
        <v>7126682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3UcfLBC7fDiBqsPhABr6eIsH/I8tyAUATuEZEhpOGOH2zO/yrUrvwMfi98StT+OVScCEFOjPBrFIyTeDBtayfQ==" saltValue="R6yPGwPGrh8Bhu1att1xb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11379</v>
      </c>
      <c r="R7" s="766"/>
      <c r="S7" s="766"/>
      <c r="T7" s="766"/>
      <c r="U7" s="766"/>
      <c r="V7" s="766">
        <v>11068</v>
      </c>
      <c r="W7" s="766"/>
      <c r="X7" s="766"/>
      <c r="Y7" s="766"/>
      <c r="Z7" s="766"/>
      <c r="AA7" s="766">
        <v>311</v>
      </c>
      <c r="AB7" s="766"/>
      <c r="AC7" s="766"/>
      <c r="AD7" s="766"/>
      <c r="AE7" s="767"/>
      <c r="AF7" s="768">
        <v>284</v>
      </c>
      <c r="AG7" s="769"/>
      <c r="AH7" s="769"/>
      <c r="AI7" s="769"/>
      <c r="AJ7" s="770"/>
      <c r="AK7" s="771">
        <v>1671</v>
      </c>
      <c r="AL7" s="772"/>
      <c r="AM7" s="772"/>
      <c r="AN7" s="772"/>
      <c r="AO7" s="772"/>
      <c r="AP7" s="772">
        <v>7453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549</v>
      </c>
      <c r="BT7" s="760"/>
      <c r="BU7" s="760"/>
      <c r="BV7" s="760"/>
      <c r="BW7" s="760"/>
      <c r="BX7" s="760"/>
      <c r="BY7" s="760"/>
      <c r="BZ7" s="760"/>
      <c r="CA7" s="760"/>
      <c r="CB7" s="760"/>
      <c r="CC7" s="760"/>
      <c r="CD7" s="760"/>
      <c r="CE7" s="760"/>
      <c r="CF7" s="760"/>
      <c r="CG7" s="775"/>
      <c r="CH7" s="756">
        <v>-13</v>
      </c>
      <c r="CI7" s="757"/>
      <c r="CJ7" s="757"/>
      <c r="CK7" s="757"/>
      <c r="CL7" s="758"/>
      <c r="CM7" s="756">
        <v>40</v>
      </c>
      <c r="CN7" s="757"/>
      <c r="CO7" s="757"/>
      <c r="CP7" s="757"/>
      <c r="CQ7" s="758"/>
      <c r="CR7" s="756">
        <v>13</v>
      </c>
      <c r="CS7" s="757"/>
      <c r="CT7" s="757"/>
      <c r="CU7" s="757"/>
      <c r="CV7" s="758"/>
      <c r="CW7" s="756" t="s">
        <v>548</v>
      </c>
      <c r="CX7" s="757"/>
      <c r="CY7" s="757"/>
      <c r="CZ7" s="757"/>
      <c r="DA7" s="758"/>
      <c r="DB7" s="756" t="s">
        <v>548</v>
      </c>
      <c r="DC7" s="757"/>
      <c r="DD7" s="757"/>
      <c r="DE7" s="757"/>
      <c r="DF7" s="758"/>
      <c r="DG7" s="756" t="s">
        <v>548</v>
      </c>
      <c r="DH7" s="757"/>
      <c r="DI7" s="757"/>
      <c r="DJ7" s="757"/>
      <c r="DK7" s="758"/>
      <c r="DL7" s="756" t="s">
        <v>548</v>
      </c>
      <c r="DM7" s="757"/>
      <c r="DN7" s="757"/>
      <c r="DO7" s="757"/>
      <c r="DP7" s="758"/>
      <c r="DQ7" s="756" t="s">
        <v>548</v>
      </c>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550</v>
      </c>
      <c r="BT8" s="787"/>
      <c r="BU8" s="787"/>
      <c r="BV8" s="787"/>
      <c r="BW8" s="787"/>
      <c r="BX8" s="787"/>
      <c r="BY8" s="787"/>
      <c r="BZ8" s="787"/>
      <c r="CA8" s="787"/>
      <c r="CB8" s="787"/>
      <c r="CC8" s="787"/>
      <c r="CD8" s="787"/>
      <c r="CE8" s="787"/>
      <c r="CF8" s="787"/>
      <c r="CG8" s="788"/>
      <c r="CH8" s="789">
        <v>-4</v>
      </c>
      <c r="CI8" s="790"/>
      <c r="CJ8" s="790"/>
      <c r="CK8" s="790"/>
      <c r="CL8" s="791"/>
      <c r="CM8" s="789">
        <v>55</v>
      </c>
      <c r="CN8" s="790"/>
      <c r="CO8" s="790"/>
      <c r="CP8" s="790"/>
      <c r="CQ8" s="791"/>
      <c r="CR8" s="789">
        <v>10</v>
      </c>
      <c r="CS8" s="790"/>
      <c r="CT8" s="790"/>
      <c r="CU8" s="790"/>
      <c r="CV8" s="791"/>
      <c r="CW8" s="789" t="s">
        <v>548</v>
      </c>
      <c r="CX8" s="790"/>
      <c r="CY8" s="790"/>
      <c r="CZ8" s="790"/>
      <c r="DA8" s="791"/>
      <c r="DB8" s="789" t="s">
        <v>548</v>
      </c>
      <c r="DC8" s="790"/>
      <c r="DD8" s="790"/>
      <c r="DE8" s="790"/>
      <c r="DF8" s="791"/>
      <c r="DG8" s="789" t="s">
        <v>548</v>
      </c>
      <c r="DH8" s="790"/>
      <c r="DI8" s="790"/>
      <c r="DJ8" s="790"/>
      <c r="DK8" s="791"/>
      <c r="DL8" s="789" t="s">
        <v>548</v>
      </c>
      <c r="DM8" s="790"/>
      <c r="DN8" s="790"/>
      <c r="DO8" s="790"/>
      <c r="DP8" s="791"/>
      <c r="DQ8" s="789" t="s">
        <v>548</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t="s">
        <v>551</v>
      </c>
      <c r="BS9" s="786" t="s">
        <v>552</v>
      </c>
      <c r="BT9" s="787"/>
      <c r="BU9" s="787"/>
      <c r="BV9" s="787"/>
      <c r="BW9" s="787"/>
      <c r="BX9" s="787"/>
      <c r="BY9" s="787"/>
      <c r="BZ9" s="787"/>
      <c r="CA9" s="787"/>
      <c r="CB9" s="787"/>
      <c r="CC9" s="787"/>
      <c r="CD9" s="787"/>
      <c r="CE9" s="787"/>
      <c r="CF9" s="787"/>
      <c r="CG9" s="788"/>
      <c r="CH9" s="789">
        <v>-2</v>
      </c>
      <c r="CI9" s="790"/>
      <c r="CJ9" s="790"/>
      <c r="CK9" s="790"/>
      <c r="CL9" s="791"/>
      <c r="CM9" s="789">
        <v>153</v>
      </c>
      <c r="CN9" s="790"/>
      <c r="CO9" s="790"/>
      <c r="CP9" s="790"/>
      <c r="CQ9" s="791"/>
      <c r="CR9" s="789">
        <v>5</v>
      </c>
      <c r="CS9" s="790"/>
      <c r="CT9" s="790"/>
      <c r="CU9" s="790"/>
      <c r="CV9" s="791"/>
      <c r="CW9" s="789" t="s">
        <v>548</v>
      </c>
      <c r="CX9" s="790"/>
      <c r="CY9" s="790"/>
      <c r="CZ9" s="790"/>
      <c r="DA9" s="791"/>
      <c r="DB9" s="789" t="s">
        <v>548</v>
      </c>
      <c r="DC9" s="790"/>
      <c r="DD9" s="790"/>
      <c r="DE9" s="790"/>
      <c r="DF9" s="791"/>
      <c r="DG9" s="789">
        <v>301</v>
      </c>
      <c r="DH9" s="790"/>
      <c r="DI9" s="790"/>
      <c r="DJ9" s="790"/>
      <c r="DK9" s="791"/>
      <c r="DL9" s="789" t="s">
        <v>548</v>
      </c>
      <c r="DM9" s="790"/>
      <c r="DN9" s="790"/>
      <c r="DO9" s="790"/>
      <c r="DP9" s="791"/>
      <c r="DQ9" s="789">
        <v>267</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11379</v>
      </c>
      <c r="R23" s="806"/>
      <c r="S23" s="806"/>
      <c r="T23" s="806"/>
      <c r="U23" s="806"/>
      <c r="V23" s="806">
        <v>11068</v>
      </c>
      <c r="W23" s="806"/>
      <c r="X23" s="806"/>
      <c r="Y23" s="806"/>
      <c r="Z23" s="806"/>
      <c r="AA23" s="806">
        <v>311</v>
      </c>
      <c r="AB23" s="806"/>
      <c r="AC23" s="806"/>
      <c r="AD23" s="806"/>
      <c r="AE23" s="807"/>
      <c r="AF23" s="808">
        <v>284</v>
      </c>
      <c r="AG23" s="806"/>
      <c r="AH23" s="806"/>
      <c r="AI23" s="806"/>
      <c r="AJ23" s="809"/>
      <c r="AK23" s="810"/>
      <c r="AL23" s="811"/>
      <c r="AM23" s="811"/>
      <c r="AN23" s="811"/>
      <c r="AO23" s="811"/>
      <c r="AP23" s="806">
        <v>7453</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1942</v>
      </c>
      <c r="R28" s="836"/>
      <c r="S28" s="836"/>
      <c r="T28" s="836"/>
      <c r="U28" s="836"/>
      <c r="V28" s="836">
        <v>1878</v>
      </c>
      <c r="W28" s="836"/>
      <c r="X28" s="836"/>
      <c r="Y28" s="836"/>
      <c r="Z28" s="836"/>
      <c r="AA28" s="836">
        <v>64</v>
      </c>
      <c r="AB28" s="836"/>
      <c r="AC28" s="836"/>
      <c r="AD28" s="836"/>
      <c r="AE28" s="837"/>
      <c r="AF28" s="838">
        <v>64</v>
      </c>
      <c r="AG28" s="836"/>
      <c r="AH28" s="836"/>
      <c r="AI28" s="836"/>
      <c r="AJ28" s="839"/>
      <c r="AK28" s="840">
        <v>145</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2490</v>
      </c>
      <c r="R29" s="797"/>
      <c r="S29" s="797"/>
      <c r="T29" s="797"/>
      <c r="U29" s="797"/>
      <c r="V29" s="797">
        <v>2446</v>
      </c>
      <c r="W29" s="797"/>
      <c r="X29" s="797"/>
      <c r="Y29" s="797"/>
      <c r="Z29" s="797"/>
      <c r="AA29" s="797">
        <v>44</v>
      </c>
      <c r="AB29" s="797"/>
      <c r="AC29" s="797"/>
      <c r="AD29" s="797"/>
      <c r="AE29" s="798"/>
      <c r="AF29" s="799">
        <v>44</v>
      </c>
      <c r="AG29" s="800"/>
      <c r="AH29" s="800"/>
      <c r="AI29" s="800"/>
      <c r="AJ29" s="801"/>
      <c r="AK29" s="847">
        <v>364</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310</v>
      </c>
      <c r="R30" s="797"/>
      <c r="S30" s="797"/>
      <c r="T30" s="797"/>
      <c r="U30" s="797"/>
      <c r="V30" s="797">
        <v>304</v>
      </c>
      <c r="W30" s="797"/>
      <c r="X30" s="797"/>
      <c r="Y30" s="797"/>
      <c r="Z30" s="797"/>
      <c r="AA30" s="797">
        <v>6</v>
      </c>
      <c r="AB30" s="797"/>
      <c r="AC30" s="797"/>
      <c r="AD30" s="797"/>
      <c r="AE30" s="798"/>
      <c r="AF30" s="799">
        <v>6</v>
      </c>
      <c r="AG30" s="800"/>
      <c r="AH30" s="800"/>
      <c r="AI30" s="800"/>
      <c r="AJ30" s="801"/>
      <c r="AK30" s="847">
        <v>72</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457</v>
      </c>
      <c r="R31" s="797"/>
      <c r="S31" s="797"/>
      <c r="T31" s="797"/>
      <c r="U31" s="797"/>
      <c r="V31" s="797">
        <v>435</v>
      </c>
      <c r="W31" s="797"/>
      <c r="X31" s="797"/>
      <c r="Y31" s="797"/>
      <c r="Z31" s="797"/>
      <c r="AA31" s="797">
        <v>22</v>
      </c>
      <c r="AB31" s="797"/>
      <c r="AC31" s="797"/>
      <c r="AD31" s="797"/>
      <c r="AE31" s="798"/>
      <c r="AF31" s="799">
        <v>1131</v>
      </c>
      <c r="AG31" s="800"/>
      <c r="AH31" s="800"/>
      <c r="AI31" s="800"/>
      <c r="AJ31" s="801"/>
      <c r="AK31" s="847">
        <v>9</v>
      </c>
      <c r="AL31" s="843"/>
      <c r="AM31" s="843"/>
      <c r="AN31" s="843"/>
      <c r="AO31" s="843"/>
      <c r="AP31" s="843">
        <v>374</v>
      </c>
      <c r="AQ31" s="843"/>
      <c r="AR31" s="843"/>
      <c r="AS31" s="843"/>
      <c r="AT31" s="843"/>
      <c r="AU31" s="843">
        <v>9</v>
      </c>
      <c r="AV31" s="843"/>
      <c r="AW31" s="843"/>
      <c r="AX31" s="843"/>
      <c r="AY31" s="843"/>
      <c r="AZ31" s="844" t="s">
        <v>548</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394</v>
      </c>
      <c r="C32" s="794"/>
      <c r="D32" s="794"/>
      <c r="E32" s="794"/>
      <c r="F32" s="794"/>
      <c r="G32" s="794"/>
      <c r="H32" s="794"/>
      <c r="I32" s="794"/>
      <c r="J32" s="794"/>
      <c r="K32" s="794"/>
      <c r="L32" s="794"/>
      <c r="M32" s="794"/>
      <c r="N32" s="794"/>
      <c r="O32" s="794"/>
      <c r="P32" s="795"/>
      <c r="Q32" s="796">
        <v>610</v>
      </c>
      <c r="R32" s="797"/>
      <c r="S32" s="797"/>
      <c r="T32" s="797"/>
      <c r="U32" s="797"/>
      <c r="V32" s="797">
        <v>595</v>
      </c>
      <c r="W32" s="797"/>
      <c r="X32" s="797"/>
      <c r="Y32" s="797"/>
      <c r="Z32" s="797"/>
      <c r="AA32" s="797">
        <v>15</v>
      </c>
      <c r="AB32" s="797"/>
      <c r="AC32" s="797"/>
      <c r="AD32" s="797"/>
      <c r="AE32" s="798"/>
      <c r="AF32" s="799">
        <v>6</v>
      </c>
      <c r="AG32" s="800"/>
      <c r="AH32" s="800"/>
      <c r="AI32" s="800"/>
      <c r="AJ32" s="801"/>
      <c r="AK32" s="847">
        <v>336</v>
      </c>
      <c r="AL32" s="843"/>
      <c r="AM32" s="843"/>
      <c r="AN32" s="843"/>
      <c r="AO32" s="843"/>
      <c r="AP32" s="843">
        <v>3822</v>
      </c>
      <c r="AQ32" s="843"/>
      <c r="AR32" s="843"/>
      <c r="AS32" s="843"/>
      <c r="AT32" s="843"/>
      <c r="AU32" s="843">
        <v>3065</v>
      </c>
      <c r="AV32" s="843"/>
      <c r="AW32" s="843"/>
      <c r="AX32" s="843"/>
      <c r="AY32" s="843"/>
      <c r="AZ32" s="844" t="s">
        <v>548</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1251</v>
      </c>
      <c r="AG63" s="857"/>
      <c r="AH63" s="857"/>
      <c r="AI63" s="857"/>
      <c r="AJ63" s="858"/>
      <c r="AK63" s="859"/>
      <c r="AL63" s="854"/>
      <c r="AM63" s="854"/>
      <c r="AN63" s="854"/>
      <c r="AO63" s="854"/>
      <c r="AP63" s="857">
        <v>4196</v>
      </c>
      <c r="AQ63" s="857"/>
      <c r="AR63" s="857"/>
      <c r="AS63" s="857"/>
      <c r="AT63" s="857"/>
      <c r="AU63" s="857">
        <v>3074</v>
      </c>
      <c r="AV63" s="857"/>
      <c r="AW63" s="857"/>
      <c r="AX63" s="857"/>
      <c r="AY63" s="857"/>
      <c r="AZ63" s="861"/>
      <c r="BA63" s="861"/>
      <c r="BB63" s="861"/>
      <c r="BC63" s="861"/>
      <c r="BD63" s="861"/>
      <c r="BE63" s="862"/>
      <c r="BF63" s="862"/>
      <c r="BG63" s="862"/>
      <c r="BH63" s="862"/>
      <c r="BI63" s="863"/>
      <c r="BJ63" s="864" t="s">
        <v>121</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565</v>
      </c>
      <c r="C68" s="883"/>
      <c r="D68" s="883"/>
      <c r="E68" s="883"/>
      <c r="F68" s="883"/>
      <c r="G68" s="883"/>
      <c r="H68" s="883"/>
      <c r="I68" s="883"/>
      <c r="J68" s="883"/>
      <c r="K68" s="883"/>
      <c r="L68" s="883"/>
      <c r="M68" s="883"/>
      <c r="N68" s="883"/>
      <c r="O68" s="883"/>
      <c r="P68" s="884"/>
      <c r="Q68" s="885">
        <v>2809</v>
      </c>
      <c r="R68" s="879"/>
      <c r="S68" s="879"/>
      <c r="T68" s="879"/>
      <c r="U68" s="879"/>
      <c r="V68" s="879">
        <v>2773</v>
      </c>
      <c r="W68" s="879"/>
      <c r="X68" s="879"/>
      <c r="Y68" s="879"/>
      <c r="Z68" s="879"/>
      <c r="AA68" s="879">
        <v>36</v>
      </c>
      <c r="AB68" s="879"/>
      <c r="AC68" s="879"/>
      <c r="AD68" s="879"/>
      <c r="AE68" s="879"/>
      <c r="AF68" s="879">
        <v>36</v>
      </c>
      <c r="AG68" s="879"/>
      <c r="AH68" s="879"/>
      <c r="AI68" s="879"/>
      <c r="AJ68" s="879"/>
      <c r="AK68" s="879">
        <v>157</v>
      </c>
      <c r="AL68" s="879"/>
      <c r="AM68" s="879"/>
      <c r="AN68" s="879"/>
      <c r="AO68" s="879"/>
      <c r="AP68" s="879">
        <v>1022</v>
      </c>
      <c r="AQ68" s="879"/>
      <c r="AR68" s="879"/>
      <c r="AS68" s="879"/>
      <c r="AT68" s="879"/>
      <c r="AU68" s="879">
        <v>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558</v>
      </c>
      <c r="C69" s="887"/>
      <c r="D69" s="887"/>
      <c r="E69" s="887"/>
      <c r="F69" s="887"/>
      <c r="G69" s="887"/>
      <c r="H69" s="887"/>
      <c r="I69" s="887"/>
      <c r="J69" s="887"/>
      <c r="K69" s="887"/>
      <c r="L69" s="887"/>
      <c r="M69" s="887"/>
      <c r="N69" s="887"/>
      <c r="O69" s="887"/>
      <c r="P69" s="888"/>
      <c r="Q69" s="889">
        <v>2389</v>
      </c>
      <c r="R69" s="843"/>
      <c r="S69" s="843"/>
      <c r="T69" s="843"/>
      <c r="U69" s="843"/>
      <c r="V69" s="843">
        <v>2321</v>
      </c>
      <c r="W69" s="843"/>
      <c r="X69" s="843"/>
      <c r="Y69" s="843"/>
      <c r="Z69" s="843"/>
      <c r="AA69" s="843">
        <v>68</v>
      </c>
      <c r="AB69" s="843"/>
      <c r="AC69" s="843"/>
      <c r="AD69" s="843"/>
      <c r="AE69" s="843"/>
      <c r="AF69" s="843">
        <v>68</v>
      </c>
      <c r="AG69" s="843"/>
      <c r="AH69" s="843"/>
      <c r="AI69" s="843"/>
      <c r="AJ69" s="843"/>
      <c r="AK69" s="843">
        <v>8</v>
      </c>
      <c r="AL69" s="843"/>
      <c r="AM69" s="843"/>
      <c r="AN69" s="843"/>
      <c r="AO69" s="843"/>
      <c r="AP69" s="843">
        <v>2038</v>
      </c>
      <c r="AQ69" s="843"/>
      <c r="AR69" s="843"/>
      <c r="AS69" s="843"/>
      <c r="AT69" s="843"/>
      <c r="AU69" s="843">
        <v>89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559</v>
      </c>
      <c r="C70" s="887"/>
      <c r="D70" s="887"/>
      <c r="E70" s="887"/>
      <c r="F70" s="887"/>
      <c r="G70" s="887"/>
      <c r="H70" s="887"/>
      <c r="I70" s="887"/>
      <c r="J70" s="887"/>
      <c r="K70" s="887"/>
      <c r="L70" s="887"/>
      <c r="M70" s="887"/>
      <c r="N70" s="887"/>
      <c r="O70" s="887"/>
      <c r="P70" s="888"/>
      <c r="Q70" s="889">
        <v>86</v>
      </c>
      <c r="R70" s="843"/>
      <c r="S70" s="843"/>
      <c r="T70" s="843"/>
      <c r="U70" s="843"/>
      <c r="V70" s="843">
        <v>75</v>
      </c>
      <c r="W70" s="843"/>
      <c r="X70" s="843"/>
      <c r="Y70" s="843"/>
      <c r="Z70" s="843"/>
      <c r="AA70" s="843">
        <v>11</v>
      </c>
      <c r="AB70" s="843"/>
      <c r="AC70" s="843"/>
      <c r="AD70" s="843"/>
      <c r="AE70" s="843"/>
      <c r="AF70" s="843">
        <v>11</v>
      </c>
      <c r="AG70" s="843"/>
      <c r="AH70" s="843"/>
      <c r="AI70" s="843"/>
      <c r="AJ70" s="843"/>
      <c r="AK70" s="843" t="s">
        <v>548</v>
      </c>
      <c r="AL70" s="843"/>
      <c r="AM70" s="843"/>
      <c r="AN70" s="843"/>
      <c r="AO70" s="843"/>
      <c r="AP70" s="843">
        <v>26</v>
      </c>
      <c r="AQ70" s="843"/>
      <c r="AR70" s="843"/>
      <c r="AS70" s="843"/>
      <c r="AT70" s="843"/>
      <c r="AU70" s="843">
        <v>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560</v>
      </c>
      <c r="C71" s="887"/>
      <c r="D71" s="887"/>
      <c r="E71" s="887"/>
      <c r="F71" s="887"/>
      <c r="G71" s="887"/>
      <c r="H71" s="887"/>
      <c r="I71" s="887"/>
      <c r="J71" s="887"/>
      <c r="K71" s="887"/>
      <c r="L71" s="887"/>
      <c r="M71" s="887"/>
      <c r="N71" s="887"/>
      <c r="O71" s="887"/>
      <c r="P71" s="888"/>
      <c r="Q71" s="889">
        <v>1046</v>
      </c>
      <c r="R71" s="843"/>
      <c r="S71" s="843"/>
      <c r="T71" s="843"/>
      <c r="U71" s="843"/>
      <c r="V71" s="843">
        <v>1043</v>
      </c>
      <c r="W71" s="843"/>
      <c r="X71" s="843"/>
      <c r="Y71" s="843"/>
      <c r="Z71" s="843"/>
      <c r="AA71" s="843">
        <v>3</v>
      </c>
      <c r="AB71" s="843"/>
      <c r="AC71" s="843"/>
      <c r="AD71" s="843"/>
      <c r="AE71" s="843"/>
      <c r="AF71" s="843">
        <v>3</v>
      </c>
      <c r="AG71" s="843"/>
      <c r="AH71" s="843"/>
      <c r="AI71" s="843"/>
      <c r="AJ71" s="843"/>
      <c r="AK71" s="843" t="s">
        <v>548</v>
      </c>
      <c r="AL71" s="843"/>
      <c r="AM71" s="843"/>
      <c r="AN71" s="843"/>
      <c r="AO71" s="843"/>
      <c r="AP71" s="843" t="s">
        <v>548</v>
      </c>
      <c r="AQ71" s="843"/>
      <c r="AR71" s="843"/>
      <c r="AS71" s="843"/>
      <c r="AT71" s="843"/>
      <c r="AU71" s="843" t="s">
        <v>548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561</v>
      </c>
      <c r="C72" s="887"/>
      <c r="D72" s="887"/>
      <c r="E72" s="887"/>
      <c r="F72" s="887"/>
      <c r="G72" s="887"/>
      <c r="H72" s="887"/>
      <c r="I72" s="887"/>
      <c r="J72" s="887"/>
      <c r="K72" s="887"/>
      <c r="L72" s="887"/>
      <c r="M72" s="887"/>
      <c r="N72" s="887"/>
      <c r="O72" s="887"/>
      <c r="P72" s="888"/>
      <c r="Q72" s="889">
        <v>127</v>
      </c>
      <c r="R72" s="843"/>
      <c r="S72" s="843"/>
      <c r="T72" s="843"/>
      <c r="U72" s="843"/>
      <c r="V72" s="843">
        <v>112</v>
      </c>
      <c r="W72" s="843"/>
      <c r="X72" s="843"/>
      <c r="Y72" s="843"/>
      <c r="Z72" s="843"/>
      <c r="AA72" s="843">
        <v>15</v>
      </c>
      <c r="AB72" s="843"/>
      <c r="AC72" s="843"/>
      <c r="AD72" s="843"/>
      <c r="AE72" s="843"/>
      <c r="AF72" s="843">
        <v>15</v>
      </c>
      <c r="AG72" s="843"/>
      <c r="AH72" s="843"/>
      <c r="AI72" s="843"/>
      <c r="AJ72" s="843"/>
      <c r="AK72" s="843">
        <v>48</v>
      </c>
      <c r="AL72" s="843"/>
      <c r="AM72" s="843"/>
      <c r="AN72" s="843"/>
      <c r="AO72" s="843"/>
      <c r="AP72" s="843" t="s">
        <v>548</v>
      </c>
      <c r="AQ72" s="843"/>
      <c r="AR72" s="843"/>
      <c r="AS72" s="843"/>
      <c r="AT72" s="843"/>
      <c r="AU72" s="843" t="s">
        <v>548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562</v>
      </c>
      <c r="C73" s="887"/>
      <c r="D73" s="887"/>
      <c r="E73" s="887"/>
      <c r="F73" s="887"/>
      <c r="G73" s="887"/>
      <c r="H73" s="887"/>
      <c r="I73" s="887"/>
      <c r="J73" s="887"/>
      <c r="K73" s="887"/>
      <c r="L73" s="887"/>
      <c r="M73" s="887"/>
      <c r="N73" s="887"/>
      <c r="O73" s="887"/>
      <c r="P73" s="888"/>
      <c r="Q73" s="889">
        <v>6413</v>
      </c>
      <c r="R73" s="843"/>
      <c r="S73" s="843"/>
      <c r="T73" s="843"/>
      <c r="U73" s="843"/>
      <c r="V73" s="843">
        <v>6154</v>
      </c>
      <c r="W73" s="843"/>
      <c r="X73" s="843"/>
      <c r="Y73" s="843"/>
      <c r="Z73" s="843"/>
      <c r="AA73" s="843">
        <v>259</v>
      </c>
      <c r="AB73" s="843"/>
      <c r="AC73" s="843"/>
      <c r="AD73" s="843"/>
      <c r="AE73" s="843"/>
      <c r="AF73" s="843">
        <v>259</v>
      </c>
      <c r="AG73" s="843"/>
      <c r="AH73" s="843"/>
      <c r="AI73" s="843"/>
      <c r="AJ73" s="843"/>
      <c r="AK73" s="843" t="s">
        <v>548</v>
      </c>
      <c r="AL73" s="843"/>
      <c r="AM73" s="843"/>
      <c r="AN73" s="843"/>
      <c r="AO73" s="843"/>
      <c r="AP73" s="843" t="s">
        <v>548</v>
      </c>
      <c r="AQ73" s="843"/>
      <c r="AR73" s="843"/>
      <c r="AS73" s="843"/>
      <c r="AT73" s="843"/>
      <c r="AU73" s="843" t="s">
        <v>548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563</v>
      </c>
      <c r="C74" s="887"/>
      <c r="D74" s="887"/>
      <c r="E74" s="887"/>
      <c r="F74" s="887"/>
      <c r="G74" s="887"/>
      <c r="H74" s="887"/>
      <c r="I74" s="887"/>
      <c r="J74" s="887"/>
      <c r="K74" s="887"/>
      <c r="L74" s="887"/>
      <c r="M74" s="887"/>
      <c r="N74" s="887"/>
      <c r="O74" s="887"/>
      <c r="P74" s="888"/>
      <c r="Q74" s="889">
        <v>335</v>
      </c>
      <c r="R74" s="843"/>
      <c r="S74" s="843"/>
      <c r="T74" s="843"/>
      <c r="U74" s="843"/>
      <c r="V74" s="843">
        <v>181</v>
      </c>
      <c r="W74" s="843"/>
      <c r="X74" s="843"/>
      <c r="Y74" s="843"/>
      <c r="Z74" s="843"/>
      <c r="AA74" s="843">
        <v>154</v>
      </c>
      <c r="AB74" s="843"/>
      <c r="AC74" s="843"/>
      <c r="AD74" s="843"/>
      <c r="AE74" s="843"/>
      <c r="AF74" s="843">
        <v>154</v>
      </c>
      <c r="AG74" s="843"/>
      <c r="AH74" s="843"/>
      <c r="AI74" s="843"/>
      <c r="AJ74" s="843"/>
      <c r="AK74" s="843">
        <v>162</v>
      </c>
      <c r="AL74" s="843"/>
      <c r="AM74" s="843"/>
      <c r="AN74" s="843"/>
      <c r="AO74" s="843"/>
      <c r="AP74" s="843" t="s">
        <v>548</v>
      </c>
      <c r="AQ74" s="843"/>
      <c r="AR74" s="843"/>
      <c r="AS74" s="843"/>
      <c r="AT74" s="843"/>
      <c r="AU74" s="843" t="s">
        <v>548</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564</v>
      </c>
      <c r="C75" s="887"/>
      <c r="D75" s="887"/>
      <c r="E75" s="887"/>
      <c r="F75" s="887"/>
      <c r="G75" s="887"/>
      <c r="H75" s="887"/>
      <c r="I75" s="887"/>
      <c r="J75" s="887"/>
      <c r="K75" s="887"/>
      <c r="L75" s="887"/>
      <c r="M75" s="887"/>
      <c r="N75" s="887"/>
      <c r="O75" s="887"/>
      <c r="P75" s="888"/>
      <c r="Q75" s="890">
        <v>166278</v>
      </c>
      <c r="R75" s="891"/>
      <c r="S75" s="891"/>
      <c r="T75" s="891"/>
      <c r="U75" s="847"/>
      <c r="V75" s="892">
        <v>162373</v>
      </c>
      <c r="W75" s="891"/>
      <c r="X75" s="891"/>
      <c r="Y75" s="891"/>
      <c r="Z75" s="847"/>
      <c r="AA75" s="892">
        <v>3905</v>
      </c>
      <c r="AB75" s="891"/>
      <c r="AC75" s="891"/>
      <c r="AD75" s="891"/>
      <c r="AE75" s="847"/>
      <c r="AF75" s="892">
        <v>3905</v>
      </c>
      <c r="AG75" s="891"/>
      <c r="AH75" s="891"/>
      <c r="AI75" s="891"/>
      <c r="AJ75" s="847"/>
      <c r="AK75" s="892">
        <v>1502</v>
      </c>
      <c r="AL75" s="891"/>
      <c r="AM75" s="891"/>
      <c r="AN75" s="891"/>
      <c r="AO75" s="847"/>
      <c r="AP75" s="892" t="s">
        <v>548</v>
      </c>
      <c r="AQ75" s="891"/>
      <c r="AR75" s="891"/>
      <c r="AS75" s="891"/>
      <c r="AT75" s="847"/>
      <c r="AU75" s="892" t="s">
        <v>548</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4451</v>
      </c>
      <c r="AG88" s="857"/>
      <c r="AH88" s="857"/>
      <c r="AI88" s="857"/>
      <c r="AJ88" s="857"/>
      <c r="AK88" s="854"/>
      <c r="AL88" s="854"/>
      <c r="AM88" s="854"/>
      <c r="AN88" s="854"/>
      <c r="AO88" s="854"/>
      <c r="AP88" s="857">
        <v>3086</v>
      </c>
      <c r="AQ88" s="857"/>
      <c r="AR88" s="857"/>
      <c r="AS88" s="857"/>
      <c r="AT88" s="857"/>
      <c r="AU88" s="857">
        <v>104</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28</v>
      </c>
      <c r="CS102" s="865"/>
      <c r="CT102" s="865"/>
      <c r="CU102" s="865"/>
      <c r="CV102" s="904"/>
      <c r="CW102" s="903" t="s">
        <v>548</v>
      </c>
      <c r="CX102" s="865"/>
      <c r="CY102" s="865"/>
      <c r="CZ102" s="865"/>
      <c r="DA102" s="904"/>
      <c r="DB102" s="903" t="s">
        <v>548</v>
      </c>
      <c r="DC102" s="865"/>
      <c r="DD102" s="865"/>
      <c r="DE102" s="865"/>
      <c r="DF102" s="904"/>
      <c r="DG102" s="903">
        <v>301</v>
      </c>
      <c r="DH102" s="865"/>
      <c r="DI102" s="865"/>
      <c r="DJ102" s="865"/>
      <c r="DK102" s="904"/>
      <c r="DL102" s="903" t="s">
        <v>548</v>
      </c>
      <c r="DM102" s="865"/>
      <c r="DN102" s="865"/>
      <c r="DO102" s="865"/>
      <c r="DP102" s="904"/>
      <c r="DQ102" s="903">
        <v>267</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295</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295</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295</v>
      </c>
      <c r="DR109" s="906"/>
      <c r="DS109" s="906"/>
      <c r="DT109" s="906"/>
      <c r="DU109" s="907"/>
      <c r="DV109" s="905" t="s">
        <v>411</v>
      </c>
      <c r="DW109" s="906"/>
      <c r="DX109" s="906"/>
      <c r="DY109" s="906"/>
      <c r="DZ109" s="908"/>
    </row>
    <row r="110" spans="1:131" s="212" customFormat="1" ht="26.25" customHeight="1" x14ac:dyDescent="0.15">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750164</v>
      </c>
      <c r="AB110" s="913"/>
      <c r="AC110" s="913"/>
      <c r="AD110" s="913"/>
      <c r="AE110" s="914"/>
      <c r="AF110" s="915">
        <v>769757</v>
      </c>
      <c r="AG110" s="913"/>
      <c r="AH110" s="913"/>
      <c r="AI110" s="913"/>
      <c r="AJ110" s="914"/>
      <c r="AK110" s="915">
        <v>760628</v>
      </c>
      <c r="AL110" s="913"/>
      <c r="AM110" s="913"/>
      <c r="AN110" s="913"/>
      <c r="AO110" s="914"/>
      <c r="AP110" s="916">
        <v>17.3</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7902297</v>
      </c>
      <c r="BR110" s="944"/>
      <c r="BS110" s="944"/>
      <c r="BT110" s="944"/>
      <c r="BU110" s="944"/>
      <c r="BV110" s="944">
        <v>7559833</v>
      </c>
      <c r="BW110" s="944"/>
      <c r="BX110" s="944"/>
      <c r="BY110" s="944"/>
      <c r="BZ110" s="944"/>
      <c r="CA110" s="944">
        <v>7452729</v>
      </c>
      <c r="CB110" s="944"/>
      <c r="CC110" s="944"/>
      <c r="CD110" s="944"/>
      <c r="CE110" s="944"/>
      <c r="CF110" s="957">
        <v>169.9</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133227</v>
      </c>
      <c r="BR111" s="939"/>
      <c r="BS111" s="939"/>
      <c r="BT111" s="939"/>
      <c r="BU111" s="939"/>
      <c r="BV111" s="939">
        <v>116688</v>
      </c>
      <c r="BW111" s="939"/>
      <c r="BX111" s="939"/>
      <c r="BY111" s="939"/>
      <c r="BZ111" s="939"/>
      <c r="CA111" s="939">
        <v>90494</v>
      </c>
      <c r="CB111" s="939"/>
      <c r="CC111" s="939"/>
      <c r="CD111" s="939"/>
      <c r="CE111" s="939"/>
      <c r="CF111" s="933">
        <v>2.1</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3267946</v>
      </c>
      <c r="BR112" s="939"/>
      <c r="BS112" s="939"/>
      <c r="BT112" s="939"/>
      <c r="BU112" s="939"/>
      <c r="BV112" s="939">
        <v>3229087</v>
      </c>
      <c r="BW112" s="939"/>
      <c r="BX112" s="939"/>
      <c r="BY112" s="939"/>
      <c r="BZ112" s="939"/>
      <c r="CA112" s="939">
        <v>3074065</v>
      </c>
      <c r="CB112" s="939"/>
      <c r="CC112" s="939"/>
      <c r="CD112" s="939"/>
      <c r="CE112" s="939"/>
      <c r="CF112" s="933">
        <v>70.099999999999994</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15">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294553</v>
      </c>
      <c r="AB113" s="951"/>
      <c r="AC113" s="951"/>
      <c r="AD113" s="951"/>
      <c r="AE113" s="952"/>
      <c r="AF113" s="953">
        <v>295505</v>
      </c>
      <c r="AG113" s="951"/>
      <c r="AH113" s="951"/>
      <c r="AI113" s="951"/>
      <c r="AJ113" s="952"/>
      <c r="AK113" s="953">
        <v>261820</v>
      </c>
      <c r="AL113" s="951"/>
      <c r="AM113" s="951"/>
      <c r="AN113" s="951"/>
      <c r="AO113" s="952"/>
      <c r="AP113" s="954">
        <v>6</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176260</v>
      </c>
      <c r="BR113" s="939"/>
      <c r="BS113" s="939"/>
      <c r="BT113" s="939"/>
      <c r="BU113" s="939"/>
      <c r="BV113" s="939">
        <v>150984</v>
      </c>
      <c r="BW113" s="939"/>
      <c r="BX113" s="939"/>
      <c r="BY113" s="939"/>
      <c r="BZ113" s="939"/>
      <c r="CA113" s="939">
        <v>103091</v>
      </c>
      <c r="CB113" s="939"/>
      <c r="CC113" s="939"/>
      <c r="CD113" s="939"/>
      <c r="CE113" s="939"/>
      <c r="CF113" s="933">
        <v>2.4</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51247</v>
      </c>
      <c r="AB114" s="972"/>
      <c r="AC114" s="972"/>
      <c r="AD114" s="972"/>
      <c r="AE114" s="973"/>
      <c r="AF114" s="974">
        <v>50305</v>
      </c>
      <c r="AG114" s="972"/>
      <c r="AH114" s="972"/>
      <c r="AI114" s="972"/>
      <c r="AJ114" s="973"/>
      <c r="AK114" s="974">
        <v>63066</v>
      </c>
      <c r="AL114" s="972"/>
      <c r="AM114" s="972"/>
      <c r="AN114" s="972"/>
      <c r="AO114" s="973"/>
      <c r="AP114" s="975">
        <v>1.4</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1161013</v>
      </c>
      <c r="BR114" s="939"/>
      <c r="BS114" s="939"/>
      <c r="BT114" s="939"/>
      <c r="BU114" s="939"/>
      <c r="BV114" s="939">
        <v>1146718</v>
      </c>
      <c r="BW114" s="939"/>
      <c r="BX114" s="939"/>
      <c r="BY114" s="939"/>
      <c r="BZ114" s="939"/>
      <c r="CA114" s="939">
        <v>1104234</v>
      </c>
      <c r="CB114" s="939"/>
      <c r="CC114" s="939"/>
      <c r="CD114" s="939"/>
      <c r="CE114" s="939"/>
      <c r="CF114" s="933">
        <v>25.2</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21885</v>
      </c>
      <c r="AB115" s="951"/>
      <c r="AC115" s="951"/>
      <c r="AD115" s="951"/>
      <c r="AE115" s="952"/>
      <c r="AF115" s="953">
        <v>21538</v>
      </c>
      <c r="AG115" s="951"/>
      <c r="AH115" s="951"/>
      <c r="AI115" s="951"/>
      <c r="AJ115" s="952"/>
      <c r="AK115" s="953">
        <v>21197</v>
      </c>
      <c r="AL115" s="951"/>
      <c r="AM115" s="951"/>
      <c r="AN115" s="951"/>
      <c r="AO115" s="952"/>
      <c r="AP115" s="954">
        <v>0.5</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263020</v>
      </c>
      <c r="BR115" s="939"/>
      <c r="BS115" s="939"/>
      <c r="BT115" s="939"/>
      <c r="BU115" s="939"/>
      <c r="BV115" s="939">
        <v>266124</v>
      </c>
      <c r="BW115" s="939"/>
      <c r="BX115" s="939"/>
      <c r="BY115" s="939"/>
      <c r="BZ115" s="939"/>
      <c r="CA115" s="939">
        <v>269781</v>
      </c>
      <c r="CB115" s="939"/>
      <c r="CC115" s="939"/>
      <c r="CD115" s="939"/>
      <c r="CE115" s="939"/>
      <c r="CF115" s="933">
        <v>6.1</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133227</v>
      </c>
      <c r="DH116" s="972"/>
      <c r="DI116" s="972"/>
      <c r="DJ116" s="972"/>
      <c r="DK116" s="973"/>
      <c r="DL116" s="974">
        <v>116688</v>
      </c>
      <c r="DM116" s="972"/>
      <c r="DN116" s="972"/>
      <c r="DO116" s="972"/>
      <c r="DP116" s="973"/>
      <c r="DQ116" s="974">
        <v>90494</v>
      </c>
      <c r="DR116" s="972"/>
      <c r="DS116" s="972"/>
      <c r="DT116" s="972"/>
      <c r="DU116" s="973"/>
      <c r="DV116" s="975">
        <v>2.1</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1117849</v>
      </c>
      <c r="AB117" s="992"/>
      <c r="AC117" s="992"/>
      <c r="AD117" s="992"/>
      <c r="AE117" s="993"/>
      <c r="AF117" s="994">
        <v>1137105</v>
      </c>
      <c r="AG117" s="992"/>
      <c r="AH117" s="992"/>
      <c r="AI117" s="992"/>
      <c r="AJ117" s="993"/>
      <c r="AK117" s="994">
        <v>1106711</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295</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441</v>
      </c>
      <c r="BP119" s="1018"/>
      <c r="BQ119" s="1012">
        <v>12903763</v>
      </c>
      <c r="BR119" s="1013"/>
      <c r="BS119" s="1013"/>
      <c r="BT119" s="1013"/>
      <c r="BU119" s="1013"/>
      <c r="BV119" s="1013">
        <v>12469434</v>
      </c>
      <c r="BW119" s="1013"/>
      <c r="BX119" s="1013"/>
      <c r="BY119" s="1013"/>
      <c r="BZ119" s="1013"/>
      <c r="CA119" s="1013">
        <v>12094394</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15">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3874140</v>
      </c>
      <c r="BR120" s="944"/>
      <c r="BS120" s="944"/>
      <c r="BT120" s="944"/>
      <c r="BU120" s="944"/>
      <c r="BV120" s="944">
        <v>4005656</v>
      </c>
      <c r="BW120" s="944"/>
      <c r="BX120" s="944"/>
      <c r="BY120" s="944"/>
      <c r="BZ120" s="944"/>
      <c r="CA120" s="944">
        <v>4044756</v>
      </c>
      <c r="CB120" s="944"/>
      <c r="CC120" s="944"/>
      <c r="CD120" s="944"/>
      <c r="CE120" s="944"/>
      <c r="CF120" s="957">
        <v>92.2</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t="s">
        <v>121</v>
      </c>
      <c r="DM120" s="944"/>
      <c r="DN120" s="944"/>
      <c r="DO120" s="944"/>
      <c r="DP120" s="944"/>
      <c r="DQ120" s="944">
        <v>3065079</v>
      </c>
      <c r="DR120" s="944"/>
      <c r="DS120" s="944"/>
      <c r="DT120" s="944"/>
      <c r="DU120" s="944"/>
      <c r="DV120" s="945">
        <v>69.900000000000006</v>
      </c>
      <c r="DW120" s="945"/>
      <c r="DX120" s="945"/>
      <c r="DY120" s="945"/>
      <c r="DZ120" s="946"/>
    </row>
    <row r="121" spans="1:130" s="212"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1431829</v>
      </c>
      <c r="BR121" s="939"/>
      <c r="BS121" s="939"/>
      <c r="BT121" s="939"/>
      <c r="BU121" s="939"/>
      <c r="BV121" s="939">
        <v>1475375</v>
      </c>
      <c r="BW121" s="939"/>
      <c r="BX121" s="939"/>
      <c r="BY121" s="939"/>
      <c r="BZ121" s="939"/>
      <c r="CA121" s="939">
        <v>1368684</v>
      </c>
      <c r="CB121" s="939"/>
      <c r="CC121" s="939"/>
      <c r="CD121" s="939"/>
      <c r="CE121" s="939"/>
      <c r="CF121" s="933">
        <v>31.2</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6854</v>
      </c>
      <c r="DH121" s="939"/>
      <c r="DI121" s="939"/>
      <c r="DJ121" s="939"/>
      <c r="DK121" s="939"/>
      <c r="DL121" s="939">
        <v>9948</v>
      </c>
      <c r="DM121" s="939"/>
      <c r="DN121" s="939"/>
      <c r="DO121" s="939"/>
      <c r="DP121" s="939"/>
      <c r="DQ121" s="939">
        <v>8986</v>
      </c>
      <c r="DR121" s="939"/>
      <c r="DS121" s="939"/>
      <c r="DT121" s="939"/>
      <c r="DU121" s="939"/>
      <c r="DV121" s="940">
        <v>0.2</v>
      </c>
      <c r="DW121" s="940"/>
      <c r="DX121" s="940"/>
      <c r="DY121" s="940"/>
      <c r="DZ121" s="941"/>
    </row>
    <row r="122" spans="1:130" s="212" customFormat="1" ht="26.25" customHeight="1" x14ac:dyDescent="0.15">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6366493</v>
      </c>
      <c r="BR122" s="1013"/>
      <c r="BS122" s="1013"/>
      <c r="BT122" s="1013"/>
      <c r="BU122" s="1013"/>
      <c r="BV122" s="1013">
        <v>6236206</v>
      </c>
      <c r="BW122" s="1013"/>
      <c r="BX122" s="1013"/>
      <c r="BY122" s="1013"/>
      <c r="BZ122" s="1013"/>
      <c r="CA122" s="1013">
        <v>6044981</v>
      </c>
      <c r="CB122" s="1013"/>
      <c r="CC122" s="1013"/>
      <c r="CD122" s="1013"/>
      <c r="CE122" s="1013"/>
      <c r="CF122" s="1030">
        <v>137.80000000000001</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15">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21885</v>
      </c>
      <c r="AB123" s="972"/>
      <c r="AC123" s="972"/>
      <c r="AD123" s="972"/>
      <c r="AE123" s="973"/>
      <c r="AF123" s="974">
        <v>21538</v>
      </c>
      <c r="AG123" s="972"/>
      <c r="AH123" s="972"/>
      <c r="AI123" s="972"/>
      <c r="AJ123" s="973"/>
      <c r="AK123" s="974">
        <v>21197</v>
      </c>
      <c r="AL123" s="972"/>
      <c r="AM123" s="972"/>
      <c r="AN123" s="972"/>
      <c r="AO123" s="973"/>
      <c r="AP123" s="975">
        <v>0.5</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449</v>
      </c>
      <c r="BP123" s="1018"/>
      <c r="BQ123" s="1076">
        <v>11672462</v>
      </c>
      <c r="BR123" s="1077"/>
      <c r="BS123" s="1077"/>
      <c r="BT123" s="1077"/>
      <c r="BU123" s="1077"/>
      <c r="BV123" s="1077">
        <v>11717237</v>
      </c>
      <c r="BW123" s="1077"/>
      <c r="BX123" s="1077"/>
      <c r="BY123" s="1077"/>
      <c r="BZ123" s="1077"/>
      <c r="CA123" s="1077">
        <v>11458421</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29.1</v>
      </c>
      <c r="BR124" s="1040"/>
      <c r="BS124" s="1040"/>
      <c r="BT124" s="1040"/>
      <c r="BU124" s="1040"/>
      <c r="BV124" s="1040">
        <v>17.5</v>
      </c>
      <c r="BW124" s="1040"/>
      <c r="BX124" s="1040"/>
      <c r="BY124" s="1040"/>
      <c r="BZ124" s="1040"/>
      <c r="CA124" s="1040">
        <v>14.4</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3261092</v>
      </c>
      <c r="DH124" s="999"/>
      <c r="DI124" s="999"/>
      <c r="DJ124" s="999"/>
      <c r="DK124" s="1000"/>
      <c r="DL124" s="998">
        <v>3219139</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v>259802</v>
      </c>
      <c r="DH126" s="939"/>
      <c r="DI126" s="939"/>
      <c r="DJ126" s="939"/>
      <c r="DK126" s="939"/>
      <c r="DL126" s="939">
        <v>263258</v>
      </c>
      <c r="DM126" s="939"/>
      <c r="DN126" s="939"/>
      <c r="DO126" s="939"/>
      <c r="DP126" s="939"/>
      <c r="DQ126" s="939">
        <v>267396</v>
      </c>
      <c r="DR126" s="939"/>
      <c r="DS126" s="939"/>
      <c r="DT126" s="939"/>
      <c r="DU126" s="939"/>
      <c r="DV126" s="940">
        <v>6.1</v>
      </c>
      <c r="DW126" s="940"/>
      <c r="DX126" s="940"/>
      <c r="DY126" s="940"/>
      <c r="DZ126" s="941"/>
    </row>
    <row r="127" spans="1:130" s="212"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143274</v>
      </c>
      <c r="AB128" s="1059"/>
      <c r="AC128" s="1059"/>
      <c r="AD128" s="1059"/>
      <c r="AE128" s="1060"/>
      <c r="AF128" s="1061">
        <v>143946</v>
      </c>
      <c r="AG128" s="1059"/>
      <c r="AH128" s="1059"/>
      <c r="AI128" s="1059"/>
      <c r="AJ128" s="1060"/>
      <c r="AK128" s="1061">
        <v>124966</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v>3218</v>
      </c>
      <c r="DH128" s="1051"/>
      <c r="DI128" s="1051"/>
      <c r="DJ128" s="1051"/>
      <c r="DK128" s="1051"/>
      <c r="DL128" s="1051">
        <v>2866</v>
      </c>
      <c r="DM128" s="1051"/>
      <c r="DN128" s="1051"/>
      <c r="DO128" s="1051"/>
      <c r="DP128" s="1051"/>
      <c r="DQ128" s="1051">
        <v>2385</v>
      </c>
      <c r="DR128" s="1051"/>
      <c r="DS128" s="1051"/>
      <c r="DT128" s="1051"/>
      <c r="DU128" s="1051"/>
      <c r="DV128" s="1052">
        <v>0.1</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4814555</v>
      </c>
      <c r="AB129" s="972"/>
      <c r="AC129" s="972"/>
      <c r="AD129" s="972"/>
      <c r="AE129" s="973"/>
      <c r="AF129" s="974">
        <v>4853121</v>
      </c>
      <c r="AG129" s="972"/>
      <c r="AH129" s="972"/>
      <c r="AI129" s="972"/>
      <c r="AJ129" s="973"/>
      <c r="AK129" s="974">
        <v>4955699</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589616</v>
      </c>
      <c r="AB130" s="972"/>
      <c r="AC130" s="972"/>
      <c r="AD130" s="972"/>
      <c r="AE130" s="973"/>
      <c r="AF130" s="974">
        <v>562687</v>
      </c>
      <c r="AG130" s="972"/>
      <c r="AH130" s="972"/>
      <c r="AI130" s="972"/>
      <c r="AJ130" s="973"/>
      <c r="AK130" s="974">
        <v>568953</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9.5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4224939</v>
      </c>
      <c r="AB131" s="999"/>
      <c r="AC131" s="999"/>
      <c r="AD131" s="999"/>
      <c r="AE131" s="1000"/>
      <c r="AF131" s="998">
        <v>4290434</v>
      </c>
      <c r="AG131" s="999"/>
      <c r="AH131" s="999"/>
      <c r="AI131" s="999"/>
      <c r="AJ131" s="1000"/>
      <c r="AK131" s="998">
        <v>4386746</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v>14.4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9.1115814060000009</v>
      </c>
      <c r="AB132" s="1110"/>
      <c r="AC132" s="1110"/>
      <c r="AD132" s="1110"/>
      <c r="AE132" s="1111"/>
      <c r="AF132" s="1112">
        <v>10.03329432</v>
      </c>
      <c r="AG132" s="1110"/>
      <c r="AH132" s="1110"/>
      <c r="AI132" s="1110"/>
      <c r="AJ132" s="1111"/>
      <c r="AK132" s="1112">
        <v>9.4099731819999999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8.8000000000000007</v>
      </c>
      <c r="AB133" s="1093"/>
      <c r="AC133" s="1093"/>
      <c r="AD133" s="1093"/>
      <c r="AE133" s="1094"/>
      <c r="AF133" s="1092">
        <v>9.1</v>
      </c>
      <c r="AG133" s="1093"/>
      <c r="AH133" s="1093"/>
      <c r="AI133" s="1093"/>
      <c r="AJ133" s="1094"/>
      <c r="AK133" s="1092">
        <v>9.5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aPxtzubd7V8LkX2nVE9l8oSkzmbmTli9Ao1TD5nzZGrW1yLqa9XwqRFlhN9myqpC9MIZN4w3XU3OXsCpTAtQw==" saltValue="VfOMkHPyCUjp3MUFrkDUQ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JDDwz3XAS8ue8/jI05QyAl/1MsI7UAKIBCywRB4k1RARJ0g4oG8JgCxhuuX8LRwTQr9pttw6zuzQmJOiiqj+DQ==" saltValue="3I9NmQX87gYMfTNPk+YL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VgfU/BCiWFCIVDz1hHvhq3kVDYfbr36mxouc1rOqKnxLs3kFCHb3ECzU8SzNAKf4/iBMdGbCilzO3kAIdKv8Q==" saltValue="5EiCZGANvHslyusbeTVZkQ==" spinCount="100000" sheet="1" objects="1" scenarios="1"/>
  <dataConsolidate link="1"/>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7" t="s">
        <v>478</v>
      </c>
      <c r="AP7" s="253"/>
      <c r="AQ7" s="254" t="s">
        <v>479</v>
      </c>
      <c r="AR7" s="255"/>
    </row>
    <row r="8" spans="1:46" x14ac:dyDescent="0.15">
      <c r="A8" s="247"/>
      <c r="AK8" s="256"/>
      <c r="AL8" s="257"/>
      <c r="AM8" s="257"/>
      <c r="AN8" s="258"/>
      <c r="AO8" s="1128"/>
      <c r="AP8" s="259" t="s">
        <v>480</v>
      </c>
      <c r="AQ8" s="260" t="s">
        <v>481</v>
      </c>
      <c r="AR8" s="261" t="s">
        <v>482</v>
      </c>
    </row>
    <row r="9" spans="1:46" x14ac:dyDescent="0.15">
      <c r="A9" s="247"/>
      <c r="AK9" s="1129" t="s">
        <v>483</v>
      </c>
      <c r="AL9" s="1130"/>
      <c r="AM9" s="1130"/>
      <c r="AN9" s="1131"/>
      <c r="AO9" s="262">
        <v>1466504</v>
      </c>
      <c r="AP9" s="262">
        <v>87245</v>
      </c>
      <c r="AQ9" s="263">
        <v>110873</v>
      </c>
      <c r="AR9" s="264">
        <v>-21.3</v>
      </c>
    </row>
    <row r="10" spans="1:46" ht="13.5" customHeight="1" x14ac:dyDescent="0.15">
      <c r="A10" s="247"/>
      <c r="AK10" s="1129" t="s">
        <v>484</v>
      </c>
      <c r="AL10" s="1130"/>
      <c r="AM10" s="1130"/>
      <c r="AN10" s="1131"/>
      <c r="AO10" s="265">
        <v>271966</v>
      </c>
      <c r="AP10" s="265">
        <v>16180</v>
      </c>
      <c r="AQ10" s="266">
        <v>12701</v>
      </c>
      <c r="AR10" s="267">
        <v>27.4</v>
      </c>
    </row>
    <row r="11" spans="1:46" ht="13.5" customHeight="1" x14ac:dyDescent="0.15">
      <c r="A11" s="247"/>
      <c r="AK11" s="1129" t="s">
        <v>485</v>
      </c>
      <c r="AL11" s="1130"/>
      <c r="AM11" s="1130"/>
      <c r="AN11" s="1131"/>
      <c r="AO11" s="265" t="s">
        <v>486</v>
      </c>
      <c r="AP11" s="265" t="s">
        <v>486</v>
      </c>
      <c r="AQ11" s="266">
        <v>1473</v>
      </c>
      <c r="AR11" s="267" t="s">
        <v>486</v>
      </c>
    </row>
    <row r="12" spans="1:46" ht="13.5" customHeight="1" x14ac:dyDescent="0.15">
      <c r="A12" s="247"/>
      <c r="AK12" s="1129" t="s">
        <v>487</v>
      </c>
      <c r="AL12" s="1130"/>
      <c r="AM12" s="1130"/>
      <c r="AN12" s="1131"/>
      <c r="AO12" s="265" t="s">
        <v>486</v>
      </c>
      <c r="AP12" s="265" t="s">
        <v>486</v>
      </c>
      <c r="AQ12" s="266">
        <v>4</v>
      </c>
      <c r="AR12" s="267" t="s">
        <v>486</v>
      </c>
    </row>
    <row r="13" spans="1:46" ht="13.5" customHeight="1" x14ac:dyDescent="0.15">
      <c r="A13" s="247"/>
      <c r="AK13" s="1129" t="s">
        <v>488</v>
      </c>
      <c r="AL13" s="1130"/>
      <c r="AM13" s="1130"/>
      <c r="AN13" s="1131"/>
      <c r="AO13" s="265">
        <v>82689</v>
      </c>
      <c r="AP13" s="265">
        <v>4919</v>
      </c>
      <c r="AQ13" s="266">
        <v>3598</v>
      </c>
      <c r="AR13" s="267">
        <v>36.700000000000003</v>
      </c>
    </row>
    <row r="14" spans="1:46" ht="13.5" customHeight="1" x14ac:dyDescent="0.15">
      <c r="A14" s="247"/>
      <c r="AK14" s="1129" t="s">
        <v>489</v>
      </c>
      <c r="AL14" s="1130"/>
      <c r="AM14" s="1130"/>
      <c r="AN14" s="1131"/>
      <c r="AO14" s="265">
        <v>25100</v>
      </c>
      <c r="AP14" s="265">
        <v>1493</v>
      </c>
      <c r="AQ14" s="266">
        <v>2175</v>
      </c>
      <c r="AR14" s="267">
        <v>-31.4</v>
      </c>
    </row>
    <row r="15" spans="1:46" ht="13.5" customHeight="1" x14ac:dyDescent="0.15">
      <c r="A15" s="247"/>
      <c r="AK15" s="1132" t="s">
        <v>490</v>
      </c>
      <c r="AL15" s="1133"/>
      <c r="AM15" s="1133"/>
      <c r="AN15" s="1134"/>
      <c r="AO15" s="265">
        <v>-105916</v>
      </c>
      <c r="AP15" s="265">
        <v>-6301</v>
      </c>
      <c r="AQ15" s="266">
        <v>-6566</v>
      </c>
      <c r="AR15" s="267">
        <v>-4</v>
      </c>
    </row>
    <row r="16" spans="1:46" x14ac:dyDescent="0.15">
      <c r="A16" s="247"/>
      <c r="AK16" s="1132" t="s">
        <v>178</v>
      </c>
      <c r="AL16" s="1133"/>
      <c r="AM16" s="1133"/>
      <c r="AN16" s="1134"/>
      <c r="AO16" s="265">
        <v>1740343</v>
      </c>
      <c r="AP16" s="265">
        <v>103536</v>
      </c>
      <c r="AQ16" s="266">
        <v>124259</v>
      </c>
      <c r="AR16" s="267">
        <v>-16.7</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7.97</v>
      </c>
      <c r="AP21" s="278">
        <v>10.18</v>
      </c>
      <c r="AQ21" s="279">
        <v>-2.21</v>
      </c>
      <c r="AS21" s="280"/>
      <c r="AT21" s="276"/>
    </row>
    <row r="22" spans="1:46" s="248" customFormat="1" x14ac:dyDescent="0.15">
      <c r="A22" s="276"/>
      <c r="AK22" s="1135" t="s">
        <v>496</v>
      </c>
      <c r="AL22" s="1136"/>
      <c r="AM22" s="1136"/>
      <c r="AN22" s="1137"/>
      <c r="AO22" s="281">
        <v>96.6</v>
      </c>
      <c r="AP22" s="282">
        <v>96.1</v>
      </c>
      <c r="AQ22" s="283">
        <v>0.5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478</v>
      </c>
      <c r="AP30" s="253"/>
      <c r="AQ30" s="254" t="s">
        <v>479</v>
      </c>
      <c r="AR30" s="255"/>
    </row>
    <row r="31" spans="1:46" x14ac:dyDescent="0.15">
      <c r="A31" s="247"/>
      <c r="AK31" s="256"/>
      <c r="AL31" s="257"/>
      <c r="AM31" s="257"/>
      <c r="AN31" s="258"/>
      <c r="AO31" s="1128"/>
      <c r="AP31" s="259" t="s">
        <v>480</v>
      </c>
      <c r="AQ31" s="260" t="s">
        <v>481</v>
      </c>
      <c r="AR31" s="261" t="s">
        <v>482</v>
      </c>
    </row>
    <row r="32" spans="1:46" ht="27" customHeight="1" x14ac:dyDescent="0.15">
      <c r="A32" s="247"/>
      <c r="AK32" s="1143" t="s">
        <v>500</v>
      </c>
      <c r="AL32" s="1144"/>
      <c r="AM32" s="1144"/>
      <c r="AN32" s="1145"/>
      <c r="AO32" s="291">
        <v>760628</v>
      </c>
      <c r="AP32" s="291">
        <v>45251</v>
      </c>
      <c r="AQ32" s="292">
        <v>56040</v>
      </c>
      <c r="AR32" s="293">
        <v>-19.3</v>
      </c>
    </row>
    <row r="33" spans="1:46" ht="13.5" customHeight="1" x14ac:dyDescent="0.15">
      <c r="A33" s="247"/>
      <c r="AK33" s="1143" t="s">
        <v>501</v>
      </c>
      <c r="AL33" s="1144"/>
      <c r="AM33" s="1144"/>
      <c r="AN33" s="1145"/>
      <c r="AO33" s="291" t="s">
        <v>486</v>
      </c>
      <c r="AP33" s="291" t="s">
        <v>486</v>
      </c>
      <c r="AQ33" s="292" t="s">
        <v>486</v>
      </c>
      <c r="AR33" s="293" t="s">
        <v>486</v>
      </c>
    </row>
    <row r="34" spans="1:46" ht="27" customHeight="1" x14ac:dyDescent="0.15">
      <c r="A34" s="247"/>
      <c r="AK34" s="1143" t="s">
        <v>502</v>
      </c>
      <c r="AL34" s="1144"/>
      <c r="AM34" s="1144"/>
      <c r="AN34" s="1145"/>
      <c r="AO34" s="291" t="s">
        <v>486</v>
      </c>
      <c r="AP34" s="291" t="s">
        <v>486</v>
      </c>
      <c r="AQ34" s="292" t="s">
        <v>486</v>
      </c>
      <c r="AR34" s="293" t="s">
        <v>486</v>
      </c>
    </row>
    <row r="35" spans="1:46" ht="27" customHeight="1" x14ac:dyDescent="0.15">
      <c r="A35" s="247"/>
      <c r="AK35" s="1143" t="s">
        <v>503</v>
      </c>
      <c r="AL35" s="1144"/>
      <c r="AM35" s="1144"/>
      <c r="AN35" s="1145"/>
      <c r="AO35" s="291">
        <v>261820</v>
      </c>
      <c r="AP35" s="291">
        <v>15576</v>
      </c>
      <c r="AQ35" s="292">
        <v>19608</v>
      </c>
      <c r="AR35" s="293">
        <v>-20.6</v>
      </c>
    </row>
    <row r="36" spans="1:46" ht="27" customHeight="1" x14ac:dyDescent="0.15">
      <c r="A36" s="247"/>
      <c r="AK36" s="1143" t="s">
        <v>504</v>
      </c>
      <c r="AL36" s="1144"/>
      <c r="AM36" s="1144"/>
      <c r="AN36" s="1145"/>
      <c r="AO36" s="291">
        <v>63066</v>
      </c>
      <c r="AP36" s="291">
        <v>3752</v>
      </c>
      <c r="AQ36" s="292">
        <v>3090</v>
      </c>
      <c r="AR36" s="293">
        <v>21.4</v>
      </c>
    </row>
    <row r="37" spans="1:46" ht="13.5" customHeight="1" x14ac:dyDescent="0.15">
      <c r="A37" s="247"/>
      <c r="AK37" s="1143" t="s">
        <v>505</v>
      </c>
      <c r="AL37" s="1144"/>
      <c r="AM37" s="1144"/>
      <c r="AN37" s="1145"/>
      <c r="AO37" s="291">
        <v>21197</v>
      </c>
      <c r="AP37" s="291">
        <v>1261</v>
      </c>
      <c r="AQ37" s="292">
        <v>590</v>
      </c>
      <c r="AR37" s="293">
        <v>113.7</v>
      </c>
    </row>
    <row r="38" spans="1:46" ht="27" customHeight="1" x14ac:dyDescent="0.15">
      <c r="A38" s="247"/>
      <c r="AK38" s="1146" t="s">
        <v>506</v>
      </c>
      <c r="AL38" s="1147"/>
      <c r="AM38" s="1147"/>
      <c r="AN38" s="1148"/>
      <c r="AO38" s="294" t="s">
        <v>486</v>
      </c>
      <c r="AP38" s="294" t="s">
        <v>486</v>
      </c>
      <c r="AQ38" s="295">
        <v>10</v>
      </c>
      <c r="AR38" s="283" t="s">
        <v>486</v>
      </c>
      <c r="AS38" s="290"/>
    </row>
    <row r="39" spans="1:46" x14ac:dyDescent="0.15">
      <c r="A39" s="247"/>
      <c r="AK39" s="1146" t="s">
        <v>507</v>
      </c>
      <c r="AL39" s="1147"/>
      <c r="AM39" s="1147"/>
      <c r="AN39" s="1148"/>
      <c r="AO39" s="291">
        <v>-124966</v>
      </c>
      <c r="AP39" s="291">
        <v>-7434</v>
      </c>
      <c r="AQ39" s="292">
        <v>-2093</v>
      </c>
      <c r="AR39" s="293">
        <v>255.2</v>
      </c>
      <c r="AS39" s="290"/>
    </row>
    <row r="40" spans="1:46" ht="27" customHeight="1" x14ac:dyDescent="0.15">
      <c r="A40" s="247"/>
      <c r="AK40" s="1143" t="s">
        <v>508</v>
      </c>
      <c r="AL40" s="1144"/>
      <c r="AM40" s="1144"/>
      <c r="AN40" s="1145"/>
      <c r="AO40" s="291">
        <v>-568953</v>
      </c>
      <c r="AP40" s="291">
        <v>-33848</v>
      </c>
      <c r="AQ40" s="292">
        <v>-52347</v>
      </c>
      <c r="AR40" s="293">
        <v>-35.299999999999997</v>
      </c>
      <c r="AS40" s="290"/>
    </row>
    <row r="41" spans="1:46" x14ac:dyDescent="0.15">
      <c r="A41" s="247"/>
      <c r="AK41" s="1149" t="s">
        <v>288</v>
      </c>
      <c r="AL41" s="1150"/>
      <c r="AM41" s="1150"/>
      <c r="AN41" s="1151"/>
      <c r="AO41" s="291">
        <v>412792</v>
      </c>
      <c r="AP41" s="291">
        <v>24558</v>
      </c>
      <c r="AQ41" s="292">
        <v>24899</v>
      </c>
      <c r="AR41" s="293">
        <v>-1.4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8" t="s">
        <v>478</v>
      </c>
      <c r="AN49" s="1140" t="s">
        <v>511</v>
      </c>
      <c r="AO49" s="1141"/>
      <c r="AP49" s="1141"/>
      <c r="AQ49" s="1141"/>
      <c r="AR49" s="1142"/>
    </row>
    <row r="50" spans="1:44" x14ac:dyDescent="0.15">
      <c r="A50" s="247"/>
      <c r="AK50" s="305"/>
      <c r="AL50" s="306"/>
      <c r="AM50" s="1139"/>
      <c r="AN50" s="307" t="s">
        <v>512</v>
      </c>
      <c r="AO50" s="308" t="s">
        <v>513</v>
      </c>
      <c r="AP50" s="309" t="s">
        <v>514</v>
      </c>
      <c r="AQ50" s="310" t="s">
        <v>515</v>
      </c>
      <c r="AR50" s="311" t="s">
        <v>516</v>
      </c>
    </row>
    <row r="51" spans="1:44" x14ac:dyDescent="0.15">
      <c r="A51" s="247"/>
      <c r="AK51" s="303" t="s">
        <v>517</v>
      </c>
      <c r="AL51" s="304"/>
      <c r="AM51" s="312">
        <v>1411424</v>
      </c>
      <c r="AN51" s="313">
        <v>78421</v>
      </c>
      <c r="AO51" s="314">
        <v>1.8</v>
      </c>
      <c r="AP51" s="315">
        <v>84459</v>
      </c>
      <c r="AQ51" s="316">
        <v>1.6</v>
      </c>
      <c r="AR51" s="317">
        <v>0.2</v>
      </c>
    </row>
    <row r="52" spans="1:44" x14ac:dyDescent="0.15">
      <c r="A52" s="247"/>
      <c r="AK52" s="318"/>
      <c r="AL52" s="319" t="s">
        <v>518</v>
      </c>
      <c r="AM52" s="320">
        <v>1147569</v>
      </c>
      <c r="AN52" s="321">
        <v>63761</v>
      </c>
      <c r="AO52" s="322">
        <v>42.1</v>
      </c>
      <c r="AP52" s="323">
        <v>47314</v>
      </c>
      <c r="AQ52" s="324">
        <v>14.3</v>
      </c>
      <c r="AR52" s="325">
        <v>27.8</v>
      </c>
    </row>
    <row r="53" spans="1:44" x14ac:dyDescent="0.15">
      <c r="A53" s="247"/>
      <c r="AK53" s="303" t="s">
        <v>519</v>
      </c>
      <c r="AL53" s="304"/>
      <c r="AM53" s="312">
        <v>2702505</v>
      </c>
      <c r="AN53" s="313">
        <v>153238</v>
      </c>
      <c r="AO53" s="314">
        <v>95.4</v>
      </c>
      <c r="AP53" s="315">
        <v>74568</v>
      </c>
      <c r="AQ53" s="316">
        <v>-11.7</v>
      </c>
      <c r="AR53" s="317">
        <v>107.1</v>
      </c>
    </row>
    <row r="54" spans="1:44" x14ac:dyDescent="0.15">
      <c r="A54" s="247"/>
      <c r="AK54" s="318"/>
      <c r="AL54" s="319" t="s">
        <v>518</v>
      </c>
      <c r="AM54" s="320">
        <v>2467831</v>
      </c>
      <c r="AN54" s="321">
        <v>139931</v>
      </c>
      <c r="AO54" s="322">
        <v>119.5</v>
      </c>
      <c r="AP54" s="323">
        <v>42558</v>
      </c>
      <c r="AQ54" s="324">
        <v>-10.1</v>
      </c>
      <c r="AR54" s="325">
        <v>129.6</v>
      </c>
    </row>
    <row r="55" spans="1:44" x14ac:dyDescent="0.15">
      <c r="A55" s="247"/>
      <c r="AK55" s="303" t="s">
        <v>520</v>
      </c>
      <c r="AL55" s="304"/>
      <c r="AM55" s="312">
        <v>1090409</v>
      </c>
      <c r="AN55" s="313">
        <v>62949</v>
      </c>
      <c r="AO55" s="314">
        <v>-58.9</v>
      </c>
      <c r="AP55" s="315">
        <v>73693</v>
      </c>
      <c r="AQ55" s="316">
        <v>-1.2</v>
      </c>
      <c r="AR55" s="317">
        <v>-57.7</v>
      </c>
    </row>
    <row r="56" spans="1:44" x14ac:dyDescent="0.15">
      <c r="A56" s="247"/>
      <c r="AK56" s="318"/>
      <c r="AL56" s="319" t="s">
        <v>518</v>
      </c>
      <c r="AM56" s="320">
        <v>790609</v>
      </c>
      <c r="AN56" s="321">
        <v>45642</v>
      </c>
      <c r="AO56" s="322">
        <v>-67.400000000000006</v>
      </c>
      <c r="AP56" s="323">
        <v>44203</v>
      </c>
      <c r="AQ56" s="324">
        <v>3.9</v>
      </c>
      <c r="AR56" s="325">
        <v>-71.3</v>
      </c>
    </row>
    <row r="57" spans="1:44" x14ac:dyDescent="0.15">
      <c r="A57" s="247"/>
      <c r="AK57" s="303" t="s">
        <v>521</v>
      </c>
      <c r="AL57" s="304"/>
      <c r="AM57" s="312">
        <v>830634</v>
      </c>
      <c r="AN57" s="313">
        <v>48861</v>
      </c>
      <c r="AO57" s="314">
        <v>-22.4</v>
      </c>
      <c r="AP57" s="315">
        <v>79401</v>
      </c>
      <c r="AQ57" s="316">
        <v>7.7</v>
      </c>
      <c r="AR57" s="317">
        <v>-30.1</v>
      </c>
    </row>
    <row r="58" spans="1:44" x14ac:dyDescent="0.15">
      <c r="A58" s="247"/>
      <c r="AK58" s="318"/>
      <c r="AL58" s="319" t="s">
        <v>518</v>
      </c>
      <c r="AM58" s="320">
        <v>612331</v>
      </c>
      <c r="AN58" s="321">
        <v>36019</v>
      </c>
      <c r="AO58" s="322">
        <v>-21.1</v>
      </c>
      <c r="AP58" s="323">
        <v>49347</v>
      </c>
      <c r="AQ58" s="324">
        <v>11.6</v>
      </c>
      <c r="AR58" s="325">
        <v>-32.700000000000003</v>
      </c>
    </row>
    <row r="59" spans="1:44" x14ac:dyDescent="0.15">
      <c r="A59" s="247"/>
      <c r="AK59" s="303" t="s">
        <v>522</v>
      </c>
      <c r="AL59" s="304"/>
      <c r="AM59" s="312">
        <v>1073763</v>
      </c>
      <c r="AN59" s="313">
        <v>63880</v>
      </c>
      <c r="AO59" s="314">
        <v>30.7</v>
      </c>
      <c r="AP59" s="315">
        <v>87379</v>
      </c>
      <c r="AQ59" s="316">
        <v>10</v>
      </c>
      <c r="AR59" s="317">
        <v>20.7</v>
      </c>
    </row>
    <row r="60" spans="1:44" x14ac:dyDescent="0.15">
      <c r="A60" s="247"/>
      <c r="AK60" s="318"/>
      <c r="AL60" s="319" t="s">
        <v>518</v>
      </c>
      <c r="AM60" s="320">
        <v>904324</v>
      </c>
      <c r="AN60" s="321">
        <v>53800</v>
      </c>
      <c r="AO60" s="322">
        <v>49.4</v>
      </c>
      <c r="AP60" s="323">
        <v>55855</v>
      </c>
      <c r="AQ60" s="324">
        <v>13.2</v>
      </c>
      <c r="AR60" s="325">
        <v>36.200000000000003</v>
      </c>
    </row>
    <row r="61" spans="1:44" x14ac:dyDescent="0.15">
      <c r="A61" s="247"/>
      <c r="AK61" s="303" t="s">
        <v>523</v>
      </c>
      <c r="AL61" s="326"/>
      <c r="AM61" s="312">
        <v>1421747</v>
      </c>
      <c r="AN61" s="313">
        <v>81470</v>
      </c>
      <c r="AO61" s="314">
        <v>9.3000000000000007</v>
      </c>
      <c r="AP61" s="315">
        <v>79900</v>
      </c>
      <c r="AQ61" s="327">
        <v>1.3</v>
      </c>
      <c r="AR61" s="317">
        <v>8</v>
      </c>
    </row>
    <row r="62" spans="1:44" x14ac:dyDescent="0.15">
      <c r="A62" s="247"/>
      <c r="AK62" s="318"/>
      <c r="AL62" s="319" t="s">
        <v>518</v>
      </c>
      <c r="AM62" s="320">
        <v>1184533</v>
      </c>
      <c r="AN62" s="321">
        <v>67831</v>
      </c>
      <c r="AO62" s="322">
        <v>24.5</v>
      </c>
      <c r="AP62" s="323">
        <v>47855</v>
      </c>
      <c r="AQ62" s="324">
        <v>6.6</v>
      </c>
      <c r="AR62" s="325">
        <v>17.899999999999999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QtNxzP5q5Ptpe21jV0D2yybUqxAYqLAjAoPu/tX2QlKQPvRCLJFz3MkCAblV9555m5f3ceTLqRlY4ewIviGoxQ==" saltValue="VRvVHwCYMmJcN/yHed7Xq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GGHa5H0jrJJRH7dQZBfauq5pYUbpeyjgeGQYnBHkl3I6fSs26rVs0NtFIFij4dard6w7ad8+VoPrVcNLz2oA/g==" saltValue="BNUeqosKTBDjHfnQTM6Csg==" spinCount="100000" sheet="1" objects="1" scenarios="1"/>
  <dataConsolidate link="1"/>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8VJcJbmxPFPsmhWnSkm37cXec3Etm4VLyiTibO2gziP6p3UZluD8XKxCTNInbvdY71uGZEW/f27KMNUBimq2xQ==" saltValue="3AYVaUBq+JyyDL/FbcEt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12.29</v>
      </c>
      <c r="G47" s="12">
        <v>11.06</v>
      </c>
      <c r="H47" s="12">
        <v>14.87</v>
      </c>
      <c r="I47" s="12">
        <v>17.21</v>
      </c>
      <c r="J47" s="13">
        <v>19.05</v>
      </c>
    </row>
    <row r="48" spans="2:10" ht="57.75" customHeight="1" x14ac:dyDescent="0.15">
      <c r="B48" s="14"/>
      <c r="C48" s="1154" t="s">
        <v>4</v>
      </c>
      <c r="D48" s="1154"/>
      <c r="E48" s="1155"/>
      <c r="F48" s="15">
        <v>3.91</v>
      </c>
      <c r="G48" s="16">
        <v>7.01</v>
      </c>
      <c r="H48" s="16">
        <v>6.34</v>
      </c>
      <c r="I48" s="16">
        <v>6.02</v>
      </c>
      <c r="J48" s="17">
        <v>5.73</v>
      </c>
    </row>
    <row r="49" spans="2:10" ht="57.75" customHeight="1" thickBot="1" x14ac:dyDescent="0.2">
      <c r="B49" s="18"/>
      <c r="C49" s="1156" t="s">
        <v>5</v>
      </c>
      <c r="D49" s="1156"/>
      <c r="E49" s="1157"/>
      <c r="F49" s="19" t="s">
        <v>530</v>
      </c>
      <c r="G49" s="20" t="s">
        <v>531</v>
      </c>
      <c r="H49" s="20" t="s">
        <v>532</v>
      </c>
      <c r="I49" s="20" t="s">
        <v>533</v>
      </c>
      <c r="J49" s="21" t="s">
        <v>534</v>
      </c>
    </row>
    <row r="50" spans="2:10" x14ac:dyDescent="0.15"/>
  </sheetData>
  <sheetProtection algorithmName="SHA-512" hashValue="pTDs8PNGkUpMgm3uoAgdOQaSXtEyQxlbHmUdaXTDIY/9tnut6idbALbBgOP35BOxu9m90RPbU5u07AXa3V4xrg==" saltValue="6iGmXszGcJK33dTIaVUV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535</v>
      </c>
      <c r="D34" s="1162"/>
      <c r="E34" s="1163"/>
      <c r="F34" s="32">
        <v>21.91</v>
      </c>
      <c r="G34" s="33">
        <v>21.2</v>
      </c>
      <c r="H34" s="33">
        <v>23.21</v>
      </c>
      <c r="I34" s="33">
        <v>22.86</v>
      </c>
      <c r="J34" s="34">
        <v>22.81</v>
      </c>
      <c r="K34" s="22"/>
      <c r="L34" s="22"/>
      <c r="M34" s="22"/>
      <c r="N34" s="22"/>
      <c r="O34" s="22"/>
      <c r="P34" s="22"/>
    </row>
    <row r="35" spans="1:16" ht="39" customHeight="1" x14ac:dyDescent="0.15">
      <c r="A35" s="22"/>
      <c r="B35" s="35"/>
      <c r="C35" s="1158" t="s">
        <v>536</v>
      </c>
      <c r="D35" s="1158"/>
      <c r="E35" s="1159"/>
      <c r="F35" s="36">
        <v>3.91</v>
      </c>
      <c r="G35" s="37">
        <v>7.01</v>
      </c>
      <c r="H35" s="37">
        <v>6.34</v>
      </c>
      <c r="I35" s="37">
        <v>6.01</v>
      </c>
      <c r="J35" s="38">
        <v>5.73</v>
      </c>
      <c r="K35" s="22"/>
      <c r="L35" s="22"/>
      <c r="M35" s="22"/>
      <c r="N35" s="22"/>
      <c r="O35" s="22"/>
      <c r="P35" s="22"/>
    </row>
    <row r="36" spans="1:16" ht="39" customHeight="1" x14ac:dyDescent="0.15">
      <c r="A36" s="22"/>
      <c r="B36" s="35"/>
      <c r="C36" s="1158" t="s">
        <v>537</v>
      </c>
      <c r="D36" s="1158"/>
      <c r="E36" s="1159"/>
      <c r="F36" s="36">
        <v>1.27</v>
      </c>
      <c r="G36" s="37">
        <v>1.23</v>
      </c>
      <c r="H36" s="37">
        <v>0.84</v>
      </c>
      <c r="I36" s="37">
        <v>1.36</v>
      </c>
      <c r="J36" s="38">
        <v>1.28</v>
      </c>
      <c r="K36" s="22"/>
      <c r="L36" s="22"/>
      <c r="M36" s="22"/>
      <c r="N36" s="22"/>
      <c r="O36" s="22"/>
      <c r="P36" s="22"/>
    </row>
    <row r="37" spans="1:16" ht="39" customHeight="1" x14ac:dyDescent="0.15">
      <c r="A37" s="22"/>
      <c r="B37" s="35"/>
      <c r="C37" s="1158" t="s">
        <v>538</v>
      </c>
      <c r="D37" s="1158"/>
      <c r="E37" s="1159"/>
      <c r="F37" s="36">
        <v>1.46</v>
      </c>
      <c r="G37" s="37">
        <v>1.77</v>
      </c>
      <c r="H37" s="37">
        <v>2.5099999999999998</v>
      </c>
      <c r="I37" s="37">
        <v>1.1299999999999999</v>
      </c>
      <c r="J37" s="38">
        <v>0.89</v>
      </c>
      <c r="K37" s="22"/>
      <c r="L37" s="22"/>
      <c r="M37" s="22"/>
      <c r="N37" s="22"/>
      <c r="O37" s="22"/>
      <c r="P37" s="22"/>
    </row>
    <row r="38" spans="1:16" ht="39" customHeight="1" x14ac:dyDescent="0.15">
      <c r="A38" s="22"/>
      <c r="B38" s="35"/>
      <c r="C38" s="1158" t="s">
        <v>539</v>
      </c>
      <c r="D38" s="1158"/>
      <c r="E38" s="1159"/>
      <c r="F38" s="36" t="s">
        <v>486</v>
      </c>
      <c r="G38" s="37" t="s">
        <v>486</v>
      </c>
      <c r="H38" s="37" t="s">
        <v>486</v>
      </c>
      <c r="I38" s="37" t="s">
        <v>486</v>
      </c>
      <c r="J38" s="38">
        <v>0.11</v>
      </c>
      <c r="K38" s="22"/>
      <c r="L38" s="22"/>
      <c r="M38" s="22"/>
      <c r="N38" s="22"/>
      <c r="O38" s="22"/>
      <c r="P38" s="22"/>
    </row>
    <row r="39" spans="1:16" ht="39" customHeight="1" x14ac:dyDescent="0.15">
      <c r="A39" s="22"/>
      <c r="B39" s="35"/>
      <c r="C39" s="1158" t="s">
        <v>540</v>
      </c>
      <c r="D39" s="1158"/>
      <c r="E39" s="1159"/>
      <c r="F39" s="36">
        <v>0.02</v>
      </c>
      <c r="G39" s="37">
        <v>0.06</v>
      </c>
      <c r="H39" s="37">
        <v>0.09</v>
      </c>
      <c r="I39" s="37">
        <v>0.08</v>
      </c>
      <c r="J39" s="38">
        <v>0.11</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541</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542</v>
      </c>
      <c r="D43" s="1160"/>
      <c r="E43" s="1161"/>
      <c r="F43" s="41">
        <v>0</v>
      </c>
      <c r="G43" s="42">
        <v>0</v>
      </c>
      <c r="H43" s="42">
        <v>0</v>
      </c>
      <c r="I43" s="42">
        <v>0.55000000000000004</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TrXv+CvqVed02rKOlwshUgAd4/bDBL/4iBo/Gw/XOBiCEey3EQ1alUVrQURc726jjUvbvNpH8fAW0MnRV46og==" saltValue="nS9nYcCSbOHwn5JHYp8r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723</v>
      </c>
      <c r="L45" s="58">
        <v>722</v>
      </c>
      <c r="M45" s="58">
        <v>750</v>
      </c>
      <c r="N45" s="58">
        <v>770</v>
      </c>
      <c r="O45" s="59">
        <v>761</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15">
      <c r="A48" s="46"/>
      <c r="B48" s="1166"/>
      <c r="C48" s="1167"/>
      <c r="D48" s="60"/>
      <c r="E48" s="1172" t="s">
        <v>13</v>
      </c>
      <c r="F48" s="1172"/>
      <c r="G48" s="1172"/>
      <c r="H48" s="1172"/>
      <c r="I48" s="1172"/>
      <c r="J48" s="1173"/>
      <c r="K48" s="61">
        <v>356</v>
      </c>
      <c r="L48" s="62">
        <v>323</v>
      </c>
      <c r="M48" s="62">
        <v>295</v>
      </c>
      <c r="N48" s="62">
        <v>296</v>
      </c>
      <c r="O48" s="63">
        <v>262</v>
      </c>
      <c r="P48" s="46"/>
      <c r="Q48" s="46"/>
      <c r="R48" s="46"/>
      <c r="S48" s="46"/>
      <c r="T48" s="46"/>
      <c r="U48" s="46"/>
    </row>
    <row r="49" spans="1:21" ht="30.75" customHeight="1" x14ac:dyDescent="0.15">
      <c r="A49" s="46"/>
      <c r="B49" s="1166"/>
      <c r="C49" s="1167"/>
      <c r="D49" s="60"/>
      <c r="E49" s="1172" t="s">
        <v>14</v>
      </c>
      <c r="F49" s="1172"/>
      <c r="G49" s="1172"/>
      <c r="H49" s="1172"/>
      <c r="I49" s="1172"/>
      <c r="J49" s="1173"/>
      <c r="K49" s="61">
        <v>39</v>
      </c>
      <c r="L49" s="62">
        <v>51</v>
      </c>
      <c r="M49" s="62">
        <v>51</v>
      </c>
      <c r="N49" s="62">
        <v>50</v>
      </c>
      <c r="O49" s="63">
        <v>63</v>
      </c>
      <c r="P49" s="46"/>
      <c r="Q49" s="46"/>
      <c r="R49" s="46"/>
      <c r="S49" s="46"/>
      <c r="T49" s="46"/>
      <c r="U49" s="46"/>
    </row>
    <row r="50" spans="1:21" ht="30.75" customHeight="1" x14ac:dyDescent="0.15">
      <c r="A50" s="46"/>
      <c r="B50" s="1166"/>
      <c r="C50" s="1167"/>
      <c r="D50" s="60"/>
      <c r="E50" s="1172" t="s">
        <v>15</v>
      </c>
      <c r="F50" s="1172"/>
      <c r="G50" s="1172"/>
      <c r="H50" s="1172"/>
      <c r="I50" s="1172"/>
      <c r="J50" s="1173"/>
      <c r="K50" s="61">
        <v>27</v>
      </c>
      <c r="L50" s="62">
        <v>23</v>
      </c>
      <c r="M50" s="62">
        <v>22</v>
      </c>
      <c r="N50" s="62">
        <v>22</v>
      </c>
      <c r="O50" s="63">
        <v>21</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774</v>
      </c>
      <c r="L52" s="62">
        <v>755</v>
      </c>
      <c r="M52" s="62">
        <v>732</v>
      </c>
      <c r="N52" s="62">
        <v>707</v>
      </c>
      <c r="O52" s="63">
        <v>694</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371</v>
      </c>
      <c r="L53" s="67">
        <v>364</v>
      </c>
      <c r="M53" s="67">
        <v>386</v>
      </c>
      <c r="N53" s="67">
        <v>431</v>
      </c>
      <c r="O53" s="68">
        <v>413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548</v>
      </c>
      <c r="L58" s="82" t="s">
        <v>548</v>
      </c>
      <c r="M58" s="82" t="s">
        <v>548</v>
      </c>
      <c r="N58" s="82" t="s">
        <v>548</v>
      </c>
      <c r="O58" s="83" t="s">
        <v>548</v>
      </c>
    </row>
    <row r="59" spans="1:21" ht="31.5" customHeight="1" x14ac:dyDescent="0.15">
      <c r="B59" s="1182"/>
      <c r="C59" s="1183"/>
      <c r="D59" s="1189" t="s">
        <v>26</v>
      </c>
      <c r="E59" s="1190"/>
      <c r="F59" s="1190"/>
      <c r="G59" s="1190"/>
      <c r="H59" s="1190"/>
      <c r="I59" s="1190"/>
      <c r="J59" s="1191"/>
      <c r="K59" s="84" t="s">
        <v>548</v>
      </c>
      <c r="L59" s="85" t="s">
        <v>548</v>
      </c>
      <c r="M59" s="85" t="s">
        <v>548</v>
      </c>
      <c r="N59" s="85" t="s">
        <v>548</v>
      </c>
      <c r="O59" s="86" t="s">
        <v>548</v>
      </c>
    </row>
    <row r="60" spans="1:21" ht="31.5" customHeight="1" thickBot="1" x14ac:dyDescent="0.2">
      <c r="B60" s="1184"/>
      <c r="C60" s="1185"/>
      <c r="D60" s="1192" t="s">
        <v>27</v>
      </c>
      <c r="E60" s="1193"/>
      <c r="F60" s="1193"/>
      <c r="G60" s="1193"/>
      <c r="H60" s="1193"/>
      <c r="I60" s="1193"/>
      <c r="J60" s="1194"/>
      <c r="K60" s="87" t="s">
        <v>548</v>
      </c>
      <c r="L60" s="88" t="s">
        <v>548</v>
      </c>
      <c r="M60" s="88" t="s">
        <v>548</v>
      </c>
      <c r="N60" s="88" t="s">
        <v>548</v>
      </c>
      <c r="O60" s="89" t="s">
        <v>548</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H51Pn57VkC/UpoVzBDnN5UHWYWW6pYUXqn+gRZt4fsLokreAKoCQLxP3oqfU4w1/CdBshuYTtPPY3Bt3WhPQ==" saltValue="8npmU+qFYMzw0Fubz4rA2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0">
        <v>7149</v>
      </c>
      <c r="J41" s="331">
        <v>8319</v>
      </c>
      <c r="K41" s="331">
        <v>7902</v>
      </c>
      <c r="L41" s="331">
        <v>7560</v>
      </c>
      <c r="M41" s="332">
        <v>7453</v>
      </c>
    </row>
    <row r="42" spans="2:13" ht="27.75" customHeight="1" x14ac:dyDescent="0.15">
      <c r="B42" s="1197"/>
      <c r="C42" s="1198"/>
      <c r="D42" s="104"/>
      <c r="E42" s="1203" t="s">
        <v>32</v>
      </c>
      <c r="F42" s="1203"/>
      <c r="G42" s="1203"/>
      <c r="H42" s="1204"/>
      <c r="I42" s="333">
        <v>178</v>
      </c>
      <c r="J42" s="334">
        <v>155</v>
      </c>
      <c r="K42" s="334">
        <v>133</v>
      </c>
      <c r="L42" s="334">
        <v>117</v>
      </c>
      <c r="M42" s="335">
        <v>90</v>
      </c>
    </row>
    <row r="43" spans="2:13" ht="27.75" customHeight="1" x14ac:dyDescent="0.15">
      <c r="B43" s="1197"/>
      <c r="C43" s="1198"/>
      <c r="D43" s="104"/>
      <c r="E43" s="1203" t="s">
        <v>33</v>
      </c>
      <c r="F43" s="1203"/>
      <c r="G43" s="1203"/>
      <c r="H43" s="1204"/>
      <c r="I43" s="333">
        <v>3538</v>
      </c>
      <c r="J43" s="334">
        <v>3404</v>
      </c>
      <c r="K43" s="334">
        <v>3268</v>
      </c>
      <c r="L43" s="334">
        <v>3229</v>
      </c>
      <c r="M43" s="335">
        <v>3074</v>
      </c>
    </row>
    <row r="44" spans="2:13" ht="27.75" customHeight="1" x14ac:dyDescent="0.15">
      <c r="B44" s="1197"/>
      <c r="C44" s="1198"/>
      <c r="D44" s="104"/>
      <c r="E44" s="1203" t="s">
        <v>34</v>
      </c>
      <c r="F44" s="1203"/>
      <c r="G44" s="1203"/>
      <c r="H44" s="1204"/>
      <c r="I44" s="333">
        <v>197</v>
      </c>
      <c r="J44" s="334">
        <v>212</v>
      </c>
      <c r="K44" s="334">
        <v>176</v>
      </c>
      <c r="L44" s="334">
        <v>151</v>
      </c>
      <c r="M44" s="335">
        <v>103</v>
      </c>
    </row>
    <row r="45" spans="2:13" ht="27.75" customHeight="1" x14ac:dyDescent="0.15">
      <c r="B45" s="1197"/>
      <c r="C45" s="1198"/>
      <c r="D45" s="104"/>
      <c r="E45" s="1203" t="s">
        <v>35</v>
      </c>
      <c r="F45" s="1203"/>
      <c r="G45" s="1203"/>
      <c r="H45" s="1204"/>
      <c r="I45" s="333">
        <v>1148</v>
      </c>
      <c r="J45" s="334">
        <v>1116</v>
      </c>
      <c r="K45" s="334">
        <v>1161</v>
      </c>
      <c r="L45" s="334">
        <v>1147</v>
      </c>
      <c r="M45" s="335">
        <v>1104</v>
      </c>
    </row>
    <row r="46" spans="2:13" ht="27.75" customHeight="1" x14ac:dyDescent="0.15">
      <c r="B46" s="1197"/>
      <c r="C46" s="1198"/>
      <c r="D46" s="105"/>
      <c r="E46" s="1203" t="s">
        <v>36</v>
      </c>
      <c r="F46" s="1203"/>
      <c r="G46" s="1203"/>
      <c r="H46" s="1204"/>
      <c r="I46" s="333">
        <v>150</v>
      </c>
      <c r="J46" s="334">
        <v>130</v>
      </c>
      <c r="K46" s="334">
        <v>263</v>
      </c>
      <c r="L46" s="334">
        <v>266</v>
      </c>
      <c r="M46" s="335">
        <v>270</v>
      </c>
    </row>
    <row r="47" spans="2:13" ht="27.75" customHeight="1" x14ac:dyDescent="0.15">
      <c r="B47" s="1197"/>
      <c r="C47" s="1198"/>
      <c r="D47" s="106"/>
      <c r="E47" s="1205" t="s">
        <v>37</v>
      </c>
      <c r="F47" s="1206"/>
      <c r="G47" s="1206"/>
      <c r="H47" s="1207"/>
      <c r="I47" s="333" t="s">
        <v>486</v>
      </c>
      <c r="J47" s="334" t="s">
        <v>486</v>
      </c>
      <c r="K47" s="334" t="s">
        <v>486</v>
      </c>
      <c r="L47" s="334" t="s">
        <v>486</v>
      </c>
      <c r="M47" s="335" t="s">
        <v>486</v>
      </c>
    </row>
    <row r="48" spans="2:13" ht="27.75" customHeight="1" x14ac:dyDescent="0.15">
      <c r="B48" s="1197"/>
      <c r="C48" s="1198"/>
      <c r="D48" s="104"/>
      <c r="E48" s="1203" t="s">
        <v>38</v>
      </c>
      <c r="F48" s="1203"/>
      <c r="G48" s="1203"/>
      <c r="H48" s="1204"/>
      <c r="I48" s="333" t="s">
        <v>486</v>
      </c>
      <c r="J48" s="334" t="s">
        <v>486</v>
      </c>
      <c r="K48" s="334" t="s">
        <v>486</v>
      </c>
      <c r="L48" s="334" t="s">
        <v>486</v>
      </c>
      <c r="M48" s="335" t="s">
        <v>486</v>
      </c>
    </row>
    <row r="49" spans="2:13" ht="27.75" customHeight="1" x14ac:dyDescent="0.15">
      <c r="B49" s="1199"/>
      <c r="C49" s="1200"/>
      <c r="D49" s="104"/>
      <c r="E49" s="1203" t="s">
        <v>39</v>
      </c>
      <c r="F49" s="1203"/>
      <c r="G49" s="1203"/>
      <c r="H49" s="1204"/>
      <c r="I49" s="333" t="s">
        <v>486</v>
      </c>
      <c r="J49" s="334" t="s">
        <v>486</v>
      </c>
      <c r="K49" s="334" t="s">
        <v>486</v>
      </c>
      <c r="L49" s="334" t="s">
        <v>486</v>
      </c>
      <c r="M49" s="335" t="s">
        <v>486</v>
      </c>
    </row>
    <row r="50" spans="2:13" ht="27.75" customHeight="1" x14ac:dyDescent="0.15">
      <c r="B50" s="1208" t="s">
        <v>40</v>
      </c>
      <c r="C50" s="1209"/>
      <c r="D50" s="107"/>
      <c r="E50" s="1203" t="s">
        <v>41</v>
      </c>
      <c r="F50" s="1203"/>
      <c r="G50" s="1203"/>
      <c r="H50" s="1204"/>
      <c r="I50" s="333">
        <v>3611</v>
      </c>
      <c r="J50" s="334">
        <v>3789</v>
      </c>
      <c r="K50" s="334">
        <v>3874</v>
      </c>
      <c r="L50" s="334">
        <v>4006</v>
      </c>
      <c r="M50" s="335">
        <v>4045</v>
      </c>
    </row>
    <row r="51" spans="2:13" ht="27.75" customHeight="1" x14ac:dyDescent="0.15">
      <c r="B51" s="1197"/>
      <c r="C51" s="1198"/>
      <c r="D51" s="104"/>
      <c r="E51" s="1203" t="s">
        <v>42</v>
      </c>
      <c r="F51" s="1203"/>
      <c r="G51" s="1203"/>
      <c r="H51" s="1204"/>
      <c r="I51" s="333">
        <v>1344</v>
      </c>
      <c r="J51" s="334">
        <v>1377</v>
      </c>
      <c r="K51" s="334">
        <v>1432</v>
      </c>
      <c r="L51" s="334">
        <v>1475</v>
      </c>
      <c r="M51" s="335">
        <v>1369</v>
      </c>
    </row>
    <row r="52" spans="2:13" ht="27.75" customHeight="1" x14ac:dyDescent="0.15">
      <c r="B52" s="1199"/>
      <c r="C52" s="1200"/>
      <c r="D52" s="104"/>
      <c r="E52" s="1203" t="s">
        <v>43</v>
      </c>
      <c r="F52" s="1203"/>
      <c r="G52" s="1203"/>
      <c r="H52" s="1204"/>
      <c r="I52" s="333">
        <v>6282</v>
      </c>
      <c r="J52" s="334">
        <v>6161</v>
      </c>
      <c r="K52" s="334">
        <v>6366</v>
      </c>
      <c r="L52" s="334">
        <v>6236</v>
      </c>
      <c r="M52" s="335">
        <v>6045</v>
      </c>
    </row>
    <row r="53" spans="2:13" ht="27.75" customHeight="1" thickBot="1" x14ac:dyDescent="0.2">
      <c r="B53" s="1210" t="s">
        <v>19</v>
      </c>
      <c r="C53" s="1211"/>
      <c r="D53" s="108"/>
      <c r="E53" s="1212" t="s">
        <v>44</v>
      </c>
      <c r="F53" s="1212"/>
      <c r="G53" s="1212"/>
      <c r="H53" s="1213"/>
      <c r="I53" s="336">
        <v>1124</v>
      </c>
      <c r="J53" s="337">
        <v>2008</v>
      </c>
      <c r="K53" s="337">
        <v>1231</v>
      </c>
      <c r="L53" s="337">
        <v>752</v>
      </c>
      <c r="M53" s="338">
        <v>636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3KgZik16Mg/jlCAHTHWvq8ldLnq65qi6VW2yEQ3RFWTPs8D/AR4loJP5qsHIBGQk+Vb9bgotmaYGsmO0h4NPg==" saltValue="Fcg7CoDYeFucO/vRNsWH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716</v>
      </c>
      <c r="G55" s="339">
        <v>835</v>
      </c>
      <c r="H55" s="340">
        <v>944</v>
      </c>
    </row>
    <row r="56" spans="2:8" ht="52.5" customHeight="1" x14ac:dyDescent="0.15">
      <c r="B56" s="120"/>
      <c r="C56" s="1224" t="s">
        <v>47</v>
      </c>
      <c r="D56" s="1224"/>
      <c r="E56" s="1225"/>
      <c r="F56" s="341">
        <v>6</v>
      </c>
      <c r="G56" s="341">
        <v>1</v>
      </c>
      <c r="H56" s="342">
        <v>1</v>
      </c>
    </row>
    <row r="57" spans="2:8" ht="53.25" customHeight="1" x14ac:dyDescent="0.15">
      <c r="B57" s="120"/>
      <c r="C57" s="1226" t="s">
        <v>48</v>
      </c>
      <c r="D57" s="1226"/>
      <c r="E57" s="1227"/>
      <c r="F57" s="343">
        <v>2372</v>
      </c>
      <c r="G57" s="343">
        <v>2384</v>
      </c>
      <c r="H57" s="344">
        <v>2348</v>
      </c>
    </row>
    <row r="58" spans="2:8" ht="45.75" customHeight="1" x14ac:dyDescent="0.15">
      <c r="B58" s="121"/>
      <c r="C58" s="1214" t="s">
        <v>553</v>
      </c>
      <c r="D58" s="1215"/>
      <c r="E58" s="1216"/>
      <c r="F58" s="345">
        <v>2004</v>
      </c>
      <c r="G58" s="346">
        <v>2034</v>
      </c>
      <c r="H58" s="346">
        <v>1994</v>
      </c>
    </row>
    <row r="59" spans="2:8" ht="45.75" customHeight="1" x14ac:dyDescent="0.15">
      <c r="B59" s="121"/>
      <c r="C59" s="1214" t="s">
        <v>554</v>
      </c>
      <c r="D59" s="1215"/>
      <c r="E59" s="1216"/>
      <c r="F59" s="345">
        <v>294</v>
      </c>
      <c r="G59" s="346">
        <v>289</v>
      </c>
      <c r="H59" s="346">
        <v>303</v>
      </c>
    </row>
    <row r="60" spans="2:8" ht="45.75" customHeight="1" x14ac:dyDescent="0.15">
      <c r="B60" s="121"/>
      <c r="C60" s="1214" t="s">
        <v>555</v>
      </c>
      <c r="D60" s="1215"/>
      <c r="E60" s="1216"/>
      <c r="F60" s="345">
        <v>26</v>
      </c>
      <c r="G60" s="346">
        <v>26</v>
      </c>
      <c r="H60" s="346">
        <v>26</v>
      </c>
    </row>
    <row r="61" spans="2:8" ht="45.75" customHeight="1" x14ac:dyDescent="0.15">
      <c r="B61" s="121"/>
      <c r="C61" s="1214" t="s">
        <v>556</v>
      </c>
      <c r="D61" s="1215"/>
      <c r="E61" s="1216"/>
      <c r="F61" s="345">
        <v>37</v>
      </c>
      <c r="G61" s="346">
        <v>23</v>
      </c>
      <c r="H61" s="346">
        <v>11</v>
      </c>
    </row>
    <row r="62" spans="2:8" ht="45.75" customHeight="1" thickBot="1" x14ac:dyDescent="0.2">
      <c r="B62" s="122"/>
      <c r="C62" s="1217" t="s">
        <v>557</v>
      </c>
      <c r="D62" s="1218"/>
      <c r="E62" s="1219"/>
      <c r="F62" s="347">
        <v>5</v>
      </c>
      <c r="G62" s="348">
        <v>7</v>
      </c>
      <c r="H62" s="348">
        <v>9</v>
      </c>
    </row>
    <row r="63" spans="2:8" ht="52.5" customHeight="1" thickBot="1" x14ac:dyDescent="0.2">
      <c r="B63" s="123"/>
      <c r="C63" s="1220" t="s">
        <v>49</v>
      </c>
      <c r="D63" s="1220"/>
      <c r="E63" s="1221"/>
      <c r="F63" s="349">
        <v>3094</v>
      </c>
      <c r="G63" s="349">
        <v>3220</v>
      </c>
      <c r="H63" s="350">
        <v>3293</v>
      </c>
    </row>
    <row r="64" spans="2:8" x14ac:dyDescent="0.15"/>
  </sheetData>
  <sheetProtection algorithmName="SHA-512" hashValue="HQ5sJ8mC1sEuD+Am3o+FLdmj3oChaQJyh18yypHHQaDrivXbg0r4SIhSbKxtG9bOg9UgEVSLkVv1BI2VzO/syw==" saltValue="IS29jXvBMJIzuZrnkpZZ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0EED-45BC-4702-A2C3-B6F86A939F95}">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9" t="s">
        <v>575</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x14ac:dyDescent="0.15">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x14ac:dyDescent="0.15">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x14ac:dyDescent="0.15">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x14ac:dyDescent="0.15">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568</v>
      </c>
    </row>
    <row r="50" spans="1:109" x14ac:dyDescent="0.15">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525</v>
      </c>
      <c r="BQ50" s="1242"/>
      <c r="BR50" s="1242"/>
      <c r="BS50" s="1242"/>
      <c r="BT50" s="1242"/>
      <c r="BU50" s="1242"/>
      <c r="BV50" s="1242"/>
      <c r="BW50" s="1242"/>
      <c r="BX50" s="1242" t="s">
        <v>526</v>
      </c>
      <c r="BY50" s="1242"/>
      <c r="BZ50" s="1242"/>
      <c r="CA50" s="1242"/>
      <c r="CB50" s="1242"/>
      <c r="CC50" s="1242"/>
      <c r="CD50" s="1242"/>
      <c r="CE50" s="1242"/>
      <c r="CF50" s="1242" t="s">
        <v>527</v>
      </c>
      <c r="CG50" s="1242"/>
      <c r="CH50" s="1242"/>
      <c r="CI50" s="1242"/>
      <c r="CJ50" s="1242"/>
      <c r="CK50" s="1242"/>
      <c r="CL50" s="1242"/>
      <c r="CM50" s="1242"/>
      <c r="CN50" s="1242" t="s">
        <v>528</v>
      </c>
      <c r="CO50" s="1242"/>
      <c r="CP50" s="1242"/>
      <c r="CQ50" s="1242"/>
      <c r="CR50" s="1242"/>
      <c r="CS50" s="1242"/>
      <c r="CT50" s="1242"/>
      <c r="CU50" s="1242"/>
      <c r="CV50" s="1242" t="s">
        <v>529</v>
      </c>
      <c r="CW50" s="1242"/>
      <c r="CX50" s="1242"/>
      <c r="CY50" s="1242"/>
      <c r="CZ50" s="1242"/>
      <c r="DA50" s="1242"/>
      <c r="DB50" s="1242"/>
      <c r="DC50" s="1242"/>
    </row>
    <row r="51" spans="1:109" ht="13.5" customHeight="1" x14ac:dyDescent="0.15">
      <c r="B51" s="247"/>
      <c r="G51" s="1243"/>
      <c r="H51" s="1243"/>
      <c r="I51" s="1246"/>
      <c r="J51" s="1246"/>
      <c r="K51" s="1244"/>
      <c r="L51" s="1244"/>
      <c r="M51" s="1244"/>
      <c r="N51" s="1244"/>
      <c r="AM51" s="359"/>
      <c r="AN51" s="1245" t="s">
        <v>569</v>
      </c>
      <c r="AO51" s="1245"/>
      <c r="AP51" s="1245"/>
      <c r="AQ51" s="1245"/>
      <c r="AR51" s="1245"/>
      <c r="AS51" s="1245"/>
      <c r="AT51" s="1245"/>
      <c r="AU51" s="1245"/>
      <c r="AV51" s="1245"/>
      <c r="AW51" s="1245"/>
      <c r="AX51" s="1245"/>
      <c r="AY51" s="1245"/>
      <c r="AZ51" s="1245"/>
      <c r="BA51" s="1245"/>
      <c r="BB51" s="1245" t="s">
        <v>570</v>
      </c>
      <c r="BC51" s="1245"/>
      <c r="BD51" s="1245"/>
      <c r="BE51" s="1245"/>
      <c r="BF51" s="1245"/>
      <c r="BG51" s="1245"/>
      <c r="BH51" s="1245"/>
      <c r="BI51" s="1245"/>
      <c r="BJ51" s="1245"/>
      <c r="BK51" s="1245"/>
      <c r="BL51" s="1245"/>
      <c r="BM51" s="1245"/>
      <c r="BN51" s="1245"/>
      <c r="BO51" s="1245"/>
      <c r="BP51" s="1228">
        <v>27.4</v>
      </c>
      <c r="BQ51" s="1228"/>
      <c r="BR51" s="1228"/>
      <c r="BS51" s="1228"/>
      <c r="BT51" s="1228"/>
      <c r="BU51" s="1228"/>
      <c r="BV51" s="1228"/>
      <c r="BW51" s="1228"/>
      <c r="BX51" s="1228">
        <v>45.8</v>
      </c>
      <c r="BY51" s="1228"/>
      <c r="BZ51" s="1228"/>
      <c r="CA51" s="1228"/>
      <c r="CB51" s="1228"/>
      <c r="CC51" s="1228"/>
      <c r="CD51" s="1228"/>
      <c r="CE51" s="1228"/>
      <c r="CF51" s="1228">
        <v>29.1</v>
      </c>
      <c r="CG51" s="1228"/>
      <c r="CH51" s="1228"/>
      <c r="CI51" s="1228"/>
      <c r="CJ51" s="1228"/>
      <c r="CK51" s="1228"/>
      <c r="CL51" s="1228"/>
      <c r="CM51" s="1228"/>
      <c r="CN51" s="1228">
        <v>17.5</v>
      </c>
      <c r="CO51" s="1228"/>
      <c r="CP51" s="1228"/>
      <c r="CQ51" s="1228"/>
      <c r="CR51" s="1228"/>
      <c r="CS51" s="1228"/>
      <c r="CT51" s="1228"/>
      <c r="CU51" s="1228"/>
      <c r="CV51" s="1228">
        <v>14.4</v>
      </c>
      <c r="CW51" s="1228"/>
      <c r="CX51" s="1228"/>
      <c r="CY51" s="1228"/>
      <c r="CZ51" s="1228"/>
      <c r="DA51" s="1228"/>
      <c r="DB51" s="1228"/>
      <c r="DC51" s="1228"/>
    </row>
    <row r="52" spans="1:109" x14ac:dyDescent="0.15">
      <c r="B52" s="247"/>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571</v>
      </c>
      <c r="BC53" s="1245"/>
      <c r="BD53" s="1245"/>
      <c r="BE53" s="1245"/>
      <c r="BF53" s="1245"/>
      <c r="BG53" s="1245"/>
      <c r="BH53" s="1245"/>
      <c r="BI53" s="1245"/>
      <c r="BJ53" s="1245"/>
      <c r="BK53" s="1245"/>
      <c r="BL53" s="1245"/>
      <c r="BM53" s="1245"/>
      <c r="BN53" s="1245"/>
      <c r="BO53" s="1245"/>
      <c r="BP53" s="1228">
        <v>65.400000000000006</v>
      </c>
      <c r="BQ53" s="1228"/>
      <c r="BR53" s="1228"/>
      <c r="BS53" s="1228"/>
      <c r="BT53" s="1228"/>
      <c r="BU53" s="1228"/>
      <c r="BV53" s="1228"/>
      <c r="BW53" s="1228"/>
      <c r="BX53" s="1228">
        <v>63.3</v>
      </c>
      <c r="BY53" s="1228"/>
      <c r="BZ53" s="1228"/>
      <c r="CA53" s="1228"/>
      <c r="CB53" s="1228"/>
      <c r="CC53" s="1228"/>
      <c r="CD53" s="1228"/>
      <c r="CE53" s="1228"/>
      <c r="CF53" s="1228">
        <v>64.099999999999994</v>
      </c>
      <c r="CG53" s="1228"/>
      <c r="CH53" s="1228"/>
      <c r="CI53" s="1228"/>
      <c r="CJ53" s="1228"/>
      <c r="CK53" s="1228"/>
      <c r="CL53" s="1228"/>
      <c r="CM53" s="1228"/>
      <c r="CN53" s="1228">
        <v>65.8</v>
      </c>
      <c r="CO53" s="1228"/>
      <c r="CP53" s="1228"/>
      <c r="CQ53" s="1228"/>
      <c r="CR53" s="1228"/>
      <c r="CS53" s="1228"/>
      <c r="CT53" s="1228"/>
      <c r="CU53" s="1228"/>
      <c r="CV53" s="1228">
        <v>67.099999999999994</v>
      </c>
      <c r="CW53" s="1228"/>
      <c r="CX53" s="1228"/>
      <c r="CY53" s="1228"/>
      <c r="CZ53" s="1228"/>
      <c r="DA53" s="1228"/>
      <c r="DB53" s="1228"/>
      <c r="DC53" s="1228"/>
    </row>
    <row r="54" spans="1:109" x14ac:dyDescent="0.15">
      <c r="A54" s="358"/>
      <c r="B54" s="247"/>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8"/>
      <c r="H55" s="1238"/>
      <c r="I55" s="1238"/>
      <c r="J55" s="1238"/>
      <c r="K55" s="1244"/>
      <c r="L55" s="1244"/>
      <c r="M55" s="1244"/>
      <c r="N55" s="1244"/>
      <c r="AN55" s="1242" t="s">
        <v>572</v>
      </c>
      <c r="AO55" s="1242"/>
      <c r="AP55" s="1242"/>
      <c r="AQ55" s="1242"/>
      <c r="AR55" s="1242"/>
      <c r="AS55" s="1242"/>
      <c r="AT55" s="1242"/>
      <c r="AU55" s="1242"/>
      <c r="AV55" s="1242"/>
      <c r="AW55" s="1242"/>
      <c r="AX55" s="1242"/>
      <c r="AY55" s="1242"/>
      <c r="AZ55" s="1242"/>
      <c r="BA55" s="1242"/>
      <c r="BB55" s="1245" t="s">
        <v>570</v>
      </c>
      <c r="BC55" s="1245"/>
      <c r="BD55" s="1245"/>
      <c r="BE55" s="1245"/>
      <c r="BF55" s="1245"/>
      <c r="BG55" s="1245"/>
      <c r="BH55" s="1245"/>
      <c r="BI55" s="1245"/>
      <c r="BJ55" s="1245"/>
      <c r="BK55" s="1245"/>
      <c r="BL55" s="1245"/>
      <c r="BM55" s="1245"/>
      <c r="BN55" s="1245"/>
      <c r="BO55" s="1245"/>
      <c r="BP55" s="1228">
        <v>13.5</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571</v>
      </c>
      <c r="BC57" s="1245"/>
      <c r="BD57" s="1245"/>
      <c r="BE57" s="1245"/>
      <c r="BF57" s="1245"/>
      <c r="BG57" s="1245"/>
      <c r="BH57" s="1245"/>
      <c r="BI57" s="1245"/>
      <c r="BJ57" s="1245"/>
      <c r="BK57" s="1245"/>
      <c r="BL57" s="1245"/>
      <c r="BM57" s="1245"/>
      <c r="BN57" s="1245"/>
      <c r="BO57" s="1245"/>
      <c r="BP57" s="1228">
        <v>65.099999999999994</v>
      </c>
      <c r="BQ57" s="1228"/>
      <c r="BR57" s="1228"/>
      <c r="BS57" s="1228"/>
      <c r="BT57" s="1228"/>
      <c r="BU57" s="1228"/>
      <c r="BV57" s="1228"/>
      <c r="BW57" s="1228"/>
      <c r="BX57" s="1228">
        <v>64.3</v>
      </c>
      <c r="BY57" s="1228"/>
      <c r="BZ57" s="1228"/>
      <c r="CA57" s="1228"/>
      <c r="CB57" s="1228"/>
      <c r="CC57" s="1228"/>
      <c r="CD57" s="1228"/>
      <c r="CE57" s="1228"/>
      <c r="CF57" s="1228">
        <v>65.7</v>
      </c>
      <c r="CG57" s="1228"/>
      <c r="CH57" s="1228"/>
      <c r="CI57" s="1228"/>
      <c r="CJ57" s="1228"/>
      <c r="CK57" s="1228"/>
      <c r="CL57" s="1228"/>
      <c r="CM57" s="1228"/>
      <c r="CN57" s="1228">
        <v>67</v>
      </c>
      <c r="CO57" s="1228"/>
      <c r="CP57" s="1228"/>
      <c r="CQ57" s="1228"/>
      <c r="CR57" s="1228"/>
      <c r="CS57" s="1228"/>
      <c r="CT57" s="1228"/>
      <c r="CU57" s="1228"/>
      <c r="CV57" s="1228">
        <v>67.599999999999994</v>
      </c>
      <c r="CW57" s="1228"/>
      <c r="CX57" s="1228"/>
      <c r="CY57" s="1228"/>
      <c r="CZ57" s="1228"/>
      <c r="DA57" s="1228"/>
      <c r="DB57" s="1228"/>
      <c r="DC57" s="1228"/>
      <c r="DD57" s="363"/>
      <c r="DE57" s="362"/>
    </row>
    <row r="58" spans="1:109" s="358" customFormat="1" x14ac:dyDescent="0.15">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573</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9" t="s">
        <v>576</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x14ac:dyDescent="0.15">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x14ac:dyDescent="0.15">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x14ac:dyDescent="0.15">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x14ac:dyDescent="0.15">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568</v>
      </c>
    </row>
    <row r="72" spans="2:107" x14ac:dyDescent="0.15">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525</v>
      </c>
      <c r="BQ72" s="1242"/>
      <c r="BR72" s="1242"/>
      <c r="BS72" s="1242"/>
      <c r="BT72" s="1242"/>
      <c r="BU72" s="1242"/>
      <c r="BV72" s="1242"/>
      <c r="BW72" s="1242"/>
      <c r="BX72" s="1242" t="s">
        <v>526</v>
      </c>
      <c r="BY72" s="1242"/>
      <c r="BZ72" s="1242"/>
      <c r="CA72" s="1242"/>
      <c r="CB72" s="1242"/>
      <c r="CC72" s="1242"/>
      <c r="CD72" s="1242"/>
      <c r="CE72" s="1242"/>
      <c r="CF72" s="1242" t="s">
        <v>527</v>
      </c>
      <c r="CG72" s="1242"/>
      <c r="CH72" s="1242"/>
      <c r="CI72" s="1242"/>
      <c r="CJ72" s="1242"/>
      <c r="CK72" s="1242"/>
      <c r="CL72" s="1242"/>
      <c r="CM72" s="1242"/>
      <c r="CN72" s="1242" t="s">
        <v>528</v>
      </c>
      <c r="CO72" s="1242"/>
      <c r="CP72" s="1242"/>
      <c r="CQ72" s="1242"/>
      <c r="CR72" s="1242"/>
      <c r="CS72" s="1242"/>
      <c r="CT72" s="1242"/>
      <c r="CU72" s="1242"/>
      <c r="CV72" s="1242" t="s">
        <v>529</v>
      </c>
      <c r="CW72" s="1242"/>
      <c r="CX72" s="1242"/>
      <c r="CY72" s="1242"/>
      <c r="CZ72" s="1242"/>
      <c r="DA72" s="1242"/>
      <c r="DB72" s="1242"/>
      <c r="DC72" s="1242"/>
    </row>
    <row r="73" spans="2:107" x14ac:dyDescent="0.15">
      <c r="B73" s="247"/>
      <c r="G73" s="1243"/>
      <c r="H73" s="1243"/>
      <c r="I73" s="1243"/>
      <c r="J73" s="1243"/>
      <c r="K73" s="1248"/>
      <c r="L73" s="1248"/>
      <c r="M73" s="1248"/>
      <c r="N73" s="1248"/>
      <c r="AM73" s="359"/>
      <c r="AN73" s="1245" t="s">
        <v>569</v>
      </c>
      <c r="AO73" s="1245"/>
      <c r="AP73" s="1245"/>
      <c r="AQ73" s="1245"/>
      <c r="AR73" s="1245"/>
      <c r="AS73" s="1245"/>
      <c r="AT73" s="1245"/>
      <c r="AU73" s="1245"/>
      <c r="AV73" s="1245"/>
      <c r="AW73" s="1245"/>
      <c r="AX73" s="1245"/>
      <c r="AY73" s="1245"/>
      <c r="AZ73" s="1245"/>
      <c r="BA73" s="1245"/>
      <c r="BB73" s="1245" t="s">
        <v>570</v>
      </c>
      <c r="BC73" s="1245"/>
      <c r="BD73" s="1245"/>
      <c r="BE73" s="1245"/>
      <c r="BF73" s="1245"/>
      <c r="BG73" s="1245"/>
      <c r="BH73" s="1245"/>
      <c r="BI73" s="1245"/>
      <c r="BJ73" s="1245"/>
      <c r="BK73" s="1245"/>
      <c r="BL73" s="1245"/>
      <c r="BM73" s="1245"/>
      <c r="BN73" s="1245"/>
      <c r="BO73" s="1245"/>
      <c r="BP73" s="1228">
        <v>27.4</v>
      </c>
      <c r="BQ73" s="1228"/>
      <c r="BR73" s="1228"/>
      <c r="BS73" s="1228"/>
      <c r="BT73" s="1228"/>
      <c r="BU73" s="1228"/>
      <c r="BV73" s="1228"/>
      <c r="BW73" s="1228"/>
      <c r="BX73" s="1228">
        <v>45.8</v>
      </c>
      <c r="BY73" s="1228"/>
      <c r="BZ73" s="1228"/>
      <c r="CA73" s="1228"/>
      <c r="CB73" s="1228"/>
      <c r="CC73" s="1228"/>
      <c r="CD73" s="1228"/>
      <c r="CE73" s="1228"/>
      <c r="CF73" s="1228">
        <v>29.1</v>
      </c>
      <c r="CG73" s="1228"/>
      <c r="CH73" s="1228"/>
      <c r="CI73" s="1228"/>
      <c r="CJ73" s="1228"/>
      <c r="CK73" s="1228"/>
      <c r="CL73" s="1228"/>
      <c r="CM73" s="1228"/>
      <c r="CN73" s="1228">
        <v>17.5</v>
      </c>
      <c r="CO73" s="1228"/>
      <c r="CP73" s="1228"/>
      <c r="CQ73" s="1228"/>
      <c r="CR73" s="1228"/>
      <c r="CS73" s="1228"/>
      <c r="CT73" s="1228"/>
      <c r="CU73" s="1228"/>
      <c r="CV73" s="1228">
        <v>14.4</v>
      </c>
      <c r="CW73" s="1228"/>
      <c r="CX73" s="1228"/>
      <c r="CY73" s="1228"/>
      <c r="CZ73" s="1228"/>
      <c r="DA73" s="1228"/>
      <c r="DB73" s="1228"/>
      <c r="DC73" s="1228"/>
    </row>
    <row r="74" spans="2:107" x14ac:dyDescent="0.15">
      <c r="B74" s="247"/>
      <c r="G74" s="1243"/>
      <c r="H74" s="1243"/>
      <c r="I74" s="1243"/>
      <c r="J74" s="1243"/>
      <c r="K74" s="1248"/>
      <c r="L74" s="1248"/>
      <c r="M74" s="1248"/>
      <c r="N74" s="1248"/>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574</v>
      </c>
      <c r="BC75" s="1245"/>
      <c r="BD75" s="1245"/>
      <c r="BE75" s="1245"/>
      <c r="BF75" s="1245"/>
      <c r="BG75" s="1245"/>
      <c r="BH75" s="1245"/>
      <c r="BI75" s="1245"/>
      <c r="BJ75" s="1245"/>
      <c r="BK75" s="1245"/>
      <c r="BL75" s="1245"/>
      <c r="BM75" s="1245"/>
      <c r="BN75" s="1245"/>
      <c r="BO75" s="1245"/>
      <c r="BP75" s="1228">
        <v>9.3000000000000007</v>
      </c>
      <c r="BQ75" s="1228"/>
      <c r="BR75" s="1228"/>
      <c r="BS75" s="1228"/>
      <c r="BT75" s="1228"/>
      <c r="BU75" s="1228"/>
      <c r="BV75" s="1228"/>
      <c r="BW75" s="1228"/>
      <c r="BX75" s="1228">
        <v>8.8000000000000007</v>
      </c>
      <c r="BY75" s="1228"/>
      <c r="BZ75" s="1228"/>
      <c r="CA75" s="1228"/>
      <c r="CB75" s="1228"/>
      <c r="CC75" s="1228"/>
      <c r="CD75" s="1228"/>
      <c r="CE75" s="1228"/>
      <c r="CF75" s="1228">
        <v>8.8000000000000007</v>
      </c>
      <c r="CG75" s="1228"/>
      <c r="CH75" s="1228"/>
      <c r="CI75" s="1228"/>
      <c r="CJ75" s="1228"/>
      <c r="CK75" s="1228"/>
      <c r="CL75" s="1228"/>
      <c r="CM75" s="1228"/>
      <c r="CN75" s="1228">
        <v>9.1</v>
      </c>
      <c r="CO75" s="1228"/>
      <c r="CP75" s="1228"/>
      <c r="CQ75" s="1228"/>
      <c r="CR75" s="1228"/>
      <c r="CS75" s="1228"/>
      <c r="CT75" s="1228"/>
      <c r="CU75" s="1228"/>
      <c r="CV75" s="1228">
        <v>9.5</v>
      </c>
      <c r="CW75" s="1228"/>
      <c r="CX75" s="1228"/>
      <c r="CY75" s="1228"/>
      <c r="CZ75" s="1228"/>
      <c r="DA75" s="1228"/>
      <c r="DB75" s="1228"/>
      <c r="DC75" s="1228"/>
    </row>
    <row r="76" spans="2:107" x14ac:dyDescent="0.15">
      <c r="B76" s="247"/>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8"/>
      <c r="H77" s="1238"/>
      <c r="I77" s="1238"/>
      <c r="J77" s="1238"/>
      <c r="K77" s="1248"/>
      <c r="L77" s="1248"/>
      <c r="M77" s="1248"/>
      <c r="N77" s="1248"/>
      <c r="AN77" s="1242" t="s">
        <v>572</v>
      </c>
      <c r="AO77" s="1242"/>
      <c r="AP77" s="1242"/>
      <c r="AQ77" s="1242"/>
      <c r="AR77" s="1242"/>
      <c r="AS77" s="1242"/>
      <c r="AT77" s="1242"/>
      <c r="AU77" s="1242"/>
      <c r="AV77" s="1242"/>
      <c r="AW77" s="1242"/>
      <c r="AX77" s="1242"/>
      <c r="AY77" s="1242"/>
      <c r="AZ77" s="1242"/>
      <c r="BA77" s="1242"/>
      <c r="BB77" s="1245" t="s">
        <v>570</v>
      </c>
      <c r="BC77" s="1245"/>
      <c r="BD77" s="1245"/>
      <c r="BE77" s="1245"/>
      <c r="BF77" s="1245"/>
      <c r="BG77" s="1245"/>
      <c r="BH77" s="1245"/>
      <c r="BI77" s="1245"/>
      <c r="BJ77" s="1245"/>
      <c r="BK77" s="1245"/>
      <c r="BL77" s="1245"/>
      <c r="BM77" s="1245"/>
      <c r="BN77" s="1245"/>
      <c r="BO77" s="1245"/>
      <c r="BP77" s="1228">
        <v>13.5</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5" t="s">
        <v>574</v>
      </c>
      <c r="BC79" s="1245"/>
      <c r="BD79" s="1245"/>
      <c r="BE79" s="1245"/>
      <c r="BF79" s="1245"/>
      <c r="BG79" s="1245"/>
      <c r="BH79" s="1245"/>
      <c r="BI79" s="1245"/>
      <c r="BJ79" s="1245"/>
      <c r="BK79" s="1245"/>
      <c r="BL79" s="1245"/>
      <c r="BM79" s="1245"/>
      <c r="BN79" s="1245"/>
      <c r="BO79" s="1245"/>
      <c r="BP79" s="1228">
        <v>8.3000000000000007</v>
      </c>
      <c r="BQ79" s="1228"/>
      <c r="BR79" s="1228"/>
      <c r="BS79" s="1228"/>
      <c r="BT79" s="1228"/>
      <c r="BU79" s="1228"/>
      <c r="BV79" s="1228"/>
      <c r="BW79" s="1228"/>
      <c r="BX79" s="1228">
        <v>8</v>
      </c>
      <c r="BY79" s="1228"/>
      <c r="BZ79" s="1228"/>
      <c r="CA79" s="1228"/>
      <c r="CB79" s="1228"/>
      <c r="CC79" s="1228"/>
      <c r="CD79" s="1228"/>
      <c r="CE79" s="1228"/>
      <c r="CF79" s="1228">
        <v>8.1</v>
      </c>
      <c r="CG79" s="1228"/>
      <c r="CH79" s="1228"/>
      <c r="CI79" s="1228"/>
      <c r="CJ79" s="1228"/>
      <c r="CK79" s="1228"/>
      <c r="CL79" s="1228"/>
      <c r="CM79" s="1228"/>
      <c r="CN79" s="1228">
        <v>8.1</v>
      </c>
      <c r="CO79" s="1228"/>
      <c r="CP79" s="1228"/>
      <c r="CQ79" s="1228"/>
      <c r="CR79" s="1228"/>
      <c r="CS79" s="1228"/>
      <c r="CT79" s="1228"/>
      <c r="CU79" s="1228"/>
      <c r="CV79" s="1228">
        <v>8</v>
      </c>
      <c r="CW79" s="1228"/>
      <c r="CX79" s="1228"/>
      <c r="CY79" s="1228"/>
      <c r="CZ79" s="1228"/>
      <c r="DA79" s="1228"/>
      <c r="DB79" s="1228"/>
      <c r="DC79" s="1228"/>
    </row>
    <row r="80" spans="2:107" x14ac:dyDescent="0.15">
      <c r="B80" s="247"/>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0w7mfpr67LAAaTEpNLv7FCE4RnEgdTi6fXA3PpQowJ0RSO8e+zrpLIJDqlgGnClQA4OYgeD1N7PVdKmx1Mc/Wg==" saltValue="oHplZdND9Sa1c6vuOhGgs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4C8C-4EEB-4F4E-B5E8-251C0411B5D8}">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XJ2KcGIdXML3jynbdsGcl5R+uo7NZr2yPE1lg5XP/2mkubythYPTUddPxlVfp0Cup00t0XfBdyUZMsrZH3oISQ==" saltValue="Vd2FnOvB2Zg0R2HDa1q0SA==" spinCount="100000" sheet="1" objects="1" scenarios="1"/>
  <dataConsolidate link="1"/>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AC1DA-7555-459A-848E-742A031EE03D}">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zFIWto5Bm+lSvGfQEBlRQVKuy+jM8bdyG7eF7KkzESftAt8Fp+eEC+BsIhpSQst131AngaA0fFziSY4sRm1mAQ==" saltValue="6V4B0AKqyR2KkTltV+kRk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78421</v>
      </c>
      <c r="E3" s="142"/>
      <c r="F3" s="143">
        <v>84459</v>
      </c>
      <c r="G3" s="144"/>
      <c r="H3" s="145"/>
    </row>
    <row r="4" spans="1:8" x14ac:dyDescent="0.15">
      <c r="A4" s="146"/>
      <c r="B4" s="147"/>
      <c r="C4" s="148"/>
      <c r="D4" s="149">
        <v>63761</v>
      </c>
      <c r="E4" s="150"/>
      <c r="F4" s="151">
        <v>47314</v>
      </c>
      <c r="G4" s="152"/>
      <c r="H4" s="153"/>
    </row>
    <row r="5" spans="1:8" x14ac:dyDescent="0.15">
      <c r="A5" s="134" t="s">
        <v>519</v>
      </c>
      <c r="B5" s="139"/>
      <c r="C5" s="140"/>
      <c r="D5" s="141">
        <v>153238</v>
      </c>
      <c r="E5" s="142"/>
      <c r="F5" s="143">
        <v>74568</v>
      </c>
      <c r="G5" s="144"/>
      <c r="H5" s="145"/>
    </row>
    <row r="6" spans="1:8" x14ac:dyDescent="0.15">
      <c r="A6" s="146"/>
      <c r="B6" s="147"/>
      <c r="C6" s="148"/>
      <c r="D6" s="149">
        <v>139931</v>
      </c>
      <c r="E6" s="150"/>
      <c r="F6" s="151">
        <v>42558</v>
      </c>
      <c r="G6" s="152"/>
      <c r="H6" s="153"/>
    </row>
    <row r="7" spans="1:8" x14ac:dyDescent="0.15">
      <c r="A7" s="134" t="s">
        <v>520</v>
      </c>
      <c r="B7" s="139"/>
      <c r="C7" s="140"/>
      <c r="D7" s="141">
        <v>62949</v>
      </c>
      <c r="E7" s="142"/>
      <c r="F7" s="143">
        <v>73693</v>
      </c>
      <c r="G7" s="144"/>
      <c r="H7" s="145"/>
    </row>
    <row r="8" spans="1:8" x14ac:dyDescent="0.15">
      <c r="A8" s="146"/>
      <c r="B8" s="147"/>
      <c r="C8" s="148"/>
      <c r="D8" s="149">
        <v>45642</v>
      </c>
      <c r="E8" s="150"/>
      <c r="F8" s="151">
        <v>44203</v>
      </c>
      <c r="G8" s="152"/>
      <c r="H8" s="153"/>
    </row>
    <row r="9" spans="1:8" x14ac:dyDescent="0.15">
      <c r="A9" s="134" t="s">
        <v>521</v>
      </c>
      <c r="B9" s="139"/>
      <c r="C9" s="140"/>
      <c r="D9" s="141">
        <v>48861</v>
      </c>
      <c r="E9" s="142"/>
      <c r="F9" s="143">
        <v>79401</v>
      </c>
      <c r="G9" s="144"/>
      <c r="H9" s="145"/>
    </row>
    <row r="10" spans="1:8" x14ac:dyDescent="0.15">
      <c r="A10" s="146"/>
      <c r="B10" s="147"/>
      <c r="C10" s="148"/>
      <c r="D10" s="149">
        <v>36019</v>
      </c>
      <c r="E10" s="150"/>
      <c r="F10" s="151">
        <v>49347</v>
      </c>
      <c r="G10" s="152"/>
      <c r="H10" s="153"/>
    </row>
    <row r="11" spans="1:8" x14ac:dyDescent="0.15">
      <c r="A11" s="134" t="s">
        <v>522</v>
      </c>
      <c r="B11" s="139"/>
      <c r="C11" s="140"/>
      <c r="D11" s="141">
        <v>63880</v>
      </c>
      <c r="E11" s="142"/>
      <c r="F11" s="143">
        <v>87379</v>
      </c>
      <c r="G11" s="144"/>
      <c r="H11" s="145"/>
    </row>
    <row r="12" spans="1:8" x14ac:dyDescent="0.15">
      <c r="A12" s="146"/>
      <c r="B12" s="147"/>
      <c r="C12" s="154"/>
      <c r="D12" s="149">
        <v>53800</v>
      </c>
      <c r="E12" s="150"/>
      <c r="F12" s="151">
        <v>55855</v>
      </c>
      <c r="G12" s="152"/>
      <c r="H12" s="153"/>
    </row>
    <row r="13" spans="1:8" x14ac:dyDescent="0.15">
      <c r="A13" s="134"/>
      <c r="B13" s="139"/>
      <c r="C13" s="140"/>
      <c r="D13" s="141">
        <v>81470</v>
      </c>
      <c r="E13" s="142"/>
      <c r="F13" s="143">
        <v>79900</v>
      </c>
      <c r="G13" s="155"/>
      <c r="H13" s="145"/>
    </row>
    <row r="14" spans="1:8" x14ac:dyDescent="0.15">
      <c r="A14" s="146"/>
      <c r="B14" s="147"/>
      <c r="C14" s="148"/>
      <c r="D14" s="149">
        <v>67831</v>
      </c>
      <c r="E14" s="150"/>
      <c r="F14" s="151">
        <v>47855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3.91</v>
      </c>
      <c r="C19" s="156">
        <f>ROUND(VALUE(SUBSTITUTE(実質収支比率等に係る経年分析!G$48,"▲","-")),2)</f>
        <v>7.01</v>
      </c>
      <c r="D19" s="156">
        <f>ROUND(VALUE(SUBSTITUTE(実質収支比率等に係る経年分析!H$48,"▲","-")),2)</f>
        <v>6.34</v>
      </c>
      <c r="E19" s="156">
        <f>ROUND(VALUE(SUBSTITUTE(実質収支比率等に係る経年分析!I$48,"▲","-")),2)</f>
        <v>6.02</v>
      </c>
      <c r="F19" s="156">
        <f>ROUND(VALUE(SUBSTITUTE(実質収支比率等に係る経年分析!J$48,"▲","-")),2)</f>
        <v>5.73</v>
      </c>
    </row>
    <row r="20" spans="1:11" x14ac:dyDescent="0.15">
      <c r="A20" s="156" t="s">
        <v>53</v>
      </c>
      <c r="B20" s="156">
        <f>ROUND(VALUE(SUBSTITUTE(実質収支比率等に係る経年分析!F$47,"▲","-")),2)</f>
        <v>12.29</v>
      </c>
      <c r="C20" s="156">
        <f>ROUND(VALUE(SUBSTITUTE(実質収支比率等に係る経年分析!G$47,"▲","-")),2)</f>
        <v>11.06</v>
      </c>
      <c r="D20" s="156">
        <f>ROUND(VALUE(SUBSTITUTE(実質収支比率等に係る経年分析!H$47,"▲","-")),2)</f>
        <v>14.87</v>
      </c>
      <c r="E20" s="156">
        <f>ROUND(VALUE(SUBSTITUTE(実質収支比率等に係る経年分析!I$47,"▲","-")),2)</f>
        <v>17.21</v>
      </c>
      <c r="F20" s="156">
        <f>ROUND(VALUE(SUBSTITUTE(実質収支比率等に係る経年分析!J$47,"▲","-")),2)</f>
        <v>19.05</v>
      </c>
    </row>
    <row r="21" spans="1:11" x14ac:dyDescent="0.15">
      <c r="A21" s="156" t="s">
        <v>54</v>
      </c>
      <c r="B21" s="156">
        <f>IF(ISNUMBER(VALUE(SUBSTITUTE(実質収支比率等に係る経年分析!F$49,"▲","-"))),ROUND(VALUE(SUBSTITUTE(実質収支比率等に係る経年分析!F$49,"▲","-")),2),NA())</f>
        <v>-4.1500000000000004</v>
      </c>
      <c r="C21" s="156">
        <f>IF(ISNUMBER(VALUE(SUBSTITUTE(実質収支比率等に係る経年分析!G$49,"▲","-"))),ROUND(VALUE(SUBSTITUTE(実質収支比率等に係る経年分析!G$49,"▲","-")),2),NA())</f>
        <v>-0.65</v>
      </c>
      <c r="D21" s="156">
        <f>IF(ISNUMBER(VALUE(SUBSTITUTE(実質収支比率等に係る経年分析!H$49,"▲","-"))),ROUND(VALUE(SUBSTITUTE(実質収支比率等に係る経年分析!H$49,"▲","-")),2),NA())</f>
        <v>-2.31</v>
      </c>
      <c r="E21" s="156">
        <f>IF(ISNUMBER(VALUE(SUBSTITUTE(実質収支比率等に係る経年分析!I$49,"▲","-"))),ROUND(VALUE(SUBSTITUTE(実質収支比率等に係る経年分析!I$49,"▲","-")),2),NA())</f>
        <v>-2.56</v>
      </c>
      <c r="F21" s="156">
        <f>IF(ISNUMBER(VALUE(SUBSTITUTE(実質収支比率等に係る経年分析!J$49,"▲","-"))),ROUND(VALUE(SUBSTITUTE(実質収支比率等に係る経年分析!J$49,"▲","-")),2),NA())</f>
        <v>-2.61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0.55000000000000004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河北町後期高齢者医療特別会計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15">
      <c r="A32" s="157" t="str">
        <f>IF(連結実質赤字比率に係る赤字・黒字の構成分析!C$38="",NA(),連結実質赤字比率に係る赤字・黒字の構成分析!C$38)</f>
        <v>河北町下水道事業会計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15">
      <c r="A33" s="157" t="str">
        <f>IF(連結実質赤字比率に係る赤字・黒字の構成分析!C$37="",NA(),連結実質赤字比率に係る赤字・黒字の構成分析!C$37)</f>
        <v>河北町介護保険特別会計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2.5099999999999998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1.1299999999999999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0.89</v>
      </c>
    </row>
    <row r="34" spans="1:16" x14ac:dyDescent="0.15">
      <c r="A34" s="157" t="str">
        <f>IF(連結実質赤字比率に係る赤字・黒字の構成分析!C$36="",NA(),連結実質赤字比率に係る赤字・黒字の構成分析!C$36)</f>
        <v>河北町国民健康保険特別会計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3.91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6.34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5.73</v>
      </c>
    </row>
    <row r="36" spans="1:16" x14ac:dyDescent="0.15">
      <c r="A36" s="157" t="str">
        <f>IF(連結実質赤字比率に係る赤字・黒字の構成分析!C$34="",NA(),連結実質赤字比率に係る赤字・黒字の構成分析!C$34)</f>
        <v>河北町水道事業会計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21.91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21.2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23.21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22.86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22.81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774</v>
      </c>
      <c r="E42" s="158"/>
      <c r="F42" s="158"/>
      <c r="G42" s="158">
        <f>'実質公債費比率（分子）の構造'!L$52</f>
        <v>755</v>
      </c>
      <c r="H42" s="158"/>
      <c r="I42" s="158"/>
      <c r="J42" s="158">
        <f>'実質公債費比率（分子）の構造'!M$52</f>
        <v>732</v>
      </c>
      <c r="K42" s="158"/>
      <c r="L42" s="158"/>
      <c r="M42" s="158">
        <f>'実質公債費比率（分子）の構造'!N$52</f>
        <v>707</v>
      </c>
      <c r="N42" s="158"/>
      <c r="O42" s="158"/>
      <c r="P42" s="158">
        <f>'実質公債費比率（分子）の構造'!O$52</f>
        <v>694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27</v>
      </c>
      <c r="C44" s="158"/>
      <c r="D44" s="158"/>
      <c r="E44" s="158">
        <f>'実質公債費比率（分子）の構造'!L$50</f>
        <v>23</v>
      </c>
      <c r="F44" s="158"/>
      <c r="G44" s="158"/>
      <c r="H44" s="158">
        <f>'実質公債費比率（分子）の構造'!M$50</f>
        <v>22</v>
      </c>
      <c r="I44" s="158"/>
      <c r="J44" s="158"/>
      <c r="K44" s="158">
        <f>'実質公債費比率（分子）の構造'!N$50</f>
        <v>22</v>
      </c>
      <c r="L44" s="158"/>
      <c r="M44" s="158"/>
      <c r="N44" s="158">
        <f>'実質公債費比率（分子）の構造'!O$50</f>
        <v>21</v>
      </c>
      <c r="O44" s="158"/>
      <c r="P44" s="158"/>
    </row>
    <row r="45" spans="1:16" x14ac:dyDescent="0.15">
      <c r="A45" s="158" t="s">
        <v>63</v>
      </c>
      <c r="B45" s="158">
        <f>'実質公債費比率（分子）の構造'!K$49</f>
        <v>39</v>
      </c>
      <c r="C45" s="158"/>
      <c r="D45" s="158"/>
      <c r="E45" s="158">
        <f>'実質公債費比率（分子）の構造'!L$49</f>
        <v>51</v>
      </c>
      <c r="F45" s="158"/>
      <c r="G45" s="158"/>
      <c r="H45" s="158">
        <f>'実質公債費比率（分子）の構造'!M$49</f>
        <v>51</v>
      </c>
      <c r="I45" s="158"/>
      <c r="J45" s="158"/>
      <c r="K45" s="158">
        <f>'実質公債費比率（分子）の構造'!N$49</f>
        <v>50</v>
      </c>
      <c r="L45" s="158"/>
      <c r="M45" s="158"/>
      <c r="N45" s="158">
        <f>'実質公債費比率（分子）の構造'!O$49</f>
        <v>63</v>
      </c>
      <c r="O45" s="158"/>
      <c r="P45" s="158"/>
    </row>
    <row r="46" spans="1:16" x14ac:dyDescent="0.15">
      <c r="A46" s="158" t="s">
        <v>64</v>
      </c>
      <c r="B46" s="158">
        <f>'実質公債費比率（分子）の構造'!K$48</f>
        <v>356</v>
      </c>
      <c r="C46" s="158"/>
      <c r="D46" s="158"/>
      <c r="E46" s="158">
        <f>'実質公債費比率（分子）の構造'!L$48</f>
        <v>323</v>
      </c>
      <c r="F46" s="158"/>
      <c r="G46" s="158"/>
      <c r="H46" s="158">
        <f>'実質公債費比率（分子）の構造'!M$48</f>
        <v>295</v>
      </c>
      <c r="I46" s="158"/>
      <c r="J46" s="158"/>
      <c r="K46" s="158">
        <f>'実質公債費比率（分子）の構造'!N$48</f>
        <v>296</v>
      </c>
      <c r="L46" s="158"/>
      <c r="M46" s="158"/>
      <c r="N46" s="158">
        <f>'実質公債費比率（分子）の構造'!O$48</f>
        <v>262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723</v>
      </c>
      <c r="C49" s="158"/>
      <c r="D49" s="158"/>
      <c r="E49" s="158">
        <f>'実質公債費比率（分子）の構造'!L$45</f>
        <v>722</v>
      </c>
      <c r="F49" s="158"/>
      <c r="G49" s="158"/>
      <c r="H49" s="158">
        <f>'実質公債費比率（分子）の構造'!M$45</f>
        <v>750</v>
      </c>
      <c r="I49" s="158"/>
      <c r="J49" s="158"/>
      <c r="K49" s="158">
        <f>'実質公債費比率（分子）の構造'!N$45</f>
        <v>770</v>
      </c>
      <c r="L49" s="158"/>
      <c r="M49" s="158"/>
      <c r="N49" s="158">
        <f>'実質公債費比率（分子）の構造'!O$45</f>
        <v>761</v>
      </c>
      <c r="O49" s="158"/>
      <c r="P49" s="158"/>
    </row>
    <row r="50" spans="1:16" x14ac:dyDescent="0.15">
      <c r="A50" s="158" t="s">
        <v>67</v>
      </c>
      <c r="B50" s="158" t="e">
        <f>NA()</f>
        <v>#N/A</v>
      </c>
      <c r="C50" s="158">
        <f>IF(ISNUMBER('実質公債費比率（分子）の構造'!K$53),'実質公債費比率（分子）の構造'!K$53,NA())</f>
        <v>371</v>
      </c>
      <c r="D50" s="158" t="e">
        <f>NA()</f>
        <v>#N/A</v>
      </c>
      <c r="E50" s="158" t="e">
        <f>NA()</f>
        <v>#N/A</v>
      </c>
      <c r="F50" s="158">
        <f>IF(ISNUMBER('実質公債費比率（分子）の構造'!L$53),'実質公債費比率（分子）の構造'!L$53,NA())</f>
        <v>364</v>
      </c>
      <c r="G50" s="158" t="e">
        <f>NA()</f>
        <v>#N/A</v>
      </c>
      <c r="H50" s="158" t="e">
        <f>NA()</f>
        <v>#N/A</v>
      </c>
      <c r="I50" s="158">
        <f>IF(ISNUMBER('実質公債費比率（分子）の構造'!M$53),'実質公債費比率（分子）の構造'!M$53,NA())</f>
        <v>386</v>
      </c>
      <c r="J50" s="158" t="e">
        <f>NA()</f>
        <v>#N/A</v>
      </c>
      <c r="K50" s="158" t="e">
        <f>NA()</f>
        <v>#N/A</v>
      </c>
      <c r="L50" s="158">
        <f>IF(ISNUMBER('実質公債費比率（分子）の構造'!N$53),'実質公債費比率（分子）の構造'!N$53,NA())</f>
        <v>431</v>
      </c>
      <c r="M50" s="158" t="e">
        <f>NA()</f>
        <v>#N/A</v>
      </c>
      <c r="N50" s="158" t="e">
        <f>NA()</f>
        <v>#N/A</v>
      </c>
      <c r="O50" s="158">
        <f>IF(ISNUMBER('実質公債費比率（分子）の構造'!O$53),'実質公債費比率（分子）の構造'!O$53,NA())</f>
        <v>413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6282</v>
      </c>
      <c r="E56" s="157"/>
      <c r="F56" s="157"/>
      <c r="G56" s="157">
        <f>'将来負担比率（分子）の構造'!J$52</f>
        <v>6161</v>
      </c>
      <c r="H56" s="157"/>
      <c r="I56" s="157"/>
      <c r="J56" s="157">
        <f>'将来負担比率（分子）の構造'!K$52</f>
        <v>6366</v>
      </c>
      <c r="K56" s="157"/>
      <c r="L56" s="157"/>
      <c r="M56" s="157">
        <f>'将来負担比率（分子）の構造'!L$52</f>
        <v>6236</v>
      </c>
      <c r="N56" s="157"/>
      <c r="O56" s="157"/>
      <c r="P56" s="157">
        <f>'将来負担比率（分子）の構造'!M$52</f>
        <v>6045</v>
      </c>
    </row>
    <row r="57" spans="1:16" x14ac:dyDescent="0.15">
      <c r="A57" s="157" t="s">
        <v>42</v>
      </c>
      <c r="B57" s="157"/>
      <c r="C57" s="157"/>
      <c r="D57" s="157">
        <f>'将来負担比率（分子）の構造'!I$51</f>
        <v>1344</v>
      </c>
      <c r="E57" s="157"/>
      <c r="F57" s="157"/>
      <c r="G57" s="157">
        <f>'将来負担比率（分子）の構造'!J$51</f>
        <v>1377</v>
      </c>
      <c r="H57" s="157"/>
      <c r="I57" s="157"/>
      <c r="J57" s="157">
        <f>'将来負担比率（分子）の構造'!K$51</f>
        <v>1432</v>
      </c>
      <c r="K57" s="157"/>
      <c r="L57" s="157"/>
      <c r="M57" s="157">
        <f>'将来負担比率（分子）の構造'!L$51</f>
        <v>1475</v>
      </c>
      <c r="N57" s="157"/>
      <c r="O57" s="157"/>
      <c r="P57" s="157">
        <f>'将来負担比率（分子）の構造'!M$51</f>
        <v>1369</v>
      </c>
    </row>
    <row r="58" spans="1:16" x14ac:dyDescent="0.15">
      <c r="A58" s="157" t="s">
        <v>41</v>
      </c>
      <c r="B58" s="157"/>
      <c r="C58" s="157"/>
      <c r="D58" s="157">
        <f>'将来負担比率（分子）の構造'!I$50</f>
        <v>3611</v>
      </c>
      <c r="E58" s="157"/>
      <c r="F58" s="157"/>
      <c r="G58" s="157">
        <f>'将来負担比率（分子）の構造'!J$50</f>
        <v>3789</v>
      </c>
      <c r="H58" s="157"/>
      <c r="I58" s="157"/>
      <c r="J58" s="157">
        <f>'将来負担比率（分子）の構造'!K$50</f>
        <v>3874</v>
      </c>
      <c r="K58" s="157"/>
      <c r="L58" s="157"/>
      <c r="M58" s="157">
        <f>'将来負担比率（分子）の構造'!L$50</f>
        <v>4006</v>
      </c>
      <c r="N58" s="157"/>
      <c r="O58" s="157"/>
      <c r="P58" s="157">
        <f>'将来負担比率（分子）の構造'!M$50</f>
        <v>4045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150</v>
      </c>
      <c r="C61" s="157"/>
      <c r="D61" s="157"/>
      <c r="E61" s="157">
        <f>'将来負担比率（分子）の構造'!J$46</f>
        <v>130</v>
      </c>
      <c r="F61" s="157"/>
      <c r="G61" s="157"/>
      <c r="H61" s="157">
        <f>'将来負担比率（分子）の構造'!K$46</f>
        <v>263</v>
      </c>
      <c r="I61" s="157"/>
      <c r="J61" s="157"/>
      <c r="K61" s="157">
        <f>'将来負担比率（分子）の構造'!L$46</f>
        <v>266</v>
      </c>
      <c r="L61" s="157"/>
      <c r="M61" s="157"/>
      <c r="N61" s="157">
        <f>'将来負担比率（分子）の構造'!M$46</f>
        <v>270</v>
      </c>
      <c r="O61" s="157"/>
      <c r="P61" s="157"/>
    </row>
    <row r="62" spans="1:16" x14ac:dyDescent="0.15">
      <c r="A62" s="157" t="s">
        <v>35</v>
      </c>
      <c r="B62" s="157">
        <f>'将来負担比率（分子）の構造'!I$45</f>
        <v>1148</v>
      </c>
      <c r="C62" s="157"/>
      <c r="D62" s="157"/>
      <c r="E62" s="157">
        <f>'将来負担比率（分子）の構造'!J$45</f>
        <v>1116</v>
      </c>
      <c r="F62" s="157"/>
      <c r="G62" s="157"/>
      <c r="H62" s="157">
        <f>'将来負担比率（分子）の構造'!K$45</f>
        <v>1161</v>
      </c>
      <c r="I62" s="157"/>
      <c r="J62" s="157"/>
      <c r="K62" s="157">
        <f>'将来負担比率（分子）の構造'!L$45</f>
        <v>1147</v>
      </c>
      <c r="L62" s="157"/>
      <c r="M62" s="157"/>
      <c r="N62" s="157">
        <f>'将来負担比率（分子）の構造'!M$45</f>
        <v>1104</v>
      </c>
      <c r="O62" s="157"/>
      <c r="P62" s="157"/>
    </row>
    <row r="63" spans="1:16" x14ac:dyDescent="0.15">
      <c r="A63" s="157" t="s">
        <v>34</v>
      </c>
      <c r="B63" s="157">
        <f>'将来負担比率（分子）の構造'!I$44</f>
        <v>197</v>
      </c>
      <c r="C63" s="157"/>
      <c r="D63" s="157"/>
      <c r="E63" s="157">
        <f>'将来負担比率（分子）の構造'!J$44</f>
        <v>212</v>
      </c>
      <c r="F63" s="157"/>
      <c r="G63" s="157"/>
      <c r="H63" s="157">
        <f>'将来負担比率（分子）の構造'!K$44</f>
        <v>176</v>
      </c>
      <c r="I63" s="157"/>
      <c r="J63" s="157"/>
      <c r="K63" s="157">
        <f>'将来負担比率（分子）の構造'!L$44</f>
        <v>151</v>
      </c>
      <c r="L63" s="157"/>
      <c r="M63" s="157"/>
      <c r="N63" s="157">
        <f>'将来負担比率（分子）の構造'!M$44</f>
        <v>103</v>
      </c>
      <c r="O63" s="157"/>
      <c r="P63" s="157"/>
    </row>
    <row r="64" spans="1:16" x14ac:dyDescent="0.15">
      <c r="A64" s="157" t="s">
        <v>33</v>
      </c>
      <c r="B64" s="157">
        <f>'将来負担比率（分子）の構造'!I$43</f>
        <v>3538</v>
      </c>
      <c r="C64" s="157"/>
      <c r="D64" s="157"/>
      <c r="E64" s="157">
        <f>'将来負担比率（分子）の構造'!J$43</f>
        <v>3404</v>
      </c>
      <c r="F64" s="157"/>
      <c r="G64" s="157"/>
      <c r="H64" s="157">
        <f>'将来負担比率（分子）の構造'!K$43</f>
        <v>3268</v>
      </c>
      <c r="I64" s="157"/>
      <c r="J64" s="157"/>
      <c r="K64" s="157">
        <f>'将来負担比率（分子）の構造'!L$43</f>
        <v>3229</v>
      </c>
      <c r="L64" s="157"/>
      <c r="M64" s="157"/>
      <c r="N64" s="157">
        <f>'将来負担比率（分子）の構造'!M$43</f>
        <v>3074</v>
      </c>
      <c r="O64" s="157"/>
      <c r="P64" s="157"/>
    </row>
    <row r="65" spans="1:16" x14ac:dyDescent="0.15">
      <c r="A65" s="157" t="s">
        <v>32</v>
      </c>
      <c r="B65" s="157">
        <f>'将来負担比率（分子）の構造'!I$42</f>
        <v>178</v>
      </c>
      <c r="C65" s="157"/>
      <c r="D65" s="157"/>
      <c r="E65" s="157">
        <f>'将来負担比率（分子）の構造'!J$42</f>
        <v>155</v>
      </c>
      <c r="F65" s="157"/>
      <c r="G65" s="157"/>
      <c r="H65" s="157">
        <f>'将来負担比率（分子）の構造'!K$42</f>
        <v>133</v>
      </c>
      <c r="I65" s="157"/>
      <c r="J65" s="157"/>
      <c r="K65" s="157">
        <f>'将来負担比率（分子）の構造'!L$42</f>
        <v>117</v>
      </c>
      <c r="L65" s="157"/>
      <c r="M65" s="157"/>
      <c r="N65" s="157">
        <f>'将来負担比率（分子）の構造'!M$42</f>
        <v>90</v>
      </c>
      <c r="O65" s="157"/>
      <c r="P65" s="157"/>
    </row>
    <row r="66" spans="1:16" x14ac:dyDescent="0.15">
      <c r="A66" s="157" t="s">
        <v>31</v>
      </c>
      <c r="B66" s="157">
        <f>'将来負担比率（分子）の構造'!I$41</f>
        <v>7149</v>
      </c>
      <c r="C66" s="157"/>
      <c r="D66" s="157"/>
      <c r="E66" s="157">
        <f>'将来負担比率（分子）の構造'!J$41</f>
        <v>8319</v>
      </c>
      <c r="F66" s="157"/>
      <c r="G66" s="157"/>
      <c r="H66" s="157">
        <f>'将来負担比率（分子）の構造'!K$41</f>
        <v>7902</v>
      </c>
      <c r="I66" s="157"/>
      <c r="J66" s="157"/>
      <c r="K66" s="157">
        <f>'将来負担比率（分子）の構造'!L$41</f>
        <v>7560</v>
      </c>
      <c r="L66" s="157"/>
      <c r="M66" s="157"/>
      <c r="N66" s="157">
        <f>'将来負担比率（分子）の構造'!M$41</f>
        <v>7453</v>
      </c>
      <c r="O66" s="157"/>
      <c r="P66" s="157"/>
    </row>
    <row r="67" spans="1:16" x14ac:dyDescent="0.15">
      <c r="A67" s="157" t="s">
        <v>71</v>
      </c>
      <c r="B67" s="157" t="e">
        <f>NA()</f>
        <v>#N/A</v>
      </c>
      <c r="C67" s="157">
        <f>IF(ISNUMBER('将来負担比率（分子）の構造'!I$53), IF('将来負担比率（分子）の構造'!I$53 &lt; 0, 0, '将来負担比率（分子）の構造'!I$53), NA())</f>
        <v>1124</v>
      </c>
      <c r="D67" s="157" t="e">
        <f>NA()</f>
        <v>#N/A</v>
      </c>
      <c r="E67" s="157" t="e">
        <f>NA()</f>
        <v>#N/A</v>
      </c>
      <c r="F67" s="157">
        <f>IF(ISNUMBER('将来負担比率（分子）の構造'!J$53), IF('将来負担比率（分子）の構造'!J$53 &lt; 0, 0, '将来負担比率（分子）の構造'!J$53), NA())</f>
        <v>2008</v>
      </c>
      <c r="G67" s="157" t="e">
        <f>NA()</f>
        <v>#N/A</v>
      </c>
      <c r="H67" s="157" t="e">
        <f>NA()</f>
        <v>#N/A</v>
      </c>
      <c r="I67" s="157">
        <f>IF(ISNUMBER('将来負担比率（分子）の構造'!K$53), IF('将来負担比率（分子）の構造'!K$53 &lt; 0, 0, '将来負担比率（分子）の構造'!K$53), NA())</f>
        <v>1231</v>
      </c>
      <c r="J67" s="157" t="e">
        <f>NA()</f>
        <v>#N/A</v>
      </c>
      <c r="K67" s="157" t="e">
        <f>NA()</f>
        <v>#N/A</v>
      </c>
      <c r="L67" s="157">
        <f>IF(ISNUMBER('将来負担比率（分子）の構造'!L$53), IF('将来負担比率（分子）の構造'!L$53 &lt; 0, 0, '将来負担比率（分子）の構造'!L$53), NA())</f>
        <v>752</v>
      </c>
      <c r="M67" s="157" t="e">
        <f>NA()</f>
        <v>#N/A</v>
      </c>
      <c r="N67" s="157" t="e">
        <f>NA()</f>
        <v>#N/A</v>
      </c>
      <c r="O67" s="157">
        <f>IF(ISNUMBER('将来負担比率（分子）の構造'!M$53), IF('将来負担比率（分子）の構造'!M$53 &lt; 0, 0, '将来負担比率（分子）の構造'!M$53), NA())</f>
        <v>636</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716</v>
      </c>
      <c r="C72" s="161">
        <f>基金残高に係る経年分析!G55</f>
        <v>835</v>
      </c>
      <c r="D72" s="161">
        <f>基金残高に係る経年分析!H55</f>
        <v>944</v>
      </c>
    </row>
    <row r="73" spans="1:16" x14ac:dyDescent="0.15">
      <c r="A73" s="160" t="s">
        <v>74</v>
      </c>
      <c r="B73" s="161">
        <f>基金残高に係る経年分析!F56</f>
        <v>6</v>
      </c>
      <c r="C73" s="161">
        <f>基金残高に係る経年分析!G56</f>
        <v>1</v>
      </c>
      <c r="D73" s="161">
        <f>基金残高に係る経年分析!H56</f>
        <v>1</v>
      </c>
    </row>
    <row r="74" spans="1:16" x14ac:dyDescent="0.15">
      <c r="A74" s="160" t="s">
        <v>75</v>
      </c>
      <c r="B74" s="161">
        <f>基金残高に係る経年分析!F57</f>
        <v>2372</v>
      </c>
      <c r="C74" s="161">
        <f>基金残高に係る経年分析!G57</f>
        <v>2384</v>
      </c>
      <c r="D74" s="161">
        <f>基金残高に係る経年分析!H57</f>
        <v>2348</v>
      </c>
    </row>
  </sheetData>
  <sheetProtection algorithmName="SHA-512" hashValue="MdnT9z+TtDvhx1Dtb1O1pjxYVJwP2j7y33njqYYBoXx6n5BfMIsLf2hutiyzUl/jSFlRMoOqo3V39eHJknee1A==" saltValue="uPZIvh63n3g1ZUrVpMyf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2026-09-01T00:33:29Z</cp:lastPrinted>
  <dcterms:created xsi:type="dcterms:W3CDTF">2026-02-23T04:48:33Z</dcterms:created>
  <dcterms:modified xsi:type="dcterms:W3CDTF">2026-09-25T07:15:29Z</dcterms:modified>
  <cp:category/>
</cp:coreProperties>
</file>