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14山辺町\"/>
    </mc:Choice>
  </mc:AlternateContent>
  <xr:revisionPtr revIDLastSave="0" documentId="13_ncr:1_{E630A94C-4BD8-4CF5-8616-3A5B980003C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 sheetId="18" r:id="rId14"/>
    <sheet name="施設類型別ストック情報分析表① " sheetId="19" r:id="rId15"/>
    <sheet name="施設類型別ストック情報分析表② "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s="1"/>
  <c r="BW35" i="10" s="1"/>
  <c r="BW36" i="10" s="1"/>
  <c r="BW37" i="10" s="1"/>
  <c r="BW38" i="10" s="1"/>
  <c r="BW39" i="10" s="1"/>
  <c r="BW40" i="10" s="1"/>
  <c r="BW41" i="10" s="1"/>
</calcChain>
</file>

<file path=xl/sharedStrings.xml><?xml version="1.0" encoding="utf-8"?>
<sst xmlns="http://schemas.openxmlformats.org/spreadsheetml/2006/main" count="1124" uniqueCount="569">
  <si>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</si>
  <si>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</si>
  <si>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</si>
  <si>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</si>
  <si>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</si>
  <si>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</si>
  <si>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</si>
  <si>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</si>
  <si>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</si>
  <si>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</si>
  <si>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</si>
  <si>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</si>
  <si>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</si>
  <si>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</si>
  <si>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</si>
  <si>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</si>
  <si>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</si>
  <si>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</si>
  <si>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</si>
  <si>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</si>
  <si>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</si>
  <si>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</si>
  <si>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</si>
  <si>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</si>
  <si>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</si>
  <si>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</si>
  <si>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</si>
  <si>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</si>
  <si>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</si>
  <si>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</si>
  <si>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</si>
  <si>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</si>
  <si>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</si>
  <si>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</si>
  <si>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</si>
  <si>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</si>
  <si>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</si>
  <si>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</si>
  <si>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</si>
  <si>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</si>
  <si>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</si>
  <si>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</si>
  <si>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</si>
  <si>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</si>
  <si>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</si>
  <si>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</si>
  <si>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</si>
  <si>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</si>
  <si>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</si>
  <si>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</si>
  <si>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</si>
  <si>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</si>
  <si>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</si>
  <si>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</si>
  <si>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</si>
  <si>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</si>
  <si>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</si>
  <si>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</si>
  <si>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</si>
  <si>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</si>
  <si>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</si>
  <si>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</si>
  <si>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</si>
  <si>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</si>
  <si>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</si>
  <si>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</si>
  <si>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</si>
  <si>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</si>
  <si>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</si>
  <si>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</si>
  <si>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</si>
  <si>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</si>
  <si>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</si>
  <si>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</si>
  <si>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</si>
  <si>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</si>
  <si>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</si>
  <si>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</si>
  <si>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</si>
  <si>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</si>
  <si>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</si>
  <si>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</si>
  <si>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</si>
  <si>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</si>
  <si>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</si>
  <si>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</si>
  <si>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</si>
  <si>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</si>
  <si>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</si>
  <si>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</si>
  <si>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</si>
  <si>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</si>
  <si>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</si>
  <si>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</si>
  <si>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</si>
  <si>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</si>
  <si>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</si>
  <si>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</si>
  <si>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</si>
  <si>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</si>
  <si>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</si>
  <si>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</si>
  <si>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</si>
  <si>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</si>
  <si>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</si>
  <si>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</si>
  <si>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</si>
  <si>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</si>
  <si>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</si>
  <si>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</si>
  <si>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</si>
  <si>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</si>
  <si>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</si>
  <si>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</si>
  <si>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</si>
  <si>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</si>
  <si>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</si>
  <si>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</si>
  <si>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</si>
  <si>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</si>
  <si>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</si>
  <si>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</si>
  <si>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</si>
  <si>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</si>
  <si>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</si>
  <si>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</si>
  <si>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</si>
  <si>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</si>
  <si>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</si>
  <si>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</si>
  <si>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</si>
  <si>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</si>
  <si>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</si>
  <si>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</si>
  <si>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</si>
  <si>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</si>
  <si>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</si>
  <si>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</si>
  <si>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</si>
  <si>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</si>
  <si>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</si>
  <si>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</si>
  <si>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</si>
  <si>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</si>
  <si>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</si>
  <si>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</si>
  <si>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</si>
  <si>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</si>
  <si>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</si>
  <si>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</si>
  <si>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</si>
  <si>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</si>
  <si>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</si>
  <si>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</si>
  <si>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</si>
  <si>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</si>
  <si>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</si>
  <si>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</si>
  <si>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</si>
  <si>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</si>
  <si>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</si>
  <si>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</si>
  <si>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</si>
  <si>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</si>
  <si>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</si>
  <si>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</si>
  <si>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</si>
  <si>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</si>
  <si>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</si>
  <si>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</si>
  <si>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</si>
  <si>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</si>
  <si>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</si>
  <si>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</si>
  <si>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</si>
  <si>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</si>
  <si>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</si>
  <si>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</si>
  <si>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</si>
  <si>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</si>
  <si>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</si>
  <si>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</si>
  <si>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</si>
  <si>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</si>
  <si>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</si>
  <si>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</si>
  <si>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</si>
  <si>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</si>
  <si>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</si>
  <si>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</si>
  <si>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</si>
  <si>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</si>
  <si>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</si>
  <si>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</si>
  <si>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</si>
  <si>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</si>
  <si>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</si>
  <si>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</si>
  <si>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</si>
  <si>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</si>
  <si>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</si>
  <si>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</si>
  <si>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</si>
  <si>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山形県山辺町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</si>
  <si>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</si>
  <si>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</si>
  <si>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</si>
  <si>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</si>
  <si>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</si>
  <si>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</si>
  <si>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</si>
  <si>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</si>
  <si>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</si>
  <si>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</si>
  <si>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</si>
  <si>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</si>
  <si>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</si>
  <si>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</si>
  <si>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</si>
  <si>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</si>
  <si>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</si>
  <si>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</si>
  <si>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</si>
  <si>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</si>
  <si>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</si>
  <si>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</si>
  <si>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</si>
  <si>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</si>
  <si>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</si>
  <si>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</si>
  <si>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</si>
  <si>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</si>
  <si>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</si>
  <si>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</si>
  <si>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</si>
  <si>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</si>
  <si>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</si>
  <si>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</si>
  <si>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</si>
  <si>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</si>
  <si>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</si>
  <si>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</si>
  <si>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</si>
  <si>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</si>
  <si>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</si>
  <si>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</si>
  <si>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</si>
  <si>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</si>
  <si>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</si>
  <si>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</si>
  <si>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</si>
  <si>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</si>
  <si>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</si>
  <si>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</si>
  <si>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</si>
  <si>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</si>
  <si>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</si>
  <si>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</si>
  <si>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</si>
  <si>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</si>
  <si>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</si>
  <si>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</si>
  <si>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</si>
  <si>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</si>
  <si>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</si>
  <si>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</si>
  <si>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</si>
  <si>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</si>
  <si>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</si>
  <si>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</si>
  <si>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</si>
  <si>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</si>
  <si>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</si>
  <si>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</si>
  <si>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</si>
  <si>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</si>
  <si>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</si>
  <si>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</si>
  <si>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</si>
  <si>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</si>
  <si>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</si>
  <si>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</si>
  <si>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</si>
  <si>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</si>
  <si>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</si>
  <si>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</si>
  <si>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</si>
  <si>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</si>
  <si>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</si>
  <si>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</si>
  <si>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</si>
  <si>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</si>
  <si>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</si>
  <si>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</si>
  <si>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</si>
  <si>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</si>
  <si>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</si>
  <si>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</si>
  <si>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</si>
  <si>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</si>
  <si>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</si>
  <si>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</si>
  <si>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</si>
  <si>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</si>
  <si>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</si>
  <si>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</si>
  <si>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</si>
  <si>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</si>
  <si>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</si>
  <si>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</si>
  <si>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</si>
  <si>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</si>
  <si>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</si>
  <si>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</si>
  <si>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</si>
  <si>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</si>
  <si>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</si>
  <si>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</si>
  <si>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</si>
  <si>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</si>
  <si>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</si>
  <si>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</si>
  <si>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</si>
  <si>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</si>
  <si>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</si>
  <si>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</si>
  <si>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</si>
  <si>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</si>
  <si>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</si>
  <si>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</si>
  <si>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</si>
  <si>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</si>
  <si>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</si>
  <si>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</si>
  <si>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</si>
  <si>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</si>
  <si>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</si>
  <si>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</si>
  <si>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</si>
  <si>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</si>
  <si>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</si>
  <si>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</si>
  <si>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</si>
  <si>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</si>
  <si>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</si>
  <si>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</si>
  <si>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</si>
  <si>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</si>
  <si>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</si>
  <si>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</si>
  <si>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</si>
  <si>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</si>
  <si>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</si>
  <si>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</si>
  <si>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山形県山辺町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</si>
  <si>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</si>
  <si>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</si>
  <si>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</si>
  <si>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</si>
  <si>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</si>
  <si>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</si>
  <si>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</si>
  <si>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</si>
  <si>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</si>
  <si>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</si>
  <si>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</si>
  <si>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</si>
  <si>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</si>
  <si>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</si>
  <si>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</si>
  <si>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</si>
  <si>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</si>
  <si>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</si>
  <si>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</si>
  <si>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</si>
  <si>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</si>
  <si>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</si>
  <si>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</si>
  <si>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</si>
  <si>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</si>
  <si>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</si>
  <si>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</si>
  <si>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</si>
  <si>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</si>
  <si>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</si>
  <si>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</si>
  <si>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</si>
  <si>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</si>
  <si>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</si>
  <si>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</si>
  <si>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</si>
  <si>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法適用企業</t>
    <phoneticPr fontId="5"/>
  </si>
  <si>
    <t>山辺町簡易水道事業会計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</si>
  <si>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</si>
  <si>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</si>
  <si>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</si>
  <si>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</si>
  <si>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</si>
  <si>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</si>
  <si>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</si>
  <si>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</si>
  <si>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</si>
  <si>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</si>
  <si>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</si>
  <si>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</si>
  <si>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</si>
  <si>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</si>
  <si>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</si>
  <si>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</si>
  <si>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</si>
  <si>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</si>
  <si>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</si>
  <si>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</si>
  <si>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</si>
  <si>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</si>
  <si>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</si>
  <si>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</si>
  <si>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</si>
  <si>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</si>
  <si>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</si>
  <si>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</si>
  <si>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</si>
  <si>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</si>
  <si>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</si>
  <si>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</si>
  <si>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</si>
  <si>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</si>
  <si>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</si>
  <si>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</si>
  <si>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</si>
  <si>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</si>
  <si>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</si>
  <si>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</si>
  <si>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</si>
  <si>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</si>
  <si>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</si>
  <si>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</si>
  <si>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</si>
  <si>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</si>
  <si>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</si>
  <si>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</si>
  <si>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</si>
  <si>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</si>
  <si>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</si>
  <si>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山辺町公共下水道事業会計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</si>
  <si>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</si>
  <si>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</si>
  <si>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</si>
  <si>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</si>
  <si>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</si>
  <si>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</si>
  <si>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</si>
  <si>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</si>
  <si>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</si>
  <si>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</si>
  <si>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</si>
  <si>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</si>
  <si>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</si>
  <si>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</si>
  <si>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</si>
  <si>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</si>
  <si>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</si>
  <si>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</si>
  <si>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</si>
  <si>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</si>
  <si>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</si>
  <si>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</si>
  <si>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</si>
  <si>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</si>
  <si>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</si>
  <si>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</si>
  <si>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</si>
  <si>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</si>
  <si>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</si>
  <si>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</si>
  <si>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</si>
  <si>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</si>
  <si>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</si>
  <si>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</si>
  <si>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</si>
  <si>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</si>
  <si>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</si>
  <si>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</si>
  <si>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</si>
  <si>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</si>
  <si>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</si>
  <si>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</si>
  <si>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</si>
  <si>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</si>
  <si>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</si>
  <si>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</si>
  <si>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</si>
  <si>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</si>
  <si>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</si>
  <si>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</si>
  <si>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</si>
  <si>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</si>
  <si>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</si>
  <si>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</si>
  <si>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</si>
  <si>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</si>
  <si>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</si>
  <si>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</si>
  <si>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</si>
  <si>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</si>
  <si>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</si>
  <si>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</si>
  <si>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</si>
  <si>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</si>
  <si>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</si>
  <si>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</si>
  <si>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</si>
  <si>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</si>
  <si>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</si>
  <si>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</si>
  <si>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</si>
  <si>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</si>
  <si>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</si>
  <si>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</si>
  <si>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</si>
  <si>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</si>
  <si>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</si>
  <si>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</si>
  <si>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</si>
  <si>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</si>
  <si>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</si>
  <si>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</si>
  <si>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</si>
  <si>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</si>
  <si>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1.37</t>
  </si>
  <si>
    <t>一般会計</t>
  </si>
  <si>
    <t>山辺町公共下水道会計</t>
  </si>
  <si>
    <t>山辺町介護保険特別会計（保険事業）</t>
  </si>
  <si>
    <t>山辺町国民健康保険特別会計</t>
  </si>
  <si>
    <t>山辺町簡易水道事業会計</t>
  </si>
  <si>
    <t>山辺町後期高齢者医療特別会計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</si>
  <si>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</si>
  <si>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</si>
  <si>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</si>
  <si>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</si>
  <si>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</si>
  <si>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</si>
  <si>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</si>
  <si>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</si>
  <si>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</si>
  <si>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</si>
  <si>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8">
      <t>シチョウソンショクイン</t>
    </rPh>
    <rPh sb="8" eb="10">
      <t>タイショク</t>
    </rPh>
    <rPh sb="10" eb="12">
      <t>テアテ</t>
    </rPh>
    <rPh sb="12" eb="14">
      <t>クミアイ</t>
    </rPh>
    <phoneticPr fontId="2"/>
  </si>
  <si>
    <t>山形広域環境事務組合</t>
    <rPh sb="0" eb="2">
      <t>ヤマガタ</t>
    </rPh>
    <rPh sb="2" eb="4">
      <t>コウイキ</t>
    </rPh>
    <rPh sb="4" eb="6">
      <t>カンキョウ</t>
    </rPh>
    <rPh sb="6" eb="10">
      <t>ジムクミアイ</t>
    </rPh>
    <phoneticPr fontId="2"/>
  </si>
  <si>
    <t>山形県市町村交通災害共済組合</t>
    <rPh sb="0" eb="3">
      <t>ヤマガタケン</t>
    </rPh>
    <rPh sb="3" eb="6">
      <t>シチョウソン</t>
    </rPh>
    <rPh sb="6" eb="10">
      <t>コウツウサイガイ</t>
    </rPh>
    <rPh sb="10" eb="12">
      <t>キョウサイ</t>
    </rPh>
    <rPh sb="12" eb="14">
      <t>クミアイ</t>
    </rPh>
    <phoneticPr fontId="2"/>
  </si>
  <si>
    <t>山形県後期高齢者医療広域連合（普通会計）</t>
    <rPh sb="0" eb="3">
      <t>ヤマガタケン</t>
    </rPh>
    <rPh sb="3" eb="8">
      <t>コウキコウレイシャ</t>
    </rPh>
    <rPh sb="8" eb="10">
      <t>イリョウ</t>
    </rPh>
    <rPh sb="10" eb="14">
      <t>コウイキレンゴウ</t>
    </rPh>
    <rPh sb="15" eb="19">
      <t>フツウカイケイ</t>
    </rPh>
    <phoneticPr fontId="2"/>
  </si>
  <si>
    <t>山形県後期高齢者医療広域連合（事業会計）</t>
    <rPh sb="0" eb="3">
      <t>ヤマガタケン</t>
    </rPh>
    <rPh sb="3" eb="8">
      <t>コウキコウレイシャ</t>
    </rPh>
    <rPh sb="8" eb="10">
      <t>イリョウ</t>
    </rPh>
    <rPh sb="10" eb="14">
      <t>コウイキレンゴウ</t>
    </rPh>
    <rPh sb="15" eb="19">
      <t>ジギョウカイケイ</t>
    </rPh>
    <phoneticPr fontId="2"/>
  </si>
  <si>
    <t>最上川中部水道企業団</t>
    <rPh sb="0" eb="3">
      <t>モガミガワ</t>
    </rPh>
    <rPh sb="3" eb="5">
      <t>チュウブ</t>
    </rPh>
    <rPh sb="5" eb="7">
      <t>スイドウ</t>
    </rPh>
    <rPh sb="7" eb="10">
      <t>キギョウダン</t>
    </rPh>
    <phoneticPr fontId="2"/>
  </si>
  <si>
    <t>山辺町公共施設等再生整備基金</t>
    <rPh sb="0" eb="3">
      <t>ヤマノベマチ</t>
    </rPh>
    <rPh sb="3" eb="5">
      <t>コウキョウ</t>
    </rPh>
    <rPh sb="5" eb="7">
      <t>シセツ</t>
    </rPh>
    <rPh sb="7" eb="8">
      <t>トウ</t>
    </rPh>
    <rPh sb="8" eb="10">
      <t>サイセイ</t>
    </rPh>
    <rPh sb="10" eb="14">
      <t>セイビキキン</t>
    </rPh>
    <phoneticPr fontId="5"/>
  </si>
  <si>
    <t>山辺町ふるさとづくり事業基金</t>
    <rPh sb="0" eb="3">
      <t>ヤマノベマチ</t>
    </rPh>
    <rPh sb="10" eb="14">
      <t>ジギョウキキン</t>
    </rPh>
    <phoneticPr fontId="5"/>
  </si>
  <si>
    <t>山辺町学校施設整備基金</t>
    <rPh sb="0" eb="3">
      <t>ヤマノベマチ</t>
    </rPh>
    <rPh sb="3" eb="7">
      <t>ガッコウシセツ</t>
    </rPh>
    <rPh sb="7" eb="11">
      <t>セイビキキン</t>
    </rPh>
    <phoneticPr fontId="5"/>
  </si>
  <si>
    <t>山辺町ふるさと応援基金</t>
    <rPh sb="0" eb="3">
      <t>ヤマノベマチ</t>
    </rPh>
    <rPh sb="7" eb="9">
      <t>オウエン</t>
    </rPh>
    <rPh sb="9" eb="11">
      <t>キキン</t>
    </rPh>
    <phoneticPr fontId="5"/>
  </si>
  <si>
    <t>山辺温泉基金</t>
    <rPh sb="0" eb="6">
      <t>ヤマノベオンセンキキン</t>
    </rPh>
    <phoneticPr fontId="5"/>
  </si>
  <si>
    <t>山辺町公共下水道事業会計</t>
    <rPh sb="8" eb="10">
      <t>ジギョウ</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</si>
  <si>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</si>
  <si>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</si>
  <si>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</si>
  <si>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</si>
  <si>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</si>
  <si>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</si>
  <si>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</si>
  <si>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</si>
  <si>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地方債の新規発行を抑制してきた結果、将来負担比率が徐々に低下し、令和4年度以降は「数値なし」が続いている。一方で、有形固定資産減価償却率は類似団体内平均値よりも高く、上昇傾向にある。主な要因としては、昭和50年代に建設された小学校２校、学校給食センター及び町民体育館などの有形固定資産減価償却率が70％を超えていることが挙げられる。今後については、既存の公共施設等総合管理計画や個別施設計画に基づきながら老朽化対策に積極的に取り組んでいく必要がある。</t>
    <rPh sb="1" eb="4">
      <t>チホウサイ</t>
    </rPh>
    <rPh sb="5" eb="9">
      <t>シンキハッコウ</t>
    </rPh>
    <rPh sb="10" eb="12">
      <t>ヨクセイ</t>
    </rPh>
    <rPh sb="16" eb="18">
      <t>ケッカ</t>
    </rPh>
    <rPh sb="19" eb="21">
      <t>ショウライ</t>
    </rPh>
    <rPh sb="21" eb="25">
      <t>フタンヒリツ</t>
    </rPh>
    <rPh sb="26" eb="28">
      <t>ジョジョ</t>
    </rPh>
    <rPh sb="29" eb="31">
      <t>テイカ</t>
    </rPh>
    <rPh sb="33" eb="35">
      <t>レイワ</t>
    </rPh>
    <rPh sb="36" eb="38">
      <t>ネンド</t>
    </rPh>
    <rPh sb="38" eb="40">
      <t>イコウ</t>
    </rPh>
    <rPh sb="42" eb="44">
      <t>スウチ</t>
    </rPh>
    <rPh sb="48" eb="49">
      <t>ツヅ</t>
    </rPh>
    <rPh sb="54" eb="56">
      <t>イッポウ</t>
    </rPh>
    <rPh sb="58" eb="60">
      <t>ユウケイ</t>
    </rPh>
    <rPh sb="60" eb="64">
      <t>コテイシサン</t>
    </rPh>
    <rPh sb="64" eb="66">
      <t>ゲンカ</t>
    </rPh>
    <rPh sb="66" eb="68">
      <t>ショウキャク</t>
    </rPh>
    <rPh sb="68" eb="69">
      <t>リツ</t>
    </rPh>
    <rPh sb="70" eb="75">
      <t>ルイジダンタイナイ</t>
    </rPh>
    <rPh sb="75" eb="78">
      <t>ヘイキンチ</t>
    </rPh>
    <rPh sb="81" eb="82">
      <t>タカ</t>
    </rPh>
    <rPh sb="84" eb="88">
      <t>ジョウショウケイコウ</t>
    </rPh>
    <rPh sb="92" eb="93">
      <t>オモ</t>
    </rPh>
    <rPh sb="94" eb="96">
      <t>ヨウイン</t>
    </rPh>
    <rPh sb="101" eb="103">
      <t>ショウワ</t>
    </rPh>
    <rPh sb="105" eb="107">
      <t>ネンダイ</t>
    </rPh>
    <rPh sb="108" eb="110">
      <t>ケンセツ</t>
    </rPh>
    <rPh sb="113" eb="116">
      <t>ショウガッコウ</t>
    </rPh>
    <rPh sb="117" eb="118">
      <t>コウ</t>
    </rPh>
    <rPh sb="119" eb="121">
      <t>ガッコウ</t>
    </rPh>
    <rPh sb="121" eb="123">
      <t>キュウショク</t>
    </rPh>
    <rPh sb="127" eb="128">
      <t>オヨ</t>
    </rPh>
    <rPh sb="129" eb="134">
      <t>チョウミンタイイクカン</t>
    </rPh>
    <rPh sb="137" eb="139">
      <t>ユウケイ</t>
    </rPh>
    <rPh sb="139" eb="143">
      <t>コテイシサン</t>
    </rPh>
    <rPh sb="143" eb="145">
      <t>ゲンカ</t>
    </rPh>
    <rPh sb="145" eb="147">
      <t>ショウキャク</t>
    </rPh>
    <rPh sb="147" eb="148">
      <t>リツ</t>
    </rPh>
    <rPh sb="153" eb="154">
      <t>コ</t>
    </rPh>
    <rPh sb="161" eb="162">
      <t>ア</t>
    </rPh>
    <rPh sb="167" eb="169">
      <t>コンゴ</t>
    </rPh>
    <rPh sb="175" eb="177">
      <t>キゾン</t>
    </rPh>
    <rPh sb="178" eb="180">
      <t>コウキョウ</t>
    </rPh>
    <rPh sb="180" eb="183">
      <t>シセツトウ</t>
    </rPh>
    <rPh sb="183" eb="189">
      <t>ソウゴウカンリケイカク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</si>
  <si>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</si>
  <si>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については、以前は山辺中学校改築事業になどに伴う借入等により比率が高かったが、後年度の起債の抑制や、充当可能基金の増加により徐々に比率が減少している。近年は、類似団体内平均値と同様、令和４年度以降は、「数値なし」が続いている。実質公債費比率については、以前は、山辺中学校改築事業での起債に伴う元金償還の開始により、比率は高い傾向にあったが、近年は後年度の起債の抑制などにより比率は減少傾向にある。しかしながら、類似団体内平均値と比較してみると、依然として高い傾向にある。今後、将来負担比率については、低下が見込まれるが、実質公債費比率については、有形固定資産減価償却率が上昇傾向にあることから、町有施設の老朽化が顕著となっていることがうかがえる。また、大規模で継続的な施設の更新や、修繕が想定されることから起債も今後増加していくことが見込まれ、減少から転じて増加が想定される。全体的な施設の管理計画と優先度を照らし合わせながら、慎重に公債費の適正化に取り組んでいく必要がある。</t>
    <rPh sb="0" eb="2">
      <t>テイカ</t>
    </rPh>
    <rPh sb="169" eb="171">
      <t>ケイコウ</t>
    </rPh>
    <rPh sb="257" eb="259">
      <t>_x0000__x0000__x0002_</t>
    </rPh>
    <rPh sb="260" eb="262">
      <t>_x0003_ñ</t>
    </rPh>
    <rPh sb="267" eb="269">
      <t>ジッシツ</t>
    </rPh>
    <rPh sb="269" eb="272">
      <t>コウサイヒ</t>
    </rPh>
    <rPh sb="272" eb="274">
      <t>ヒリツ</t>
    </rPh>
    <rPh sb="282" eb="286">
      <t>_x0002__x0006_ô_x0002__x0008_ý</t>
    </rPh>
    <rPh sb="286" eb="288">
      <t>_x0004__x000E_ā</t>
    </rPh>
    <rPh sb="288" eb="291">
      <t>_x0002__x0011_ă_x0003__x0019_ć_x0002__x001F_</t>
    </rPh>
    <rPh sb="292" eb="294">
      <t>ĉ_x0002_#č_x0002_(</t>
    </rPh>
    <rPh sb="294" eb="296">
      <t>ď_x0002_+Ē</t>
    </rPh>
    <rPh sb="304" eb="306">
      <t>_x0003_1Ė_x0002_5</t>
    </rPh>
    <rPh sb="306" eb="308">
      <t>Ħ_x0003_9</t>
    </rPh>
    <rPh sb="309" eb="312">
      <t>Ī_x0003_?Į_x0002_B</t>
    </rPh>
    <rPh sb="313" eb="315">
      <t>ı_x0002_FĴ</t>
    </rPh>
    <rPh sb="333" eb="336">
      <t>_x0002_Kķ_x0002_</t>
    </rPh>
    <rPh sb="337" eb="340">
      <t>Oŀ_x0002_RŃ_x0002_</t>
    </rPh>
    <rPh sb="341" eb="343">
      <t>UŅ_x0002_</t>
    </rPh>
    <rPh sb="344" eb="346">
      <t>XŎ_x0002_</t>
    </rPh>
    <rPh sb="348" eb="350">
      <t>藈６奀⸋</t>
    </rPh>
    <rPh sb="351" eb="353">
      <t>忢酅甭콀</t>
    </rPh>
    <rPh sb="360" eb="362">
      <t>믦陎೻</t>
    </rPh>
    <rPh sb="363" eb="365">
      <t>뾋᪩渆</t>
    </rPh>
    <rPh sb="365" eb="367">
      <t>缡蟭┗</t>
    </rPh>
    <rPh sb="374" eb="376">
      <t/>
    </rPh>
    <rPh sb="379" eb="381">
      <t>ゲンショウ</t>
    </rPh>
    <rPh sb="383" eb="384">
      <t>テン</t>
    </rPh>
    <rPh sb="386" eb="388">
      <t>ゾウカ</t>
    </rPh>
    <rPh sb="389" eb="391">
      <t>ソウテイ</t>
    </rPh>
    <rPh sb="412" eb="414">
      <t>シンチョウ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</si>
</sst>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1CE4101-D0AB-466B-BB45-249A5473955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28EC-441D-92D6-B494C5D0C4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10334</c:v>
                </c:pt>
                <c:pt idx="1">
                  <c:v>15626</c:v>
                </c:pt>
                <c:pt idx="2">
                  <c:v>14245</c:v>
                </c:pt>
                <c:pt idx="3">
                  <c:v>11541</c:v>
                </c:pt>
                <c:pt idx="4">
                  <c:v>13201</c:v>
                </c:pt>
              </c:numCache>
            </c:numRef>
          </c:val>
          <c:smooth val="0"/>
          <c:extLst>
            <c:ext xmlns:c16="http://schemas.microsoft.com/office/drawing/2014/chart" uri="{C3380CC4-5D6E-409C-BE32-E72D297353CC}">
              <c16:uniqueId val="{00000001-28EC-441D-92D6-B494C5D0C4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c:v>
                </c:pt>
                <c:pt idx="1">
                  <c:v>5.52</c:v>
                </c:pt>
                <c:pt idx="2">
                  <c:v>8.7899999999999991</c:v>
                </c:pt>
                <c:pt idx="3">
                  <c:v>6.02</c:v>
                </c:pt>
                <c:pt idx="4">
                  <c:v>5.37</c:v>
                </c:pt>
              </c:numCache>
            </c:numRef>
          </c:val>
          <c:extLst>
            <c:ext xmlns:c16="http://schemas.microsoft.com/office/drawing/2014/chart" uri="{C3380CC4-5D6E-409C-BE32-E72D297353CC}">
              <c16:uniqueId val="{00000000-245F-4453-8D9E-E0B934A01AD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19.47</c:v>
                </c:pt>
                <c:pt idx="1">
                  <c:v>20.100000000000001</c:v>
                </c:pt>
                <c:pt idx="2">
                  <c:v>25.19</c:v>
                </c:pt>
                <c:pt idx="3">
                  <c:v>29.41</c:v>
                </c:pt>
                <c:pt idx="4">
                  <c:v>27.96</c:v>
                </c:pt>
              </c:numCache>
            </c:numRef>
          </c:val>
          <c:extLst>
            <c:ext xmlns:c16="http://schemas.microsoft.com/office/drawing/2014/chart" uri="{C3380CC4-5D6E-409C-BE32-E72D297353CC}">
              <c16:uniqueId val="{00000001-245F-4453-8D9E-E0B934A01AD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3.36</c:v>
                </c:pt>
                <c:pt idx="1">
                  <c:v>3.05</c:v>
                </c:pt>
                <c:pt idx="2">
                  <c:v>7.5</c:v>
                </c:pt>
                <c:pt idx="3">
                  <c:v>1.67</c:v>
                </c:pt>
                <c:pt idx="4">
                  <c:v>-1.37</c:v>
                </c:pt>
              </c:numCache>
            </c:numRef>
          </c:val>
          <c:smooth val="0"/>
          <c:extLst>
            <c:ext xmlns:c16="http://schemas.microsoft.com/office/drawing/2014/chart" uri="{C3380CC4-5D6E-409C-BE32-E72D297353CC}">
              <c16:uniqueId val="{00000002-245F-4453-8D9E-E0B934A01AD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1.04</c:v>
                </c:pt>
                <c:pt idx="2">
                  <c:v>#N/A</c:v>
                </c:pt>
                <c:pt idx="3">
                  <c:v>1.1200000000000001</c:v>
                </c:pt>
                <c:pt idx="4">
                  <c:v>#N/A</c:v>
                </c:pt>
                <c:pt idx="5">
                  <c:v>1.6</c:v>
                </c:pt>
                <c:pt idx="6">
                  <c:v>#N/A</c:v>
                </c:pt>
                <c:pt idx="7">
                  <c:v>1.73</c:v>
                </c:pt>
                <c:pt idx="8">
                  <c:v>0</c:v>
                </c:pt>
                <c:pt idx="9">
                  <c:v>0</c:v>
                </c:pt>
              </c:numCache>
            </c:numRef>
          </c:val>
          <c:extLst>
            <c:ext xmlns:c16="http://schemas.microsoft.com/office/drawing/2014/chart" uri="{C3380CC4-5D6E-409C-BE32-E72D297353CC}">
              <c16:uniqueId val="{00000000-5FA0-43B3-AD4F-277D7F8DA22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A0-43B3-AD4F-277D7F8DA22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FA0-43B3-AD4F-277D7F8DA22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FA0-43B3-AD4F-277D7F8DA22A}"/>
            </c:ext>
          </c:extLst>
        </c:ser>
        <c:ser>
          <c:idx val="4"/>
          <c:order val="4"/>
          <c:tx>
            <c:strRef>
              <c:f>データシート!$A$31</c:f>
              <c:strCache>
                <c:ptCount val="1"/>
                <c:pt idx="0">
                  <c:v>山辺町後期高齢者医療特別会計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0.04</c:v>
                </c:pt>
                <c:pt idx="4">
                  <c:v>#N/A</c:v>
                </c:pt>
                <c:pt idx="5">
                  <c:v>0.04</c:v>
                </c:pt>
                <c:pt idx="6">
                  <c:v>#N/A</c:v>
                </c:pt>
                <c:pt idx="7">
                  <c:v>0.04</c:v>
                </c:pt>
                <c:pt idx="8">
                  <c:v>#N/A</c:v>
                </c:pt>
                <c:pt idx="9">
                  <c:v>0.05</c:v>
                </c:pt>
              </c:numCache>
            </c:numRef>
          </c:val>
          <c:extLst>
            <c:ext xmlns:c16="http://schemas.microsoft.com/office/drawing/2014/chart" uri="{C3380CC4-5D6E-409C-BE32-E72D297353CC}">
              <c16:uniqueId val="{00000004-5FA0-43B3-AD4F-277D7F8DA22A}"/>
            </c:ext>
          </c:extLst>
        </c:ser>
        <c:ser>
          <c:idx val="5"/>
          <c:order val="5"/>
          <c:tx>
            <c:strRef>
              <c:f>データシート!$A$32</c:f>
              <c:strCache>
                <c:ptCount val="1"/>
                <c:pt idx="0">
                  <c:v>山辺町簡易水道事業会計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0.47</c:v>
                </c:pt>
                <c:pt idx="2">
                  <c:v>#N/A</c:v>
                </c:pt>
                <c:pt idx="3">
                  <c:v>0.41</c:v>
                </c:pt>
                <c:pt idx="4">
                  <c:v>#N/A</c:v>
                </c:pt>
                <c:pt idx="5">
                  <c:v>0.34</c:v>
                </c:pt>
                <c:pt idx="6">
                  <c:v>#N/A</c:v>
                </c:pt>
                <c:pt idx="7">
                  <c:v>0.22</c:v>
                </c:pt>
                <c:pt idx="8">
                  <c:v>#N/A</c:v>
                </c:pt>
                <c:pt idx="9">
                  <c:v>7.0000000000000007E-2</c:v>
                </c:pt>
              </c:numCache>
            </c:numRef>
          </c:val>
          <c:extLst>
            <c:ext xmlns:c16="http://schemas.microsoft.com/office/drawing/2014/chart" uri="{C3380CC4-5D6E-409C-BE32-E72D297353CC}">
              <c16:uniqueId val="{00000005-5FA0-43B3-AD4F-277D7F8DA22A}"/>
            </c:ext>
          </c:extLst>
        </c:ser>
        <c:ser>
          <c:idx val="6"/>
          <c:order val="6"/>
          <c:tx>
            <c:strRef>
              <c:f>データシート!$A$33</c:f>
              <c:strCache>
                <c:ptCount val="1"/>
                <c:pt idx="0">
                  <c:v>山辺町国民健康保険特別会計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0.83</c:v>
                </c:pt>
                <c:pt idx="2">
                  <c:v>#N/A</c:v>
                </c:pt>
                <c:pt idx="3">
                  <c:v>0.84</c:v>
                </c:pt>
                <c:pt idx="4">
                  <c:v>#N/A</c:v>
                </c:pt>
                <c:pt idx="5">
                  <c:v>0.55000000000000004</c:v>
                </c:pt>
                <c:pt idx="6">
                  <c:v>#N/A</c:v>
                </c:pt>
                <c:pt idx="7">
                  <c:v>0.44</c:v>
                </c:pt>
                <c:pt idx="8">
                  <c:v>#N/A</c:v>
                </c:pt>
                <c:pt idx="9">
                  <c:v>0.43</c:v>
                </c:pt>
              </c:numCache>
            </c:numRef>
          </c:val>
          <c:extLst>
            <c:ext xmlns:c16="http://schemas.microsoft.com/office/drawing/2014/chart" uri="{C3380CC4-5D6E-409C-BE32-E72D297353CC}">
              <c16:uniqueId val="{00000006-5FA0-43B3-AD4F-277D7F8DA22A}"/>
            </c:ext>
          </c:extLst>
        </c:ser>
        <c:ser>
          <c:idx val="7"/>
          <c:order val="7"/>
          <c:tx>
            <c:strRef>
              <c:f>データシート!$A$34</c:f>
              <c:strCache>
                <c:ptCount val="1"/>
                <c:pt idx="0">
                  <c:v>山辺町介護保険特別会計（保険事業）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2.99</c:v>
                </c:pt>
                <c:pt idx="2">
                  <c:v>#N/A</c:v>
                </c:pt>
                <c:pt idx="3">
                  <c:v>4.21</c:v>
                </c:pt>
                <c:pt idx="4">
                  <c:v>#N/A</c:v>
                </c:pt>
                <c:pt idx="5">
                  <c:v>4.21</c:v>
                </c:pt>
                <c:pt idx="6">
                  <c:v>#N/A</c:v>
                </c:pt>
                <c:pt idx="7">
                  <c:v>1.77</c:v>
                </c:pt>
                <c:pt idx="8">
                  <c:v>#N/A</c:v>
                </c:pt>
                <c:pt idx="9">
                  <c:v>0.77</c:v>
                </c:pt>
              </c:numCache>
            </c:numRef>
          </c:val>
          <c:extLst>
            <c:ext xmlns:c16="http://schemas.microsoft.com/office/drawing/2014/chart" uri="{C3380CC4-5D6E-409C-BE32-E72D297353CC}">
              <c16:uniqueId val="{00000007-5FA0-43B3-AD4F-277D7F8DA22A}"/>
            </c:ext>
          </c:extLst>
        </c:ser>
        <c:ser>
          <c:idx val="8"/>
          <c:order val="8"/>
          <c:tx>
            <c:strRef>
              <c:f>データシート!$A$35</c:f>
              <c:strCache>
                <c:ptCount val="1"/>
                <c:pt idx="0">
                  <c:v>山辺町公共下水道会計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1.06</c:v>
                </c:pt>
              </c:numCache>
            </c:numRef>
          </c:val>
          <c:extLst>
            <c:ext xmlns:c16="http://schemas.microsoft.com/office/drawing/2014/chart" uri="{C3380CC4-5D6E-409C-BE32-E72D297353CC}">
              <c16:uniqueId val="{00000008-5FA0-43B3-AD4F-277D7F8DA22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4.49</c:v>
                </c:pt>
                <c:pt idx="2">
                  <c:v>#N/A</c:v>
                </c:pt>
                <c:pt idx="3">
                  <c:v>5.52</c:v>
                </c:pt>
                <c:pt idx="4">
                  <c:v>#N/A</c:v>
                </c:pt>
                <c:pt idx="5">
                  <c:v>8.7899999999999991</c:v>
                </c:pt>
                <c:pt idx="6">
                  <c:v>#N/A</c:v>
                </c:pt>
                <c:pt idx="7">
                  <c:v>6.01</c:v>
                </c:pt>
                <c:pt idx="8">
                  <c:v>#N/A</c:v>
                </c:pt>
                <c:pt idx="9">
                  <c:v>5.36</c:v>
                </c:pt>
              </c:numCache>
            </c:numRef>
          </c:val>
          <c:extLst>
            <c:ext xmlns:c16="http://schemas.microsoft.com/office/drawing/2014/chart" uri="{C3380CC4-5D6E-409C-BE32-E72D297353CC}">
              <c16:uniqueId val="{00000009-5FA0-43B3-AD4F-277D7F8DA22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448</c:v>
                </c:pt>
                <c:pt idx="5">
                  <c:v>443</c:v>
                </c:pt>
                <c:pt idx="8">
                  <c:v>425</c:v>
                </c:pt>
                <c:pt idx="11">
                  <c:v>412</c:v>
                </c:pt>
                <c:pt idx="14">
                  <c:v>417</c:v>
                </c:pt>
              </c:numCache>
            </c:numRef>
          </c:val>
          <c:extLst>
            <c:ext xmlns:c16="http://schemas.microsoft.com/office/drawing/2014/chart" uri="{C3380CC4-5D6E-409C-BE32-E72D297353CC}">
              <c16:uniqueId val="{00000000-ED82-4770-A6A2-B05080417DF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82-4770-A6A2-B05080417DF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D82-4770-A6A2-B05080417DF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39</c:v>
                </c:pt>
                <c:pt idx="6">
                  <c:v>51</c:v>
                </c:pt>
                <c:pt idx="9">
                  <c:v>50</c:v>
                </c:pt>
                <c:pt idx="12">
                  <c:v>55</c:v>
                </c:pt>
              </c:numCache>
            </c:numRef>
          </c:val>
          <c:extLst>
            <c:ext xmlns:c16="http://schemas.microsoft.com/office/drawing/2014/chart" uri="{C3380CC4-5D6E-409C-BE32-E72D297353CC}">
              <c16:uniqueId val="{00000003-ED82-4770-A6A2-B05080417DF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160</c:v>
                </c:pt>
                <c:pt idx="3">
                  <c:v>128</c:v>
                </c:pt>
                <c:pt idx="6">
                  <c:v>151</c:v>
                </c:pt>
                <c:pt idx="9">
                  <c:v>138</c:v>
                </c:pt>
                <c:pt idx="12">
                  <c:v>112</c:v>
                </c:pt>
              </c:numCache>
            </c:numRef>
          </c:val>
          <c:extLst>
            <c:ext xmlns:c16="http://schemas.microsoft.com/office/drawing/2014/chart" uri="{C3380CC4-5D6E-409C-BE32-E72D297353CC}">
              <c16:uniqueId val="{00000004-ED82-4770-A6A2-B05080417DF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82-4770-A6A2-B05080417DF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82-4770-A6A2-B05080417DF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618</c:v>
                </c:pt>
                <c:pt idx="3">
                  <c:v>610</c:v>
                </c:pt>
                <c:pt idx="6">
                  <c:v>601</c:v>
                </c:pt>
                <c:pt idx="9">
                  <c:v>572</c:v>
                </c:pt>
                <c:pt idx="12">
                  <c:v>520</c:v>
                </c:pt>
              </c:numCache>
            </c:numRef>
          </c:val>
          <c:extLst>
            <c:ext xmlns:c16="http://schemas.microsoft.com/office/drawing/2014/chart" uri="{C3380CC4-5D6E-409C-BE32-E72D297353CC}">
              <c16:uniqueId val="{00000007-ED82-4770-A6A2-B05080417DF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351</c:v>
                </c:pt>
                <c:pt idx="2">
                  <c:v>#N/A</c:v>
                </c:pt>
                <c:pt idx="3">
                  <c:v>#N/A</c:v>
                </c:pt>
                <c:pt idx="4">
                  <c:v>334</c:v>
                </c:pt>
                <c:pt idx="5">
                  <c:v>#N/A</c:v>
                </c:pt>
                <c:pt idx="6">
                  <c:v>#N/A</c:v>
                </c:pt>
                <c:pt idx="7">
                  <c:v>378</c:v>
                </c:pt>
                <c:pt idx="8">
                  <c:v>#N/A</c:v>
                </c:pt>
                <c:pt idx="9">
                  <c:v>#N/A</c:v>
                </c:pt>
                <c:pt idx="10">
                  <c:v>348</c:v>
                </c:pt>
                <c:pt idx="11">
                  <c:v>#N/A</c:v>
                </c:pt>
                <c:pt idx="12">
                  <c:v>#N/A</c:v>
                </c:pt>
                <c:pt idx="13">
                  <c:v>270</c:v>
                </c:pt>
                <c:pt idx="14">
                  <c:v>#N/A</c:v>
                </c:pt>
              </c:numCache>
            </c:numRef>
          </c:val>
          <c:smooth val="0"/>
          <c:extLst>
            <c:ext xmlns:c16="http://schemas.microsoft.com/office/drawing/2014/chart" uri="{C3380CC4-5D6E-409C-BE32-E72D297353CC}">
              <c16:uniqueId val="{00000008-ED82-4770-A6A2-B05080417DF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5201</c:v>
                </c:pt>
                <c:pt idx="5">
                  <c:v>4945</c:v>
                </c:pt>
                <c:pt idx="8">
                  <c:v>4743</c:v>
                </c:pt>
                <c:pt idx="11">
                  <c:v>4401</c:v>
                </c:pt>
                <c:pt idx="14">
                  <c:v>3932</c:v>
                </c:pt>
              </c:numCache>
            </c:numRef>
          </c:val>
          <c:extLst>
            <c:ext xmlns:c16="http://schemas.microsoft.com/office/drawing/2014/chart" uri="{C3380CC4-5D6E-409C-BE32-E72D297353CC}">
              <c16:uniqueId val="{00000000-AA4F-454D-AD5E-5D0F5D34997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c:v>
                </c:pt>
                <c:pt idx="5">
                  <c:v>46</c:v>
                </c:pt>
                <c:pt idx="8">
                  <c:v>43</c:v>
                </c:pt>
                <c:pt idx="11">
                  <c:v>39</c:v>
                </c:pt>
                <c:pt idx="14">
                  <c:v>36</c:v>
                </c:pt>
              </c:numCache>
            </c:numRef>
          </c:val>
          <c:extLst>
            <c:ext xmlns:c16="http://schemas.microsoft.com/office/drawing/2014/chart" uri="{C3380CC4-5D6E-409C-BE32-E72D297353CC}">
              <c16:uniqueId val="{00000001-AA4F-454D-AD5E-5D0F5D34997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2460</c:v>
                </c:pt>
                <c:pt idx="5">
                  <c:v>3077</c:v>
                </c:pt>
                <c:pt idx="8">
                  <c:v>3593</c:v>
                </c:pt>
                <c:pt idx="11">
                  <c:v>4182</c:v>
                </c:pt>
                <c:pt idx="14">
                  <c:v>4225</c:v>
                </c:pt>
              </c:numCache>
            </c:numRef>
          </c:val>
          <c:extLst>
            <c:ext xmlns:c16="http://schemas.microsoft.com/office/drawing/2014/chart" uri="{C3380CC4-5D6E-409C-BE32-E72D297353CC}">
              <c16:uniqueId val="{00000002-AA4F-454D-AD5E-5D0F5D34997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4F-454D-AD5E-5D0F5D34997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4F-454D-AD5E-5D0F5D34997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4F-454D-AD5E-5D0F5D34997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715</c:v>
                </c:pt>
                <c:pt idx="3">
                  <c:v>701</c:v>
                </c:pt>
                <c:pt idx="6">
                  <c:v>734</c:v>
                </c:pt>
                <c:pt idx="9">
                  <c:v>727</c:v>
                </c:pt>
                <c:pt idx="12">
                  <c:v>717</c:v>
                </c:pt>
              </c:numCache>
            </c:numRef>
          </c:val>
          <c:extLst>
            <c:ext xmlns:c16="http://schemas.microsoft.com/office/drawing/2014/chart" uri="{C3380CC4-5D6E-409C-BE32-E72D297353CC}">
              <c16:uniqueId val="{00000006-AA4F-454D-AD5E-5D0F5D34997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605</c:v>
                </c:pt>
                <c:pt idx="3">
                  <c:v>567</c:v>
                </c:pt>
                <c:pt idx="6">
                  <c:v>532</c:v>
                </c:pt>
                <c:pt idx="9">
                  <c:v>500</c:v>
                </c:pt>
                <c:pt idx="12">
                  <c:v>472</c:v>
                </c:pt>
              </c:numCache>
            </c:numRef>
          </c:val>
          <c:extLst>
            <c:ext xmlns:c16="http://schemas.microsoft.com/office/drawing/2014/chart" uri="{C3380CC4-5D6E-409C-BE32-E72D297353CC}">
              <c16:uniqueId val="{00000007-AA4F-454D-AD5E-5D0F5D34997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2028</c:v>
                </c:pt>
                <c:pt idx="3">
                  <c:v>1780</c:v>
                </c:pt>
                <c:pt idx="6">
                  <c:v>1638</c:v>
                </c:pt>
                <c:pt idx="9">
                  <c:v>1484</c:v>
                </c:pt>
                <c:pt idx="12">
                  <c:v>1256</c:v>
                </c:pt>
              </c:numCache>
            </c:numRef>
          </c:val>
          <c:extLst>
            <c:ext xmlns:c16="http://schemas.microsoft.com/office/drawing/2014/chart" uri="{C3380CC4-5D6E-409C-BE32-E72D297353CC}">
              <c16:uniqueId val="{00000008-AA4F-454D-AD5E-5D0F5D34997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A4F-454D-AD5E-5D0F5D34997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5421</c:v>
                </c:pt>
                <c:pt idx="3">
                  <c:v>5136</c:v>
                </c:pt>
                <c:pt idx="6">
                  <c:v>4658</c:v>
                </c:pt>
                <c:pt idx="9">
                  <c:v>4256</c:v>
                </c:pt>
                <c:pt idx="12">
                  <c:v>3906</c:v>
                </c:pt>
              </c:numCache>
            </c:numRef>
          </c:val>
          <c:extLst>
            <c:ext xmlns:c16="http://schemas.microsoft.com/office/drawing/2014/chart" uri="{C3380CC4-5D6E-409C-BE32-E72D297353CC}">
              <c16:uniqueId val="{0000000A-AA4F-454D-AD5E-5D0F5D34997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1084</c:v>
                </c:pt>
                <c:pt idx="2">
                  <c:v>#N/A</c:v>
                </c:pt>
                <c:pt idx="3">
                  <c:v>#N/A</c:v>
                </c:pt>
                <c:pt idx="4">
                  <c:v>116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A4F-454D-AD5E-5D0F5D34997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971</c:v>
                </c:pt>
                <c:pt idx="1">
                  <c:v>1141</c:v>
                </c:pt>
                <c:pt idx="2">
                  <c:v>1107</c:v>
                </c:pt>
              </c:numCache>
            </c:numRef>
          </c:val>
          <c:extLst>
            <c:ext xmlns:c16="http://schemas.microsoft.com/office/drawing/2014/chart" uri="{C3380CC4-5D6E-409C-BE32-E72D297353CC}">
              <c16:uniqueId val="{00000000-7611-4C77-A003-05D1B60120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201</c:v>
                </c:pt>
                <c:pt idx="1">
                  <c:v>217</c:v>
                </c:pt>
                <c:pt idx="2">
                  <c:v>189</c:v>
                </c:pt>
              </c:numCache>
            </c:numRef>
          </c:val>
          <c:extLst>
            <c:ext xmlns:c16="http://schemas.microsoft.com/office/drawing/2014/chart" uri="{C3380CC4-5D6E-409C-BE32-E72D297353CC}">
              <c16:uniqueId val="{00000001-7611-4C77-A003-05D1B60120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1990</c:v>
                </c:pt>
                <c:pt idx="1">
                  <c:v>2266</c:v>
                </c:pt>
                <c:pt idx="2">
                  <c:v>2653</c:v>
                </c:pt>
              </c:numCache>
            </c:numRef>
          </c:val>
          <c:extLst>
            <c:ext xmlns:c16="http://schemas.microsoft.com/office/drawing/2014/chart" uri="{C3380CC4-5D6E-409C-BE32-E72D297353CC}">
              <c16:uniqueId val="{00000002-7611-4C77-A003-05D1B60120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 '!$AN$51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{D9FD6892-4ACA-410B-AACA-D010C40EC19B}</c15:txfldGUID>
                      <c15:f>'公会計指標分析・財政指標組合せ分析表 '!$BP$50</c15:f>
                      <c15:dlblFieldTableCache>
                        <c:ptCount val="1"/>
                        <c:pt idx="0">
                          <c:v>R02</c:v>
                        </c:pt>
                      </c15:dlblFieldTableCache>
                    </c15:dlblFTEntry>
                  </c15:dlblFieldTable>
                  <c15:showDataLabelsRange val="0"/>
                </c:ext>
                <c:ext xmlns:c16="http://schemas.microsoft.com/office/drawing/2014/chart" uri="{C3380CC4-5D6E-409C-BE32-E72D297353CC}">
                  <c16:uniqueId val="{00000000-4C47-409A-8D4C-05BF6571F6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{60056885-B943-46B4-A514-4F2338C72A32}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47-409A-8D4C-05BF6571F6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{9F30073F-BA76-48D8-99C7-643085FC15D4}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47-409A-8D4C-05BF6571F6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{7BF393C9-EF9E-432C-B662-1A54CD0E0CE1}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47-409A-8D4C-05BF6571F6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{30FFFC22-8D0D-4612-8316-E8995E99D699}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47-409A-8D4C-05BF6571F6E3}"/>
                </c:ext>
              </c:extLst>
            </c:dLbl>
            <c:dLbl>
              <c:idx val="8"/>
              <c:tx>
                <c:strRef>
                  <c:f>'公会計指標分析・財政指標組合せ分析表 '!$BX$50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{B1B1F5DD-0B9F-42C1-9494-21BEADE6D700}</c15:txfldGUID>
                      <c15:f>'公会計指標分析・財政指標組合せ分析表 '!$BX$50</c15:f>
                      <c15:dlblFieldTableCache>
                        <c:ptCount val="1"/>
                        <c:pt idx="0">
                          <c:v>R03</c:v>
                        </c:pt>
                      </c15:dlblFieldTableCache>
                    </c15:dlblFTEntry>
                  </c15:dlblFieldTable>
                  <c15:showDataLabelsRange val="0"/>
                </c:ext>
                <c:ext xmlns:c16="http://schemas.microsoft.com/office/drawing/2014/chart" uri="{C3380CC4-5D6E-409C-BE32-E72D297353CC}">
                  <c16:uniqueId val="{00000005-4C47-409A-8D4C-05BF6571F6E3}"/>
                </c:ext>
              </c:extLst>
            </c:dLbl>
            <c:dLbl>
              <c:idx val="16"/>
              <c:tx>
                <c:strRef>
                  <c:f>'公会計指標分析・財政指標組合せ分析表 '!$CF$50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{A7AF3840-B3D3-494E-B2F9-BF65E0A33A5D}</c15:txfldGUID>
                      <c15:f>'公会計指標分析・財政指標組合せ分析表 '!$CF$50</c15:f>
                      <c15:dlblFieldTableCache>
                        <c:ptCount val="1"/>
                        <c:pt idx="0">
                          <c:v>R04</c:v>
                        </c:pt>
                      </c15:dlblFieldTableCache>
                    </c15:dlblFTEntry>
                  </c15:dlblFieldTable>
                  <c15:showDataLabelsRange val="0"/>
                </c:ext>
                <c:ext xmlns:c16="http://schemas.microsoft.com/office/drawing/2014/chart" uri="{C3380CC4-5D6E-409C-BE32-E72D297353CC}">
                  <c16:uniqueId val="{00000006-4C47-409A-8D4C-05BF6571F6E3}"/>
                </c:ext>
              </c:extLst>
            </c:dLbl>
            <c:dLbl>
              <c:idx val="24"/>
              <c:tx>
                <c:strRef>
                  <c:f>'公会計指標分析・財政指標組合せ分析表 '!$CN$50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{6FAD63E2-A143-4CDA-B6AB-E3C2B917306A}</c15:txfldGUID>
                      <c15:f>'公会計指標分析・財政指標組合せ分析表 '!$CN$50</c15:f>
                      <c15:dlblFieldTableCache>
                        <c:ptCount val="1"/>
                        <c:pt idx="0">
                          <c:v>R05</c:v>
                        </c:pt>
                      </c15:dlblFieldTableCache>
                    </c15:dlblFTEntry>
                  </c15:dlblFieldTable>
                  <c15:showDataLabelsRange val="0"/>
                </c:ext>
                <c:ext xmlns:c16="http://schemas.microsoft.com/office/drawing/2014/chart" uri="{C3380CC4-5D6E-409C-BE32-E72D297353CC}">
                  <c16:uniqueId val="{00000007-4C47-409A-8D4C-05BF6571F6E3}"/>
                </c:ext>
              </c:extLst>
            </c:dLbl>
            <c:dLbl>
              <c:idx val="32"/>
              <c:tx>
                <c:strRef>
                  <c:f>'公会計指標分析・財政指標組合せ分析表 '!$CV$50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{03362BD9-C9DA-45C9-8D69-5153B8E6F219}</c15:txfldGUID>
                      <c15:f>'公会計指標分析・財政指標組合せ分析表 '!$CV$50</c15:f>
                      <c15:dlblFieldTableCache>
                        <c:ptCount val="1"/>
                        <c:pt idx="0">
                          <c:v>R06</c:v>
                        </c:pt>
                      </c15:dlblFieldTableCache>
                    </c15:dlblFTEntry>
                  </c15:dlblFieldTable>
                  <c15:showDataLabelsRange val="0"/>
                </c:ext>
                <c:ext xmlns:c16="http://schemas.microsoft.com/office/drawing/2014/chart" uri="{C3380CC4-5D6E-409C-BE32-E72D297353CC}">
                  <c16:uniqueId val="{00000008-4C47-409A-8D4C-05BF6571F6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'!$BP$53:$DC$53</c:f>
              <c:numCache>
                <c:formatCode>#,##0.0;"▲ "#,##0.0</c:formatCode>
                <c:ptCount val="40"/>
                <c:pt idx="0">
                  <c:v>66</c:v>
                </c:pt>
                <c:pt idx="8">
                  <c:v>67.900000000000006</c:v>
                </c:pt>
                <c:pt idx="16">
                  <c:v>69.5</c:v>
                </c:pt>
                <c:pt idx="24">
                  <c:v>71.5</c:v>
                </c:pt>
                <c:pt idx="32">
                  <c:v>73.099999999999994</c:v>
                </c:pt>
              </c:numCache>
            </c:numRef>
          </c:xVal>
          <c:yVal>
            <c:numRef>
              <c:f>'公会計指標分析・財政指標組合せ分析表 '!$BP$51:$DC$51</c:f>
              <c:numCache>
                <c:formatCode>#,##0.0;"▲ "#,##0.0</c:formatCode>
                <c:ptCount val="40"/>
                <c:pt idx="0">
                  <c:v>32.700000000000003</c:v>
                </c:pt>
                <c:pt idx="8">
                  <c:v>3.2</c:v>
                </c:pt>
              </c:numCache>
            </c:numRef>
          </c:yVal>
          <c:smooth val="0"/>
          <c:extLst>
            <c:ext xmlns:c16="http://schemas.microsoft.com/office/drawing/2014/chart" uri="{C3380CC4-5D6E-409C-BE32-E72D297353CC}">
              <c16:uniqueId val="{00000009-4C47-409A-8D4C-05BF6571F6E3}"/>
            </c:ext>
          </c:extLst>
        </c:ser>
        <c:ser>
          <c:idx val="1"/>
          <c:order val="1"/>
          <c:tx>
            <c:strRef>
              <c:f>'公会計指標分析・財政指標組合せ分析表 '!$AN$55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 '!$BP$50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{87815233-6E84-4189-90DB-6D8A8AE46D0E}</c15:txfldGUID>
                      <c15:f>'公会計指標分析・財政指標組合せ分析表 '!$BP$50</c15:f>
                      <c15:dlblFieldTableCache>
                        <c:ptCount val="1"/>
                        <c:pt idx="0">
                          <c:v>R02</c:v>
                        </c:pt>
                      </c15:dlblFieldTableCache>
                    </c15:dlblFTEntry>
                  </c15:dlblFieldTable>
                  <c15:showDataLabelsRange val="0"/>
                </c:ext>
                <c:ext xmlns:c16="http://schemas.microsoft.com/office/drawing/2014/chart" uri="{C3380CC4-5D6E-409C-BE32-E72D297353CC}">
                  <c16:uniqueId val="{0000000A-4C47-409A-8D4C-05BF6571F6E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{183BB33D-E92E-4DAC-8CF7-0C6867A11896}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47-409A-8D4C-05BF6571F6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{A170BE2F-77A8-4E37-B317-FB8A0FDAE151}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47-409A-8D4C-05BF6571F6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{2502EAD6-207A-4B51-A5B1-2CA8CFD29982}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47-409A-8D4C-05BF6571F6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{5C673759-266D-4F33-A750-FBF1BE075FC4}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47-409A-8D4C-05BF6571F6E3}"/>
                </c:ext>
              </c:extLst>
            </c:dLbl>
            <c:dLbl>
              <c:idx val="8"/>
              <c:tx>
                <c:strRef>
                  <c:f>'公会計指標分析・財政指標組合せ分析表 '!$BX$50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{942D0917-70AA-49C0-9009-1FCEF4CB3897}</c15:txfldGUID>
                      <c15:f>'公会計指標分析・財政指標組合せ分析表 '!$BX$50</c15:f>
                      <c15:dlblFieldTableCache>
                        <c:ptCount val="1"/>
                        <c:pt idx="0">
                          <c:v>R03</c:v>
                        </c:pt>
                      </c15:dlblFieldTableCache>
                    </c15:dlblFTEntry>
                  </c15:dlblFieldTable>
                  <c15:showDataLabelsRange val="0"/>
                </c:ext>
                <c:ext xmlns:c16="http://schemas.microsoft.com/office/drawing/2014/chart" uri="{C3380CC4-5D6E-409C-BE32-E72D297353CC}">
                  <c16:uniqueId val="{0000000F-4C47-409A-8D4C-05BF6571F6E3}"/>
                </c:ext>
              </c:extLst>
            </c:dLbl>
            <c:dLbl>
              <c:idx val="16"/>
              <c:tx>
                <c:strRef>
                  <c:f>'公会計指標分析・財政指標組合せ分析表 '!$CF$50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{543E68F9-C904-470D-9C00-77B575573D6D}</c15:txfldGUID>
                      <c15:f>'公会計指標分析・財政指標組合せ分析表 '!$CF$50</c15:f>
                      <c15:dlblFieldTableCache>
                        <c:ptCount val="1"/>
                        <c:pt idx="0">
                          <c:v>R04</c:v>
                        </c:pt>
                      </c15:dlblFieldTableCache>
                    </c15:dlblFTEntry>
                  </c15:dlblFieldTable>
                  <c15:showDataLabelsRange val="0"/>
                </c:ext>
                <c:ext xmlns:c16="http://schemas.microsoft.com/office/drawing/2014/chart" uri="{C3380CC4-5D6E-409C-BE32-E72D297353CC}">
                  <c16:uniqueId val="{00000010-4C47-409A-8D4C-05BF6571F6E3}"/>
                </c:ext>
              </c:extLst>
            </c:dLbl>
            <c:dLbl>
              <c:idx val="24"/>
              <c:tx>
                <c:strRef>
                  <c:f>'公会計指標分析・財政指標組合せ分析表 '!$CN$50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{70CC8B18-027E-418B-8712-85CFE1BA72D5}</c15:txfldGUID>
                      <c15:f>'公会計指標分析・財政指標組合せ分析表 '!$CN$50</c15:f>
                      <c15:dlblFieldTableCache>
                        <c:ptCount val="1"/>
                        <c:pt idx="0">
                          <c:v>R05</c:v>
                        </c:pt>
                      </c15:dlblFieldTableCache>
                    </c15:dlblFTEntry>
                  </c15:dlblFieldTable>
                  <c15:showDataLabelsRange val="0"/>
                </c:ext>
                <c:ext xmlns:c16="http://schemas.microsoft.com/office/drawing/2014/chart" uri="{C3380CC4-5D6E-409C-BE32-E72D297353CC}">
                  <c16:uniqueId val="{00000011-4C47-409A-8D4C-05BF6571F6E3}"/>
                </c:ext>
              </c:extLst>
            </c:dLbl>
            <c:dLbl>
              <c:idx val="32"/>
              <c:tx>
                <c:strRef>
                  <c:f>'公会計指標分析・財政指標組合せ分析表 '!$CV$50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{FD7F2986-08F7-41CD-AD51-095BD9456B8A}</c15:txfldGUID>
                      <c15:f>'公会計指標分析・財政指標組合せ分析表 '!$CV$50</c15:f>
                      <c15:dlblFieldTableCache>
                        <c:ptCount val="1"/>
                        <c:pt idx="0">
                          <c:v>R06</c:v>
                        </c:pt>
                      </c15:dlblFieldTableCache>
                    </c15:dlblFTEntry>
                  </c15:dlblFieldTable>
                  <c15:showDataLabelsRange val="0"/>
                </c:ext>
                <c:ext xmlns:c16="http://schemas.microsoft.com/office/drawing/2014/chart" uri="{C3380CC4-5D6E-409C-BE32-E72D297353CC}">
                  <c16:uniqueId val="{00000012-4C47-409A-8D4C-05BF6571F6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'!$BP$57:$DC$57</c:f>
              <c:numCache>
                <c:formatCode>#,##0.0;"▲ "#,##0.0</c:formatCode>
                <c:ptCount val="40"/>
                <c:pt idx="0">
                  <c:v>62</c:v>
                </c:pt>
                <c:pt idx="8">
                  <c:v>62.9</c:v>
                </c:pt>
                <c:pt idx="16">
                  <c:v>63.3</c:v>
                </c:pt>
                <c:pt idx="24">
                  <c:v>64.400000000000006</c:v>
                </c:pt>
                <c:pt idx="32">
                  <c:v>65.2</c:v>
                </c:pt>
              </c:numCache>
            </c:numRef>
          </c:xVal>
          <c:yVal>
            <c:numRef>
              <c:f>'公会計指標分析・財政指標組合せ分析表 '!$BP$55:$DC$55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4C47-409A-8D4C-05BF6571F6E3}"/>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 '!$AN$73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{4A0C69C4-0184-4D68-9D18-21FBB96BD463}</c15:txfldGUID>
                      <c15:f>'公会計指標分析・財政指標組合せ分析表 '!$BP$72</c15:f>
                      <c15:dlblFieldTableCache>
                        <c:ptCount val="1"/>
                        <c:pt idx="0">
                          <c:v>R02</c:v>
                        </c:pt>
                      </c15:dlblFieldTableCache>
                    </c15:dlblFTEntry>
                  </c15:dlblFieldTable>
                  <c15:showDataLabelsRange val="0"/>
                </c:ext>
                <c:ext xmlns:c16="http://schemas.microsoft.com/office/drawing/2014/chart" uri="{C3380CC4-5D6E-409C-BE32-E72D297353CC}">
                  <c16:uniqueId val="{00000000-43F1-4B58-B3E5-59A016AD33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{3283DB66-D3F5-4196-8E80-22A1D82A30E9}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F1-4B58-B3E5-59A016AD33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{968CE9CC-6CDB-4BA3-8CAA-292929FA3389}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F1-4B58-B3E5-59A016AD33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{082E9738-AE43-4BC8-BD60-FEA97A64FF97}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F1-4B58-B3E5-59A016AD33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{0C224724-FB78-4458-85D3-51F36533C67D}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F1-4B58-B3E5-59A016AD33BB}"/>
                </c:ext>
              </c:extLst>
            </c:dLbl>
            <c:dLbl>
              <c:idx val="8"/>
              <c:tx>
                <c:strRef>
                  <c:f>'公会計指標分析・財政指標組合せ分析表 '!$BX$72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{D796FF33-E542-4A8B-B97E-7AA0DA73CA38}</c15:txfldGUID>
                      <c15:f>'公会計指標分析・財政指標組合せ分析表 '!$BX$72</c15:f>
                      <c15:dlblFieldTableCache>
                        <c:ptCount val="1"/>
                        <c:pt idx="0">
                          <c:v>R03</c:v>
                        </c:pt>
                      </c15:dlblFieldTableCache>
                    </c15:dlblFTEntry>
                  </c15:dlblFieldTable>
                  <c15:showDataLabelsRange val="0"/>
                </c:ext>
                <c:ext xmlns:c16="http://schemas.microsoft.com/office/drawing/2014/chart" uri="{C3380CC4-5D6E-409C-BE32-E72D297353CC}">
                  <c16:uniqueId val="{00000005-43F1-4B58-B3E5-59A016AD33BB}"/>
                </c:ext>
              </c:extLst>
            </c:dLbl>
            <c:dLbl>
              <c:idx val="16"/>
              <c:tx>
                <c:strRef>
                  <c:f>'公会計指標分析・財政指標組合せ分析表 '!$CF$72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{C328D73E-0445-444B-83ED-02796F942E94}</c15:txfldGUID>
                      <c15:f>'公会計指標分析・財政指標組合せ分析表 '!$CF$72</c15:f>
                      <c15:dlblFieldTableCache>
                        <c:ptCount val="1"/>
                        <c:pt idx="0">
                          <c:v>R04</c:v>
                        </c:pt>
                      </c15:dlblFieldTableCache>
                    </c15:dlblFTEntry>
                  </c15:dlblFieldTable>
                  <c15:showDataLabelsRange val="0"/>
                </c:ext>
                <c:ext xmlns:c16="http://schemas.microsoft.com/office/drawing/2014/chart" uri="{C3380CC4-5D6E-409C-BE32-E72D297353CC}">
                  <c16:uniqueId val="{00000006-43F1-4B58-B3E5-59A016AD33BB}"/>
                </c:ext>
              </c:extLst>
            </c:dLbl>
            <c:dLbl>
              <c:idx val="24"/>
              <c:tx>
                <c:strRef>
                  <c:f>'公会計指標分析・財政指標組合せ分析表 '!$CN$72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{6395EBB9-DC43-4D48-8C75-DE04CE6238FD}</c15:txfldGUID>
                      <c15:f>'公会計指標分析・財政指標組合せ分析表 '!$CN$72</c15:f>
                      <c15:dlblFieldTableCache>
                        <c:ptCount val="1"/>
                        <c:pt idx="0">
                          <c:v>R05</c:v>
                        </c:pt>
                      </c15:dlblFieldTableCache>
                    </c15:dlblFTEntry>
                  </c15:dlblFieldTable>
                  <c15:showDataLabelsRange val="0"/>
                </c:ext>
                <c:ext xmlns:c16="http://schemas.microsoft.com/office/drawing/2014/chart" uri="{C3380CC4-5D6E-409C-BE32-E72D297353CC}">
                  <c16:uniqueId val="{00000007-43F1-4B58-B3E5-59A016AD33BB}"/>
                </c:ext>
              </c:extLst>
            </c:dLbl>
            <c:dLbl>
              <c:idx val="32"/>
              <c:tx>
                <c:strRef>
                  <c:f>'公会計指標分析・財政指標組合せ分析表 '!$CV$72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{FEA5B5C0-1CE5-4B95-BFE9-2704896662DC}</c15:txfldGUID>
                      <c15:f>'公会計指標分析・財政指標組合せ分析表 '!$CV$72</c15:f>
                      <c15:dlblFieldTableCache>
                        <c:ptCount val="1"/>
                        <c:pt idx="0">
                          <c:v>R06</c:v>
                        </c:pt>
                      </c15:dlblFieldTableCache>
                    </c15:dlblFTEntry>
                  </c15:dlblFieldTable>
                  <c15:showDataLabelsRange val="0"/>
                </c:ext>
                <c:ext xmlns:c16="http://schemas.microsoft.com/office/drawing/2014/chart" uri="{C3380CC4-5D6E-409C-BE32-E72D297353CC}">
                  <c16:uniqueId val="{00000008-43F1-4B58-B3E5-59A016AD33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'!$BP$75:$DC$75</c:f>
              <c:numCache>
                <c:formatCode>#,##0.0;"▲ "#,##0.0</c:formatCode>
                <c:ptCount val="40"/>
                <c:pt idx="0">
                  <c:v>11.3</c:v>
                </c:pt>
                <c:pt idx="8">
                  <c:v>10.5</c:v>
                </c:pt>
                <c:pt idx="16">
                  <c:v>10.3</c:v>
                </c:pt>
                <c:pt idx="24">
                  <c:v>10.1</c:v>
                </c:pt>
                <c:pt idx="32">
                  <c:v>9.5</c:v>
                </c:pt>
              </c:numCache>
            </c:numRef>
          </c:xVal>
          <c:yVal>
            <c:numRef>
              <c:f>'公会計指標分析・財政指標組合せ分析表 '!$BP$73:$DC$73</c:f>
              <c:numCache>
                <c:formatCode>#,##0.0;"▲ "#,##0.0</c:formatCode>
                <c:ptCount val="40"/>
                <c:pt idx="0">
                  <c:v>32.700000000000003</c:v>
                </c:pt>
                <c:pt idx="8">
                  <c:v>3.2</c:v>
                </c:pt>
              </c:numCache>
            </c:numRef>
          </c:yVal>
          <c:smooth val="0"/>
          <c:extLst>
            <c:ext xmlns:c16="http://schemas.microsoft.com/office/drawing/2014/chart" uri="{C3380CC4-5D6E-409C-BE32-E72D297353CC}">
              <c16:uniqueId val="{00000009-43F1-4B58-B3E5-59A016AD33BB}"/>
            </c:ext>
          </c:extLst>
        </c:ser>
        <c:ser>
          <c:idx val="1"/>
          <c:order val="1"/>
          <c:tx>
            <c:strRef>
              <c:f>'公会計指標分析・財政指標組合せ分析表 '!$AN$77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 '!$BP$72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{738A6885-186D-4730-B612-630188F2A537}</c15:txfldGUID>
                      <c15:f>'公会計指標分析・財政指標組合せ分析表 '!$BP$72</c15:f>
                      <c15:dlblFieldTableCache>
                        <c:ptCount val="1"/>
                        <c:pt idx="0">
                          <c:v>R02</c:v>
                        </c:pt>
                      </c15:dlblFieldTableCache>
                    </c15:dlblFTEntry>
                  </c15:dlblFieldTable>
                  <c15:showDataLabelsRange val="0"/>
                </c:ext>
                <c:ext xmlns:c16="http://schemas.microsoft.com/office/drawing/2014/chart" uri="{C3380CC4-5D6E-409C-BE32-E72D297353CC}">
                  <c16:uniqueId val="{0000000A-43F1-4B58-B3E5-59A016AD33B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{774DCB24-9816-4D03-81B5-2FCEE21AB22E}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F1-4B58-B3E5-59A016AD33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{EE123F5D-92EC-4988-AE4E-7E0A5E934D84}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F1-4B58-B3E5-59A016AD33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{41CCC343-23D4-416C-9874-030B7E56F39F}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F1-4B58-B3E5-59A016AD33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{1C78D8DA-5C9F-4933-A799-83EED204AB0C}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F1-4B58-B3E5-59A016AD33BB}"/>
                </c:ext>
              </c:extLst>
            </c:dLbl>
            <c:dLbl>
              <c:idx val="8"/>
              <c:tx>
                <c:strRef>
                  <c:f>'公会計指標分析・財政指標組合せ分析表 '!$BX$72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{84F82558-6C9C-4FCE-9AAF-DFF7601EBC4D}</c15:txfldGUID>
                      <c15:f>'公会計指標分析・財政指標組合せ分析表 '!$BX$72</c15:f>
                      <c15:dlblFieldTableCache>
                        <c:ptCount val="1"/>
                        <c:pt idx="0">
                          <c:v>R03</c:v>
                        </c:pt>
                      </c15:dlblFieldTableCache>
                    </c15:dlblFTEntry>
                  </c15:dlblFieldTable>
                  <c15:showDataLabelsRange val="0"/>
                </c:ext>
                <c:ext xmlns:c16="http://schemas.microsoft.com/office/drawing/2014/chart" uri="{C3380CC4-5D6E-409C-BE32-E72D297353CC}">
                  <c16:uniqueId val="{0000000F-43F1-4B58-B3E5-59A016AD33BB}"/>
                </c:ext>
              </c:extLst>
            </c:dLbl>
            <c:dLbl>
              <c:idx val="16"/>
              <c:layout>
                <c:manualLayout>
                  <c:x val="0"/>
                  <c:y val="-3.7693496914529487E-2"/>
                </c:manualLayout>
              </c:layout>
              <c:tx>
                <c:strRef>
                  <c:f>'公会計指標分析・財政指標組合せ分析表 '!$CF$72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{8C6F3472-5950-4277-AEC5-4B5FC170F677}</c15:txfldGUID>
                      <c15:f>'公会計指標分析・財政指標組合せ分析表 '!$CF$72</c15:f>
                      <c15:dlblFieldTableCache>
                        <c:ptCount val="1"/>
                        <c:pt idx="0">
                          <c:v>R04</c:v>
                        </c:pt>
                      </c15:dlblFieldTableCache>
                    </c15:dlblFTEntry>
                  </c15:dlblFieldTable>
                  <c15:showDataLabelsRange val="0"/>
                </c:ext>
                <c:ext xmlns:c16="http://schemas.microsoft.com/office/drawing/2014/chart" uri="{C3380CC4-5D6E-409C-BE32-E72D297353CC}">
                  <c16:uniqueId val="{00000010-43F1-4B58-B3E5-59A016AD33BB}"/>
                </c:ext>
              </c:extLst>
            </c:dLbl>
            <c:dLbl>
              <c:idx val="24"/>
              <c:layout>
                <c:manualLayout>
                  <c:x val="0"/>
                  <c:y val="3.7767645473307548E-2"/>
                </c:manualLayout>
              </c:layout>
              <c:tx>
                <c:strRef>
                  <c:f>'公会計指標分析・財政指標組合せ分析表 '!$CN$72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{2A9F1839-ECFD-42D9-A64A-FECE0BBBF5AA}</c15:txfldGUID>
                      <c15:f>'公会計指標分析・財政指標組合せ分析表 '!$CN$72</c15:f>
                      <c15:dlblFieldTableCache>
                        <c:ptCount val="1"/>
                        <c:pt idx="0">
                          <c:v>R05</c:v>
                        </c:pt>
                      </c15:dlblFieldTableCache>
                    </c15:dlblFTEntry>
                  </c15:dlblFieldTable>
                  <c15:showDataLabelsRange val="0"/>
                </c:ext>
                <c:ext xmlns:c16="http://schemas.microsoft.com/office/drawing/2014/chart" uri="{C3380CC4-5D6E-409C-BE32-E72D297353CC}">
                  <c16:uniqueId val="{00000011-43F1-4B58-B3E5-59A016AD33BB}"/>
                </c:ext>
              </c:extLst>
            </c:dLbl>
            <c:dLbl>
              <c:idx val="32"/>
              <c:layout>
                <c:manualLayout>
                  <c:x val="0"/>
                  <c:y val="-7.3806071208645484E-5"/>
                </c:manualLayout>
              </c:layout>
              <c:tx>
                <c:strRef>
                  <c:f>'公会計指標分析・財政指標組合せ分析表 '!$CV$72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{880BAA38-B43C-4D4D-9D6E-4A3DE5DB0F9F}</c15:txfldGUID>
                      <c15:f>'公会計指標分析・財政指標組合せ分析表 '!$CV$72</c15:f>
                      <c15:dlblFieldTableCache>
                        <c:ptCount val="1"/>
                        <c:pt idx="0">
                          <c:v>R06</c:v>
                        </c:pt>
                      </c15:dlblFieldTableCache>
                    </c15:dlblFTEntry>
                  </c15:dlblFieldTable>
                  <c15:showDataLabelsRange val="0"/>
                </c:ext>
                <c:ext xmlns:c16="http://schemas.microsoft.com/office/drawing/2014/chart" uri="{C3380CC4-5D6E-409C-BE32-E72D297353CC}">
                  <c16:uniqueId val="{00000012-43F1-4B58-B3E5-59A016AD33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'!$BP$79:$DC$79</c:f>
              <c:numCache>
                <c:formatCode>#,##0.0;"▲ "#,##0.0</c:formatCode>
                <c:ptCount val="40"/>
                <c:pt idx="0">
                  <c:v>8.6</c:v>
                </c:pt>
                <c:pt idx="8">
                  <c:v>8</c:v>
                </c:pt>
                <c:pt idx="16">
                  <c:v>8</c:v>
                </c:pt>
                <c:pt idx="24">
                  <c:v>8.1</c:v>
                </c:pt>
                <c:pt idx="32">
                  <c:v>8.1</c:v>
                </c:pt>
              </c:numCache>
            </c:numRef>
          </c:xVal>
          <c:yVal>
            <c:numRef>
              <c:f>'公会計指標分析・財政指標組合せ分析表 '!$BP$77:$DC$77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43F1-4B58-B3E5-59A016AD33BB}"/>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町には基幹となる産業や大きな企業がないことなどから、財政基盤が弱く、類似団体平均値０．４４を０．０６ポイント下回って０．３８となっている。今後も事業精査等による歳出削減を図るとともに、税収入及び手数料等の増加に取組み、組織体制の見直しを含めてさらに強化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また、より良い生活環境の整備を推進しながら、県都に近いという地理的利点を活かした施策などにより人口減を抑制し、自主財源確保を含めた財政基盤の強化を図る。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145521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07817"/>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145521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0781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135467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9776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94721</xdr:rowOff>
    </xdr:from>
    <xdr:to>
      <xdr:col>19</xdr:col>
      <xdr:colOff>184150</xdr:colOff>
      <xdr:row>44</xdr:row>
      <xdr:rowOff>24871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9648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5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人事院勧告による給与等の増額に伴う人件費の増加や物価高騰に伴う各種経費の上昇、標準化システムへの移行等に伴う物件費の増により、前年度比、類似団体平均値比ともに２．５ポイント上回っている。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今後、より一層の事務事業の見直し、投資的経費を始めとした歳出経費の抑制など、様々な取り組みを図るとともに、自主財源の確保に努め、これまで以上に経常一般財源の確保に努める。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20744</xdr:rowOff>
    </xdr:from>
    <xdr:to>
      <xdr:col>23</xdr:col>
      <xdr:colOff>133350</xdr:colOff>
      <xdr:row>65</xdr:row>
      <xdr:rowOff>121285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64994"/>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51435</xdr:rowOff>
    </xdr:from>
    <xdr:to>
      <xdr:col>19</xdr:col>
      <xdr:colOff>133350</xdr:colOff>
      <xdr:row>65</xdr:row>
      <xdr:rowOff>20744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2423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90170</xdr:rowOff>
    </xdr:from>
    <xdr:to>
      <xdr:col>15</xdr:col>
      <xdr:colOff>82550</xdr:colOff>
      <xdr:row>64</xdr:row>
      <xdr:rowOff>51435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91520"/>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90170</xdr:rowOff>
    </xdr:from>
    <xdr:to>
      <xdr:col>11</xdr:col>
      <xdr:colOff>31750</xdr:colOff>
      <xdr:row>65</xdr:row>
      <xdr:rowOff>93133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91520"/>
          <a:ext cx="8890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25417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2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70485</xdr:rowOff>
    </xdr:from>
    <xdr:to>
      <xdr:col>23</xdr:col>
      <xdr:colOff>184150</xdr:colOff>
      <xdr:row>66</xdr:row>
      <xdr:rowOff>635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42562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8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141394</xdr:rowOff>
    </xdr:from>
    <xdr:to>
      <xdr:col>19</xdr:col>
      <xdr:colOff>184150</xdr:colOff>
      <xdr:row>65</xdr:row>
      <xdr:rowOff>71544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635</xdr:rowOff>
    </xdr:from>
    <xdr:to>
      <xdr:col>15</xdr:col>
      <xdr:colOff>133350</xdr:colOff>
      <xdr:row>64</xdr:row>
      <xdr:rowOff>102235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112412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42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39370</xdr:rowOff>
    </xdr:from>
    <xdr:to>
      <xdr:col>11</xdr:col>
      <xdr:colOff>82550</xdr:colOff>
      <xdr:row>63</xdr:row>
      <xdr:rowOff>140970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151147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42333</xdr:rowOff>
    </xdr:from>
    <xdr:to>
      <xdr:col>7</xdr:col>
      <xdr:colOff>31750</xdr:colOff>
      <xdr:row>65</xdr:row>
      <xdr:rowOff>143933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128710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[202,197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円の増となっており、類似団体内平均値比では、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人当たり人件費・物件費等決算額が類似団体内平均値を下回るの主な要因としては、ゴミ処理業務等を一部事務組合で行っていることや消防業務を委託していることなどによるものである。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ら一部事務組合に係る負担金及び委託料相当分を、人件費・物件費等に合算した場合、人口１人当たりの金額が増加することになるため、構成市町との協議・調整を図りながら、引き続き事務事業の見直しなどによる経費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86739</xdr:rowOff>
    </xdr:from>
    <xdr:to>
      <xdr:col>23</xdr:col>
      <xdr:colOff>133350</xdr:colOff>
      <xdr:row>82</xdr:row>
      <xdr:rowOff>148351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5639"/>
          <a:ext cx="838200" cy="6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53076</xdr:rowOff>
    </xdr:from>
    <xdr:to>
      <xdr:col>19</xdr:col>
      <xdr:colOff>133350</xdr:colOff>
      <xdr:row>82</xdr:row>
      <xdr:rowOff>86739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11976"/>
          <a:ext cx="889000" cy="3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49075</xdr:rowOff>
    </xdr:from>
    <xdr:to>
      <xdr:col>15</xdr:col>
      <xdr:colOff>82550</xdr:colOff>
      <xdr:row>82</xdr:row>
      <xdr:rowOff>53076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07975"/>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25167</xdr:rowOff>
    </xdr:from>
    <xdr:to>
      <xdr:col>11</xdr:col>
      <xdr:colOff>31750</xdr:colOff>
      <xdr:row>82</xdr:row>
      <xdr:rowOff>49075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84067"/>
          <a:ext cx="889000" cy="2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167741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97551</xdr:rowOff>
    </xdr:from>
    <xdr:to>
      <xdr:col>23</xdr:col>
      <xdr:colOff>184150</xdr:colOff>
      <xdr:row>83</xdr:row>
      <xdr:rowOff>27701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114078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01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35939</xdr:rowOff>
    </xdr:from>
    <xdr:to>
      <xdr:col>19</xdr:col>
      <xdr:colOff>184150</xdr:colOff>
      <xdr:row>82</xdr:row>
      <xdr:rowOff>137539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147716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3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2276</xdr:rowOff>
    </xdr:from>
    <xdr:to>
      <xdr:col>15</xdr:col>
      <xdr:colOff>133350</xdr:colOff>
      <xdr:row>82</xdr:row>
      <xdr:rowOff>103876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6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114053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169725</xdr:rowOff>
    </xdr:from>
    <xdr:to>
      <xdr:col>11</xdr:col>
      <xdr:colOff>82550</xdr:colOff>
      <xdr:row>82</xdr:row>
      <xdr:rowOff>99875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5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110052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26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145817</xdr:rowOff>
    </xdr:from>
    <xdr:to>
      <xdr:col>7</xdr:col>
      <xdr:colOff>31750</xdr:colOff>
      <xdr:row>82</xdr:row>
      <xdr:rowOff>75967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86144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02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ラスパイレス指数については、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平成３０年度から令和３年度まで、職員給与の独自削減を実施していたため、類似団体内平均値を下回っていたが、給与独自削減の終了に伴い、近年は上昇傾向にある。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指数が１００を下回っているところではあるが、これまで以上に給与水準の適正化を図る。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86</xdr:row>
      <xdr:rowOff>168628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913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168628</xdr:rowOff>
    </xdr:from>
    <xdr:to>
      <xdr:col>77</xdr:col>
      <xdr:colOff>44450</xdr:colOff>
      <xdr:row>87</xdr:row>
      <xdr:rowOff>91016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9133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87</xdr:row>
      <xdr:rowOff>91016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605000"/>
          <a:ext cx="8890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31750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57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117828</xdr:rowOff>
    </xdr:from>
    <xdr:to>
      <xdr:col>77</xdr:col>
      <xdr:colOff>95250</xdr:colOff>
      <xdr:row>87</xdr:row>
      <xdr:rowOff>47978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32755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4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125589</xdr:rowOff>
    </xdr:from>
    <xdr:to>
      <xdr:col>64</xdr:col>
      <xdr:colOff>152400</xdr:colOff>
      <xdr:row>85</xdr:row>
      <xdr:rowOff>55739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65916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000</a:t>
          </a:r>
          <a:r>
            <a:rPr kumimoji="1" lang="ja-JP" altLang="en-US" sz="1300">
              <a:latin typeface="ＭＳ Ｐゴシック" panose="020B0600070205080204" pitchFamily="50" charset="-128"/>
              <a:ea typeface="ＭＳ Ｐゴシック" panose="020B0600070205080204" pitchFamily="50" charset="-128"/>
            </a:rPr>
            <a:t>人当たりの職員数は、令和６年度では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２４人で類似団体内平均値１１．１０人を２．８６人下回っている。この要因としては、平成１８年度からの行財政改革の取組みとして、職員数の削減や、事務事業等の見直しを図っ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しかしながら、近年は業務が増加傾向にあり、人口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人当たりの職員は、微増傾向にある。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今後も類似団体の動向を踏まえ、状況に応じた適正な人員管理を勘案しながら適正な職員の配置に努める。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164871</xdr:rowOff>
    </xdr:from>
    <xdr:to>
      <xdr:col>81</xdr:col>
      <xdr:colOff>44450</xdr:colOff>
      <xdr:row>61</xdr:row>
      <xdr:rowOff>10313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51871"/>
          <a:ext cx="8382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161493</xdr:rowOff>
    </xdr:from>
    <xdr:to>
      <xdr:col>77</xdr:col>
      <xdr:colOff>44450</xdr:colOff>
      <xdr:row>60</xdr:row>
      <xdr:rowOff>164871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48493"/>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141707</xdr:rowOff>
    </xdr:from>
    <xdr:to>
      <xdr:col>72</xdr:col>
      <xdr:colOff>203200</xdr:colOff>
      <xdr:row>60</xdr:row>
      <xdr:rowOff>161493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28707"/>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138329</xdr:rowOff>
    </xdr:from>
    <xdr:to>
      <xdr:col>68</xdr:col>
      <xdr:colOff>152400</xdr:colOff>
      <xdr:row>60</xdr:row>
      <xdr:rowOff>141707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2532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138548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130963</xdr:rowOff>
    </xdr:from>
    <xdr:to>
      <xdr:col>81</xdr:col>
      <xdr:colOff>95250</xdr:colOff>
      <xdr:row>61</xdr:row>
      <xdr:rowOff>61113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1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52240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39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114071</xdr:rowOff>
    </xdr:from>
    <xdr:to>
      <xdr:col>77</xdr:col>
      <xdr:colOff>95250</xdr:colOff>
      <xdr:row>61</xdr:row>
      <xdr:rowOff>44221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0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54398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69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110693</xdr:rowOff>
    </xdr:from>
    <xdr:to>
      <xdr:col>73</xdr:col>
      <xdr:colOff>44450</xdr:colOff>
      <xdr:row>61</xdr:row>
      <xdr:rowOff>40843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51020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66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90907</xdr:rowOff>
    </xdr:from>
    <xdr:to>
      <xdr:col>68</xdr:col>
      <xdr:colOff>203200</xdr:colOff>
      <xdr:row>61</xdr:row>
      <xdr:rowOff>21057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7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31234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46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87529</xdr:rowOff>
    </xdr:from>
    <xdr:to>
      <xdr:col>64</xdr:col>
      <xdr:colOff>152400</xdr:colOff>
      <xdr:row>61</xdr:row>
      <xdr:rowOff>17679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27856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4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実質公債費比率が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５％と前年度比で０．６ポイント減少しているが、類似団体内平均値８．１％を１．４ポイント上回っている。この要因としては、平成２５年度以降の山辺中学校改築事業などの償還及び借入による影響が大き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は、起債の発行抑制を図っていたが、異常気象等による災害対応等の事業展開のため、起債の発行額が増加してきており、また、今後の公共施設等の更新等により実質公債費比率が上昇することが十分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今後の実質公債費比率の増減について注視しながら、数値の抑制に努める。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35052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17804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54356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2359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73660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2552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150876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7456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155702</xdr:rowOff>
    </xdr:from>
    <xdr:to>
      <xdr:col>77</xdr:col>
      <xdr:colOff>95250</xdr:colOff>
      <xdr:row>42</xdr:row>
      <xdr:rowOff>85852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70629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27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3556</xdr:rowOff>
    </xdr:from>
    <xdr:to>
      <xdr:col>73</xdr:col>
      <xdr:colOff>44450</xdr:colOff>
      <xdr:row>42</xdr:row>
      <xdr:rowOff>105156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89933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100076</xdr:rowOff>
    </xdr:from>
    <xdr:to>
      <xdr:col>64</xdr:col>
      <xdr:colOff>152400</xdr:colOff>
      <xdr:row>43</xdr:row>
      <xdr:rowOff>30226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15003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将来負担比率については、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学校改築事業などの大規模事業による多額の借入が影響し、令和２年度においては類似団体を９．２ポイント上回る状態であったが、起債発行の抑制や事業の精査、ふるさと応援基金の増額等により、前年度の実質単年度収支が黒字であることなど、収支均衡を図ることができたことなどにより令和５年度に引き続き、令和６年度も数値な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今後も、計画的な起債発行や事業実施等を図る。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81686</xdr:rowOff>
    </xdr:from>
    <xdr:to>
      <xdr:col>68</xdr:col>
      <xdr:colOff>152400</xdr:colOff>
      <xdr:row>16</xdr:row>
      <xdr:rowOff>23520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481986"/>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152976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553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30886</xdr:rowOff>
    </xdr:from>
    <xdr:to>
      <xdr:col>68</xdr:col>
      <xdr:colOff>203200</xdr:colOff>
      <xdr:row>14</xdr:row>
      <xdr:rowOff>132486</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43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142663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0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144170</xdr:rowOff>
    </xdr:from>
    <xdr:to>
      <xdr:col>64</xdr:col>
      <xdr:colOff>152400</xdr:colOff>
      <xdr:row>16</xdr:row>
      <xdr:rowOff>74320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71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59097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80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人事院勧告による給与額のベースアップや、会計年度任用職員の増により、令和６年度においては、２７．８％と前年度比で２．５ポイント上昇し、類似団体内平均値比では、２．４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今後も継続して事務事業の見直しや、適正な人員配置、指定管理者制度や民間委託等を推進することにより、経常収支比率に占める割合が低くなるよう人件費の抑制に努める。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62230</xdr:rowOff>
    </xdr:from>
    <xdr:to>
      <xdr:col>24</xdr:col>
      <xdr:colOff>25400</xdr:colOff>
      <xdr:row>36</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443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0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36</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xdr:rowOff>
    </xdr:from>
    <xdr:to>
      <xdr:col>20</xdr:col>
      <xdr:colOff>38100</xdr:colOff>
      <xdr:row>36</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97807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70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148590</xdr:rowOff>
    </xdr:from>
    <xdr:to>
      <xdr:col>15</xdr:col>
      <xdr:colOff>149225</xdr:colOff>
      <xdr:row>36</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63517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xdr:rowOff>
    </xdr:from>
    <xdr:to>
      <xdr:col>6</xdr:col>
      <xdr:colOff>171450</xdr:colOff>
      <xdr:row>36</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97807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ついては、令和２年度から令和４年度にかけて新型コロナウイルス感染症の影響により、一時的にポイントが低下していたが、令和５年度以降は上昇傾向にあり、令和６年度では、１７．２％と前年度比で２．６ポイント、類似団体内平均値比で２．５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今後も、新規事業の展開が見込まれ、物件費の増加が予想されるため、更なる経費の節減に努める。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18</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94640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17</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27325"/>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155575</xdr:rowOff>
    </xdr:from>
    <xdr:to>
      <xdr:col>73</xdr:col>
      <xdr:colOff>180975</xdr:colOff>
      <xdr:row>16</xdr:row>
      <xdr:rowOff>12700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7273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17</xdr:row>
      <xdr:rowOff>22225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7559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57150</xdr:rowOff>
    </xdr:from>
    <xdr:to>
      <xdr:col>82</xdr:col>
      <xdr:colOff>158750</xdr:colOff>
      <xdr:row>18</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29227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45102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142875</xdr:rowOff>
    </xdr:from>
    <xdr:to>
      <xdr:col>65</xdr:col>
      <xdr:colOff>53975</xdr:colOff>
      <xdr:row>17</xdr:row>
      <xdr:rowOff>73025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57802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扶助費について、財政状況は厳しいが、令和６年度は類似団体内平均値より２．２％低い数値となっている。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障害福祉サービスに係る介護給付・訓練給付費や、子育て支援施策等に対する経費が増加傾向にあるなど、国・県等の少子高齢化施策にも左右されることもあることなどから、今後も注視しながら対策を実施し、柔軟な対応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64407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4832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1815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5812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62792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13607</xdr:rowOff>
    </xdr:from>
    <xdr:to>
      <xdr:col>24</xdr:col>
      <xdr:colOff>76200</xdr:colOff>
      <xdr:row>55</xdr:row>
      <xdr:rowOff>115207</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30134</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その他に係る経常収支比率が１４．１％と、前年度比で０．３ポイント、類似団体内平均値比で３．１ポイント上回っており、令和４年度以降は上昇傾向にある。。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これは、令和２年度に公営企業が法適化したことに伴い、企業会計への経常的な繰出金が増加していることなどが要因となっている。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今後も、これまで以上に、特別会計の経営適正化と、健全化を図り、普通会計の負担額の軽減に努める。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86178</xdr:rowOff>
    </xdr:from>
    <xdr:to>
      <xdr:col>82</xdr:col>
      <xdr:colOff>107950</xdr:colOff>
      <xdr:row>59</xdr:row>
      <xdr:rowOff>118835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102017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20865</xdr:rowOff>
    </xdr:from>
    <xdr:to>
      <xdr:col>78</xdr:col>
      <xdr:colOff>69850</xdr:colOff>
      <xdr:row>59</xdr:row>
      <xdr:rowOff>86178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1364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20865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711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64407</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711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68035</xdr:rowOff>
    </xdr:from>
    <xdr:to>
      <xdr:col>82</xdr:col>
      <xdr:colOff>158750</xdr:colOff>
      <xdr:row>59</xdr:row>
      <xdr:rowOff>169635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40112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35378</xdr:rowOff>
    </xdr:from>
    <xdr:to>
      <xdr:col>78</xdr:col>
      <xdr:colOff>120650</xdr:colOff>
      <xdr:row>59</xdr:row>
      <xdr:rowOff>136978</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121755</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141515</xdr:rowOff>
    </xdr:from>
    <xdr:to>
      <xdr:col>74</xdr:col>
      <xdr:colOff>31750</xdr:colOff>
      <xdr:row>59</xdr:row>
      <xdr:rowOff>71665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56442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125384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89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latin typeface="ＭＳ Ｐゴシック" panose="020B0600070205080204" pitchFamily="50" charset="-128"/>
              <a:ea typeface="ＭＳ Ｐゴシック" panose="020B0600070205080204" pitchFamily="50" charset="-128"/>
            </a:rPr>
            <a:t>  補助費等は、１５．５％と前年度比１．２ポイント、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前年度より０．９ポイント下回っており、類似団体内比で、１．４ポイント下回っている。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近年は突発的な要素もなく、ほぼ横ばいの状況である。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令和４年度以降、学校給食費の無償化などにより、補助費等が上昇していることから、今後も経費の縮減などに努める。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147574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43636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4500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106426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408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65278</xdr:rowOff>
    </xdr:from>
    <xdr:to>
      <xdr:col>69</xdr:col>
      <xdr:colOff>92075</xdr:colOff>
      <xdr:row>37</xdr:row>
      <xdr:rowOff>120142</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408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149115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58437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96774</xdr:rowOff>
    </xdr:from>
    <xdr:to>
      <xdr:col>78</xdr:col>
      <xdr:colOff>120650</xdr:colOff>
      <xdr:row>38</xdr:row>
      <xdr:rowOff>26924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11701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69342</xdr:rowOff>
    </xdr:from>
    <xdr:to>
      <xdr:col>65</xdr:col>
      <xdr:colOff>53975</xdr:colOff>
      <xdr:row>37</xdr:row>
      <xdr:rowOff>170942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155719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公債費が１２．８％と類似団体内平均値より１．９ポイント低い数値となっており、対前年度１．８ポイント下回っている。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山辺中学校改築事業等に伴う公債費の償還が大きいところであるが、　平成３０年度以降、地方債の新規発行抑制に努めていたことにより、公債費の割合は横ばいの状況である。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今後も計画的な地方債の新規発行等を行うよう努める。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77</xdr:row>
      <xdr:rowOff>51563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70915"/>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51563</xdr:rowOff>
    </xdr:from>
    <xdr:to>
      <xdr:col>19</xdr:col>
      <xdr:colOff>187325</xdr:colOff>
      <xdr:row>77</xdr:row>
      <xdr:rowOff>78994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532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78994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62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60706</xdr:rowOff>
    </xdr:from>
    <xdr:to>
      <xdr:col>11</xdr:col>
      <xdr:colOff>9525</xdr:colOff>
      <xdr:row>77</xdr:row>
      <xdr:rowOff>124713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62356"/>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106442</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112540</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28194</xdr:rowOff>
    </xdr:from>
    <xdr:to>
      <xdr:col>15</xdr:col>
      <xdr:colOff>149225</xdr:colOff>
      <xdr:row>77</xdr:row>
      <xdr:rowOff>129794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139971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xdr:rowOff>
    </xdr:from>
    <xdr:to>
      <xdr:col>11</xdr:col>
      <xdr:colOff>60325</xdr:colOff>
      <xdr:row>77</xdr:row>
      <xdr:rowOff>111506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160290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公債費以外の経常収支比率が、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７８．９％と前年度比で４．３ポイント、類似団体内平均値比で４．４ポイント上回っている。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令和３年度以降は、上昇傾向にある。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今後も、これまで以上に事務事業の見直しや、人件費の抑制に努める。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51563</xdr:rowOff>
    </xdr:from>
    <xdr:to>
      <xdr:col>82</xdr:col>
      <xdr:colOff>107950</xdr:colOff>
      <xdr:row>78</xdr:row>
      <xdr:rowOff>76708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53213"/>
          <a:ext cx="838200" cy="19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77</xdr:row>
      <xdr:rowOff>51563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65761"/>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74422</xdr:rowOff>
    </xdr:from>
    <xdr:to>
      <xdr:col>73</xdr:col>
      <xdr:colOff>180975</xdr:colOff>
      <xdr:row>76</xdr:row>
      <xdr:rowOff>35561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33172"/>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74422</xdr:rowOff>
    </xdr:from>
    <xdr:to>
      <xdr:col>69</xdr:col>
      <xdr:colOff>92075</xdr:colOff>
      <xdr:row>77</xdr:row>
      <xdr:rowOff>60706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33172"/>
          <a:ext cx="8890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25908</xdr:rowOff>
    </xdr:from>
    <xdr:to>
      <xdr:col>82</xdr:col>
      <xdr:colOff>158750</xdr:colOff>
      <xdr:row>78</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169435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763</xdr:rowOff>
    </xdr:from>
    <xdr:to>
      <xdr:col>78</xdr:col>
      <xdr:colOff>120650</xdr:colOff>
      <xdr:row>77</xdr:row>
      <xdr:rowOff>102363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87140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8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96537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23622</xdr:rowOff>
    </xdr:from>
    <xdr:to>
      <xdr:col>69</xdr:col>
      <xdr:colOff>142875</xdr:colOff>
      <xdr:row>75</xdr:row>
      <xdr:rowOff>125222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135399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96283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116039</xdr:rowOff>
    </xdr:from>
    <xdr:to>
      <xdr:col>29</xdr:col>
      <xdr:colOff>127000</xdr:colOff>
      <xdr:row>17</xdr:row>
      <xdr:rowOff>163520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078314"/>
          <a:ext cx="647700" cy="47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163520</xdr:rowOff>
    </xdr:from>
    <xdr:to>
      <xdr:col>26</xdr:col>
      <xdr:colOff>50800</xdr:colOff>
      <xdr:row>18</xdr:row>
      <xdr:rowOff>8373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25795"/>
          <a:ext cx="698500" cy="16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8373</xdr:rowOff>
    </xdr:from>
    <xdr:to>
      <xdr:col>22</xdr:col>
      <xdr:colOff>114300</xdr:colOff>
      <xdr:row>18</xdr:row>
      <xdr:rowOff>27000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142098"/>
          <a:ext cx="698500" cy="18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21742</xdr:rowOff>
    </xdr:from>
    <xdr:to>
      <xdr:col>18</xdr:col>
      <xdr:colOff>177800</xdr:colOff>
      <xdr:row>18</xdr:row>
      <xdr:rowOff>27000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2908300" y="3155467"/>
          <a:ext cx="698500" cy="5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58314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65239</xdr:rowOff>
    </xdr:from>
    <xdr:to>
      <xdr:col>29</xdr:col>
      <xdr:colOff>177800</xdr:colOff>
      <xdr:row>17</xdr:row>
      <xdr:rowOff>166839</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27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145266</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3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112720</xdr:rowOff>
    </xdr:from>
    <xdr:to>
      <xdr:col>26</xdr:col>
      <xdr:colOff>101600</xdr:colOff>
      <xdr:row>18</xdr:row>
      <xdr:rowOff>42870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74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27647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61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129023</xdr:rowOff>
    </xdr:from>
    <xdr:to>
      <xdr:col>22</xdr:col>
      <xdr:colOff>165100</xdr:colOff>
      <xdr:row>18</xdr:row>
      <xdr:rowOff>59173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091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43950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77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147650</xdr:rowOff>
    </xdr:from>
    <xdr:to>
      <xdr:col>19</xdr:col>
      <xdr:colOff>38100</xdr:colOff>
      <xdr:row>18</xdr:row>
      <xdr:rowOff>77800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10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62577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9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142392</xdr:rowOff>
    </xdr:from>
    <xdr:to>
      <xdr:col>15</xdr:col>
      <xdr:colOff>101600</xdr:colOff>
      <xdr:row>18</xdr:row>
      <xdr:rowOff>72542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10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57319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9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115818</xdr:rowOff>
    </xdr:from>
    <xdr:to>
      <xdr:col>29</xdr:col>
      <xdr:colOff>127000</xdr:colOff>
      <xdr:row>37</xdr:row>
      <xdr:rowOff>47943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69068"/>
          <a:ext cx="647700" cy="103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75508</xdr:rowOff>
    </xdr:from>
    <xdr:to>
      <xdr:col>26</xdr:col>
      <xdr:colOff>50800</xdr:colOff>
      <xdr:row>36</xdr:row>
      <xdr:rowOff>115818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028758"/>
          <a:ext cx="698500" cy="40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75508</xdr:rowOff>
    </xdr:from>
    <xdr:to>
      <xdr:col>22</xdr:col>
      <xdr:colOff>114300</xdr:colOff>
      <xdr:row>36</xdr:row>
      <xdr:rowOff>143669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28758"/>
          <a:ext cx="69850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126295</xdr:rowOff>
    </xdr:from>
    <xdr:to>
      <xdr:col>18</xdr:col>
      <xdr:colOff>177800</xdr:colOff>
      <xdr:row>36</xdr:row>
      <xdr:rowOff>143669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079545"/>
          <a:ext cx="698500" cy="17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183024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9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168593</xdr:rowOff>
    </xdr:from>
    <xdr:to>
      <xdr:col>29</xdr:col>
      <xdr:colOff>177800</xdr:colOff>
      <xdr:row>37</xdr:row>
      <xdr:rowOff>98743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21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140670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9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65018</xdr:rowOff>
    </xdr:from>
    <xdr:to>
      <xdr:col>26</xdr:col>
      <xdr:colOff>101600</xdr:colOff>
      <xdr:row>36</xdr:row>
      <xdr:rowOff>166618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18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151395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04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24708</xdr:rowOff>
    </xdr:from>
    <xdr:to>
      <xdr:col>22</xdr:col>
      <xdr:colOff>165100</xdr:colOff>
      <xdr:row>36</xdr:row>
      <xdr:rowOff>126308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77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136485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46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92869</xdr:rowOff>
    </xdr:from>
    <xdr:to>
      <xdr:col>19</xdr:col>
      <xdr:colOff>38100</xdr:colOff>
      <xdr:row>37</xdr:row>
      <xdr:rowOff>23019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46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7796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3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75495</xdr:rowOff>
    </xdr:from>
    <xdr:to>
      <xdr:col>15</xdr:col>
      <xdr:colOff>101600</xdr:colOff>
      <xdr:row>37</xdr:row>
      <xdr:rowOff>5645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28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161872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15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79898</xdr:rowOff>
    </xdr:from>
    <xdr:to>
      <xdr:col>24</xdr:col>
      <xdr:colOff>63500</xdr:colOff>
      <xdr:row>36</xdr:row>
      <xdr:rowOff>127502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52098"/>
          <a:ext cx="838200" cy="4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127502</xdr:rowOff>
    </xdr:from>
    <xdr:to>
      <xdr:col>19</xdr:col>
      <xdr:colOff>177800</xdr:colOff>
      <xdr:row>36</xdr:row>
      <xdr:rowOff>142599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99702"/>
          <a:ext cx="889000" cy="1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142599</xdr:rowOff>
    </xdr:from>
    <xdr:to>
      <xdr:col>15</xdr:col>
      <xdr:colOff>50800</xdr:colOff>
      <xdr:row>36</xdr:row>
      <xdr:rowOff>164526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14799"/>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154765</xdr:rowOff>
    </xdr:from>
    <xdr:to>
      <xdr:col>10</xdr:col>
      <xdr:colOff>114300</xdr:colOff>
      <xdr:row>36</xdr:row>
      <xdr:rowOff>164526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326965"/>
          <a:ext cx="8890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97299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29098</xdr:rowOff>
    </xdr:from>
    <xdr:to>
      <xdr:col>24</xdr:col>
      <xdr:colOff>114300</xdr:colOff>
      <xdr:row>36</xdr:row>
      <xdr:rowOff>130698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0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115475</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1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76702</xdr:rowOff>
    </xdr:from>
    <xdr:to>
      <xdr:col>20</xdr:col>
      <xdr:colOff>38100</xdr:colOff>
      <xdr:row>37</xdr:row>
      <xdr:rowOff>6852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4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169429</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91799</xdr:rowOff>
    </xdr:from>
    <xdr:to>
      <xdr:col>15</xdr:col>
      <xdr:colOff>101600</xdr:colOff>
      <xdr:row>37</xdr:row>
      <xdr:rowOff>21949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6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13076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5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113726</xdr:rowOff>
    </xdr:from>
    <xdr:to>
      <xdr:col>10</xdr:col>
      <xdr:colOff>165100</xdr:colOff>
      <xdr:row>37</xdr:row>
      <xdr:rowOff>43876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8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35003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7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103965</xdr:rowOff>
    </xdr:from>
    <xdr:to>
      <xdr:col>6</xdr:col>
      <xdr:colOff>38100</xdr:colOff>
      <xdr:row>37</xdr:row>
      <xdr:rowOff>34115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25242</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95760</xdr:rowOff>
    </xdr:from>
    <xdr:to>
      <xdr:col>24</xdr:col>
      <xdr:colOff>63500</xdr:colOff>
      <xdr:row>57</xdr:row>
      <xdr:rowOff>141143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68410"/>
          <a:ext cx="838200" cy="4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141143</xdr:rowOff>
    </xdr:from>
    <xdr:to>
      <xdr:col>19</xdr:col>
      <xdr:colOff>177800</xdr:colOff>
      <xdr:row>58</xdr:row>
      <xdr:rowOff>19617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13793"/>
          <a:ext cx="889000" cy="4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19617</xdr:rowOff>
    </xdr:from>
    <xdr:to>
      <xdr:col>15</xdr:col>
      <xdr:colOff>50800</xdr:colOff>
      <xdr:row>58</xdr:row>
      <xdr:rowOff>30168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63717"/>
          <a:ext cx="889000" cy="1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30168</xdr:rowOff>
    </xdr:from>
    <xdr:to>
      <xdr:col>10</xdr:col>
      <xdr:colOff>114300</xdr:colOff>
      <xdr:row>58</xdr:row>
      <xdr:rowOff>58426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74268"/>
          <a:ext cx="889000" cy="2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42409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44960</xdr:rowOff>
    </xdr:from>
    <xdr:to>
      <xdr:col>24</xdr:col>
      <xdr:colOff>114300</xdr:colOff>
      <xdr:row>57</xdr:row>
      <xdr:rowOff>146560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23387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9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90343</xdr:rowOff>
    </xdr:from>
    <xdr:to>
      <xdr:col>20</xdr:col>
      <xdr:colOff>38100</xdr:colOff>
      <xdr:row>58</xdr:row>
      <xdr:rowOff>20493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6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11620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140267</xdr:rowOff>
    </xdr:from>
    <xdr:to>
      <xdr:col>15</xdr:col>
      <xdr:colOff>101600</xdr:colOff>
      <xdr:row>58</xdr:row>
      <xdr:rowOff>70417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1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61544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0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150818</xdr:rowOff>
    </xdr:from>
    <xdr:to>
      <xdr:col>10</xdr:col>
      <xdr:colOff>165100</xdr:colOff>
      <xdr:row>58</xdr:row>
      <xdr:rowOff>80968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2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72095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1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7626</xdr:rowOff>
    </xdr:from>
    <xdr:to>
      <xdr:col>6</xdr:col>
      <xdr:colOff>38100</xdr:colOff>
      <xdr:row>58</xdr:row>
      <xdr:rowOff>109226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100353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4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1122</xdr:rowOff>
    </xdr:from>
    <xdr:to>
      <xdr:col>24</xdr:col>
      <xdr:colOff>63500</xdr:colOff>
      <xdr:row>77</xdr:row>
      <xdr:rowOff>150673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02772"/>
          <a:ext cx="838200" cy="14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109731</xdr:rowOff>
    </xdr:from>
    <xdr:to>
      <xdr:col>19</xdr:col>
      <xdr:colOff>177800</xdr:colOff>
      <xdr:row>77</xdr:row>
      <xdr:rowOff>150673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11381"/>
          <a:ext cx="889000" cy="4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158719</xdr:rowOff>
    </xdr:from>
    <xdr:to>
      <xdr:col>15</xdr:col>
      <xdr:colOff>50800</xdr:colOff>
      <xdr:row>77</xdr:row>
      <xdr:rowOff>109731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88919"/>
          <a:ext cx="889000" cy="12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158719</xdr:rowOff>
    </xdr:from>
    <xdr:to>
      <xdr:col>10</xdr:col>
      <xdr:colOff>114300</xdr:colOff>
      <xdr:row>77</xdr:row>
      <xdr:rowOff>89362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88919"/>
          <a:ext cx="889000" cy="10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154998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121772</xdr:rowOff>
    </xdr:from>
    <xdr:to>
      <xdr:col>24</xdr:col>
      <xdr:colOff>114300</xdr:colOff>
      <xdr:row>77</xdr:row>
      <xdr:rowOff>51922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144649</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0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99873</xdr:rowOff>
    </xdr:from>
    <xdr:to>
      <xdr:col>20</xdr:col>
      <xdr:colOff>38100</xdr:colOff>
      <xdr:row>78</xdr:row>
      <xdr:rowOff>30023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0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21150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9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58931</xdr:rowOff>
    </xdr:from>
    <xdr:to>
      <xdr:col>15</xdr:col>
      <xdr:colOff>101600</xdr:colOff>
      <xdr:row>77</xdr:row>
      <xdr:rowOff>160531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6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5608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03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107919</xdr:rowOff>
    </xdr:from>
    <xdr:to>
      <xdr:col>10</xdr:col>
      <xdr:colOff>165100</xdr:colOff>
      <xdr:row>77</xdr:row>
      <xdr:rowOff>38069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3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54597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1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38562</xdr:rowOff>
    </xdr:from>
    <xdr:to>
      <xdr:col>6</xdr:col>
      <xdr:colOff>38100</xdr:colOff>
      <xdr:row>77</xdr:row>
      <xdr:rowOff>140162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4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131289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3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47041</xdr:rowOff>
    </xdr:from>
    <xdr:to>
      <xdr:col>24</xdr:col>
      <xdr:colOff>63500</xdr:colOff>
      <xdr:row>97</xdr:row>
      <xdr:rowOff>158195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77691"/>
          <a:ext cx="838200" cy="1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158195</xdr:rowOff>
    </xdr:from>
    <xdr:to>
      <xdr:col>19</xdr:col>
      <xdr:colOff>177800</xdr:colOff>
      <xdr:row>98</xdr:row>
      <xdr:rowOff>2279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88845"/>
          <a:ext cx="889000" cy="1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16506</xdr:rowOff>
    </xdr:from>
    <xdr:to>
      <xdr:col>15</xdr:col>
      <xdr:colOff>50800</xdr:colOff>
      <xdr:row>98</xdr:row>
      <xdr:rowOff>2279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7156"/>
          <a:ext cx="889000" cy="15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16506</xdr:rowOff>
    </xdr:from>
    <xdr:to>
      <xdr:col>10</xdr:col>
      <xdr:colOff>114300</xdr:colOff>
      <xdr:row>98</xdr:row>
      <xdr:rowOff>69106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7156"/>
          <a:ext cx="889000" cy="22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129238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167691</xdr:rowOff>
    </xdr:from>
    <xdr:to>
      <xdr:col>24</xdr:col>
      <xdr:colOff>114300</xdr:colOff>
      <xdr:row>97</xdr:row>
      <xdr:rowOff>97841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2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146118</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0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107395</xdr:rowOff>
    </xdr:from>
    <xdr:to>
      <xdr:col>20</xdr:col>
      <xdr:colOff>38100</xdr:colOff>
      <xdr:row>98</xdr:row>
      <xdr:rowOff>37545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3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28672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3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122929</xdr:rowOff>
    </xdr:from>
    <xdr:to>
      <xdr:col>15</xdr:col>
      <xdr:colOff>101600</xdr:colOff>
      <xdr:row>98</xdr:row>
      <xdr:rowOff>53079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5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44206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4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137156</xdr:rowOff>
    </xdr:from>
    <xdr:to>
      <xdr:col>10</xdr:col>
      <xdr:colOff>165100</xdr:colOff>
      <xdr:row>97</xdr:row>
      <xdr:rowOff>67306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58433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18306</xdr:rowOff>
    </xdr:from>
    <xdr:to>
      <xdr:col>6</xdr:col>
      <xdr:colOff>38100</xdr:colOff>
      <xdr:row>98</xdr:row>
      <xdr:rowOff>119906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111033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121716</xdr:rowOff>
    </xdr:from>
    <xdr:to>
      <xdr:col>55</xdr:col>
      <xdr:colOff>0</xdr:colOff>
      <xdr:row>37</xdr:row>
      <xdr:rowOff>123969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65366"/>
          <a:ext cx="8382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114126</xdr:rowOff>
    </xdr:from>
    <xdr:to>
      <xdr:col>50</xdr:col>
      <xdr:colOff>114300</xdr:colOff>
      <xdr:row>37</xdr:row>
      <xdr:rowOff>121716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457776"/>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114126</xdr:rowOff>
    </xdr:from>
    <xdr:to>
      <xdr:col>45</xdr:col>
      <xdr:colOff>177800</xdr:colOff>
      <xdr:row>38</xdr:row>
      <xdr:rowOff>10322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457776"/>
          <a:ext cx="889000" cy="6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14992</xdr:rowOff>
    </xdr:from>
    <xdr:to>
      <xdr:col>41</xdr:col>
      <xdr:colOff>50800</xdr:colOff>
      <xdr:row>38</xdr:row>
      <xdr:rowOff>10322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87192"/>
          <a:ext cx="889000" cy="33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142402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00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73169</xdr:rowOff>
    </xdr:from>
    <xdr:to>
      <xdr:col>55</xdr:col>
      <xdr:colOff>50800</xdr:colOff>
      <xdr:row>38</xdr:row>
      <xdr:rowOff>3319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51596</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9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70916</xdr:rowOff>
    </xdr:from>
    <xdr:to>
      <xdr:col>50</xdr:col>
      <xdr:colOff>165100</xdr:colOff>
      <xdr:row>38</xdr:row>
      <xdr:rowOff>1066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1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163643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0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63326</xdr:rowOff>
    </xdr:from>
    <xdr:to>
      <xdr:col>46</xdr:col>
      <xdr:colOff>38100</xdr:colOff>
      <xdr:row>37</xdr:row>
      <xdr:rowOff>164926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0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156053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49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130972</xdr:rowOff>
    </xdr:from>
    <xdr:to>
      <xdr:col>41</xdr:col>
      <xdr:colOff>101600</xdr:colOff>
      <xdr:row>38</xdr:row>
      <xdr:rowOff>61122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7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52249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6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135642</xdr:rowOff>
    </xdr:from>
    <xdr:to>
      <xdr:col>36</xdr:col>
      <xdr:colOff>165100</xdr:colOff>
      <xdr:row>36</xdr:row>
      <xdr:rowOff>65792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56919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2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109523</xdr:rowOff>
    </xdr:from>
    <xdr:to>
      <xdr:col>55</xdr:col>
      <xdr:colOff>0</xdr:colOff>
      <xdr:row>58</xdr:row>
      <xdr:rowOff>113317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53623"/>
          <a:ext cx="838200" cy="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107136</xdr:rowOff>
    </xdr:from>
    <xdr:to>
      <xdr:col>50</xdr:col>
      <xdr:colOff>114300</xdr:colOff>
      <xdr:row>58</xdr:row>
      <xdr:rowOff>113317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51236"/>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103979</xdr:rowOff>
    </xdr:from>
    <xdr:to>
      <xdr:col>45</xdr:col>
      <xdr:colOff>177800</xdr:colOff>
      <xdr:row>58</xdr:row>
      <xdr:rowOff>107136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48079"/>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103979</xdr:rowOff>
    </xdr:from>
    <xdr:to>
      <xdr:col>41</xdr:col>
      <xdr:colOff>50800</xdr:colOff>
      <xdr:row>58</xdr:row>
      <xdr:rowOff>116077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48079"/>
          <a:ext cx="889000" cy="1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161773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59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58723</xdr:rowOff>
    </xdr:from>
    <xdr:to>
      <xdr:col>55</xdr:col>
      <xdr:colOff>50800</xdr:colOff>
      <xdr:row>58</xdr:row>
      <xdr:rowOff>160323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145100</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62517</xdr:rowOff>
    </xdr:from>
    <xdr:to>
      <xdr:col>50</xdr:col>
      <xdr:colOff>165100</xdr:colOff>
      <xdr:row>58</xdr:row>
      <xdr:rowOff>164117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0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155244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9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56336</xdr:rowOff>
    </xdr:from>
    <xdr:to>
      <xdr:col>46</xdr:col>
      <xdr:colOff>38100</xdr:colOff>
      <xdr:row>58</xdr:row>
      <xdr:rowOff>157936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149063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9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53179</xdr:rowOff>
    </xdr:from>
    <xdr:to>
      <xdr:col>41</xdr:col>
      <xdr:colOff>101600</xdr:colOff>
      <xdr:row>58</xdr:row>
      <xdr:rowOff>154779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9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145906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9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65277</xdr:rowOff>
    </xdr:from>
    <xdr:to>
      <xdr:col>36</xdr:col>
      <xdr:colOff>165100</xdr:colOff>
      <xdr:row>58</xdr:row>
      <xdr:rowOff>166877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0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158004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10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16342</xdr:rowOff>
    </xdr:from>
    <xdr:to>
      <xdr:col>55</xdr:col>
      <xdr:colOff>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89442"/>
          <a:ext cx="838200" cy="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16342</xdr:rowOff>
    </xdr:from>
    <xdr:to>
      <xdr:col>50</xdr:col>
      <xdr:colOff>114300</xdr:colOff>
      <xdr:row>78</xdr:row>
      <xdr:rowOff>18497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89442"/>
          <a:ext cx="8890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18497</xdr:rowOff>
    </xdr:from>
    <xdr:to>
      <xdr:col>45</xdr:col>
      <xdr:colOff>177800</xdr:colOff>
      <xdr:row>78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91597"/>
          <a:ext cx="8890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167332</xdr:rowOff>
    </xdr:from>
    <xdr:to>
      <xdr:col>41</xdr:col>
      <xdr:colOff>50800</xdr:colOff>
      <xdr:row>78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68982"/>
          <a:ext cx="889000" cy="2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91041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60977</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136992</xdr:rowOff>
    </xdr:from>
    <xdr:to>
      <xdr:col>50</xdr:col>
      <xdr:colOff>165100</xdr:colOff>
      <xdr:row>78</xdr:row>
      <xdr:rowOff>67142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58269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3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139147</xdr:rowOff>
    </xdr:from>
    <xdr:to>
      <xdr:col>46</xdr:col>
      <xdr:colOff>38100</xdr:colOff>
      <xdr:row>78</xdr:row>
      <xdr:rowOff>69297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60424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3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146050</xdr:rowOff>
    </xdr:from>
    <xdr:to>
      <xdr:col>41</xdr:col>
      <xdr:colOff>101600</xdr:colOff>
      <xdr:row>78</xdr:row>
      <xdr:rowOff>76200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78</xdr:row>
      <xdr:rowOff>67327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73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116532</xdr:rowOff>
    </xdr:from>
    <xdr:to>
      <xdr:col>36</xdr:col>
      <xdr:colOff>165100</xdr:colOff>
      <xdr:row>78</xdr:row>
      <xdr:rowOff>46682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1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37809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10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109772</xdr:rowOff>
    </xdr:from>
    <xdr:to>
      <xdr:col>55</xdr:col>
      <xdr:colOff>0</xdr:colOff>
      <xdr:row>98</xdr:row>
      <xdr:rowOff>117145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911872"/>
          <a:ext cx="83820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109945</xdr:rowOff>
    </xdr:from>
    <xdr:to>
      <xdr:col>50</xdr:col>
      <xdr:colOff>114300</xdr:colOff>
      <xdr:row>98</xdr:row>
      <xdr:rowOff>117145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912045"/>
          <a:ext cx="889000" cy="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103983</xdr:rowOff>
    </xdr:from>
    <xdr:to>
      <xdr:col>45</xdr:col>
      <xdr:colOff>177800</xdr:colOff>
      <xdr:row>98</xdr:row>
      <xdr:rowOff>109945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906083"/>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103983</xdr:rowOff>
    </xdr:from>
    <xdr:to>
      <xdr:col>41</xdr:col>
      <xdr:colOff>50800</xdr:colOff>
      <xdr:row>98</xdr:row>
      <xdr:rowOff>127991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906083"/>
          <a:ext cx="889000" cy="2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84772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58972</xdr:rowOff>
    </xdr:from>
    <xdr:to>
      <xdr:col>55</xdr:col>
      <xdr:colOff>50800</xdr:colOff>
      <xdr:row>98</xdr:row>
      <xdr:rowOff>160572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145349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7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66345</xdr:rowOff>
    </xdr:from>
    <xdr:to>
      <xdr:col>50</xdr:col>
      <xdr:colOff>165100</xdr:colOff>
      <xdr:row>98</xdr:row>
      <xdr:rowOff>167945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159072</xdr:rowOff>
    </xdr:from>
    <xdr:ext cx="469744"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04428" y="1696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59145</xdr:rowOff>
    </xdr:from>
    <xdr:to>
      <xdr:col>46</xdr:col>
      <xdr:colOff>38100</xdr:colOff>
      <xdr:row>98</xdr:row>
      <xdr:rowOff>160745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151872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53183</xdr:rowOff>
    </xdr:from>
    <xdr:to>
      <xdr:col>41</xdr:col>
      <xdr:colOff>101600</xdr:colOff>
      <xdr:row>98</xdr:row>
      <xdr:rowOff>154783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145910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77191</xdr:rowOff>
    </xdr:from>
    <xdr:to>
      <xdr:col>36</xdr:col>
      <xdr:colOff>165100</xdr:colOff>
      <xdr:row>99</xdr:row>
      <xdr:rowOff>7341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7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169918</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37428" y="1697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133688</xdr:rowOff>
    </xdr:from>
    <xdr:to>
      <xdr:col>85</xdr:col>
      <xdr:colOff>127000</xdr:colOff>
      <xdr:row>38</xdr:row>
      <xdr:rowOff>139678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8788"/>
          <a:ext cx="838200" cy="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133002</xdr:rowOff>
    </xdr:from>
    <xdr:to>
      <xdr:col>81</xdr:col>
      <xdr:colOff>50800</xdr:colOff>
      <xdr:row>38</xdr:row>
      <xdr:rowOff>139678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48102"/>
          <a:ext cx="889000" cy="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90300</xdr:rowOff>
    </xdr:from>
    <xdr:to>
      <xdr:col>76</xdr:col>
      <xdr:colOff>114300</xdr:colOff>
      <xdr:row>38</xdr:row>
      <xdr:rowOff>133002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433950"/>
          <a:ext cx="889000" cy="2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90300</xdr:rowOff>
    </xdr:from>
    <xdr:to>
      <xdr:col>71</xdr:col>
      <xdr:colOff>177800</xdr:colOff>
      <xdr:row>38</xdr:row>
      <xdr:rowOff>14427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433950"/>
          <a:ext cx="889000" cy="9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82888</xdr:rowOff>
    </xdr:from>
    <xdr:to>
      <xdr:col>85</xdr:col>
      <xdr:colOff>177800</xdr:colOff>
      <xdr:row>39</xdr:row>
      <xdr:rowOff>13038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88878</xdr:rowOff>
    </xdr:from>
    <xdr:to>
      <xdr:col>81</xdr:col>
      <xdr:colOff>101600</xdr:colOff>
      <xdr:row>39</xdr:row>
      <xdr:rowOff>19028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10155</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82202</xdr:rowOff>
    </xdr:from>
    <xdr:to>
      <xdr:col>76</xdr:col>
      <xdr:colOff>165100</xdr:colOff>
      <xdr:row>39</xdr:row>
      <xdr:rowOff>12352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3479</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0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39500</xdr:rowOff>
    </xdr:from>
    <xdr:to>
      <xdr:col>72</xdr:col>
      <xdr:colOff>38100</xdr:colOff>
      <xdr:row>37</xdr:row>
      <xdr:rowOff>141100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8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157627</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15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135077</xdr:rowOff>
    </xdr:from>
    <xdr:to>
      <xdr:col>67</xdr:col>
      <xdr:colOff>101600</xdr:colOff>
      <xdr:row>38</xdr:row>
      <xdr:rowOff>65227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56354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7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118467</xdr:rowOff>
    </xdr:from>
    <xdr:to>
      <xdr:col>85</xdr:col>
      <xdr:colOff>127000</xdr:colOff>
      <xdr:row>77</xdr:row>
      <xdr:rowOff>133057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320117"/>
          <a:ext cx="838200" cy="1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110344</xdr:rowOff>
    </xdr:from>
    <xdr:to>
      <xdr:col>81</xdr:col>
      <xdr:colOff>50800</xdr:colOff>
      <xdr:row>77</xdr:row>
      <xdr:rowOff>118467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311994"/>
          <a:ext cx="889000" cy="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110344</xdr:rowOff>
    </xdr:from>
    <xdr:to>
      <xdr:col>76</xdr:col>
      <xdr:colOff>114300</xdr:colOff>
      <xdr:row>77</xdr:row>
      <xdr:rowOff>110576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311994"/>
          <a:ext cx="889000" cy="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109831</xdr:rowOff>
    </xdr:from>
    <xdr:to>
      <xdr:col>71</xdr:col>
      <xdr:colOff>177800</xdr:colOff>
      <xdr:row>77</xdr:row>
      <xdr:rowOff>110576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311481"/>
          <a:ext cx="889000" cy="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110731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82257</xdr:rowOff>
    </xdr:from>
    <xdr:to>
      <xdr:col>85</xdr:col>
      <xdr:colOff>177800</xdr:colOff>
      <xdr:row>78</xdr:row>
      <xdr:rowOff>12407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168634</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19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67667</xdr:rowOff>
    </xdr:from>
    <xdr:to>
      <xdr:col>81</xdr:col>
      <xdr:colOff>101600</xdr:colOff>
      <xdr:row>77</xdr:row>
      <xdr:rowOff>169267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6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160394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6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59544</xdr:rowOff>
    </xdr:from>
    <xdr:to>
      <xdr:col>76</xdr:col>
      <xdr:colOff>165100</xdr:colOff>
      <xdr:row>77</xdr:row>
      <xdr:rowOff>161144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6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152271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59776</xdr:rowOff>
    </xdr:from>
    <xdr:to>
      <xdr:col>72</xdr:col>
      <xdr:colOff>38100</xdr:colOff>
      <xdr:row>77</xdr:row>
      <xdr:rowOff>161376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6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152503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5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59031</xdr:rowOff>
    </xdr:from>
    <xdr:to>
      <xdr:col>67</xdr:col>
      <xdr:colOff>101600</xdr:colOff>
      <xdr:row>77</xdr:row>
      <xdr:rowOff>160631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6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151758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93115</xdr:rowOff>
    </xdr:from>
    <xdr:to>
      <xdr:col>85</xdr:col>
      <xdr:colOff>127000</xdr:colOff>
      <xdr:row>97</xdr:row>
      <xdr:rowOff>119066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723765"/>
          <a:ext cx="838200" cy="2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93115</xdr:rowOff>
    </xdr:from>
    <xdr:to>
      <xdr:col>81</xdr:col>
      <xdr:colOff>50800</xdr:colOff>
      <xdr:row>97</xdr:row>
      <xdr:rowOff>132004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723765"/>
          <a:ext cx="889000" cy="3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132004</xdr:rowOff>
    </xdr:from>
    <xdr:to>
      <xdr:col>76</xdr:col>
      <xdr:colOff>114300</xdr:colOff>
      <xdr:row>97</xdr:row>
      <xdr:rowOff>152650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62654"/>
          <a:ext cx="889000" cy="2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152650</xdr:rowOff>
    </xdr:from>
    <xdr:to>
      <xdr:col>71</xdr:col>
      <xdr:colOff>177800</xdr:colOff>
      <xdr:row>98</xdr:row>
      <xdr:rowOff>62943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83300"/>
          <a:ext cx="889000" cy="8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135884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3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68266</xdr:rowOff>
    </xdr:from>
    <xdr:to>
      <xdr:col>85</xdr:col>
      <xdr:colOff>177800</xdr:colOff>
      <xdr:row>97</xdr:row>
      <xdr:rowOff>169866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9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91143</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5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42315</xdr:rowOff>
    </xdr:from>
    <xdr:to>
      <xdr:col>81</xdr:col>
      <xdr:colOff>101600</xdr:colOff>
      <xdr:row>97</xdr:row>
      <xdr:rowOff>143915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160442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4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81204</xdr:rowOff>
    </xdr:from>
    <xdr:to>
      <xdr:col>76</xdr:col>
      <xdr:colOff>165100</xdr:colOff>
      <xdr:row>98</xdr:row>
      <xdr:rowOff>11354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27881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101850</xdr:rowOff>
    </xdr:from>
    <xdr:to>
      <xdr:col>72</xdr:col>
      <xdr:colOff>38100</xdr:colOff>
      <xdr:row>98</xdr:row>
      <xdr:rowOff>32000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48527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50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12143</xdr:rowOff>
    </xdr:from>
    <xdr:to>
      <xdr:col>67</xdr:col>
      <xdr:colOff>101600</xdr:colOff>
      <xdr:row>98</xdr:row>
      <xdr:rowOff>113743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1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130270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8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30315</xdr:rowOff>
    </xdr:from>
    <xdr:to>
      <xdr:col>116</xdr:col>
      <xdr:colOff>63500</xdr:colOff>
      <xdr:row>58</xdr:row>
      <xdr:rowOff>33401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974415"/>
          <a:ext cx="8382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33401</xdr:rowOff>
    </xdr:from>
    <xdr:to>
      <xdr:col>111</xdr:col>
      <xdr:colOff>177800</xdr:colOff>
      <xdr:row>58</xdr:row>
      <xdr:rowOff>34925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997750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34925</xdr:rowOff>
    </xdr:from>
    <xdr:to>
      <xdr:col>107</xdr:col>
      <xdr:colOff>50800</xdr:colOff>
      <xdr:row>58</xdr:row>
      <xdr:rowOff>39039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97902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39039</xdr:rowOff>
    </xdr:from>
    <xdr:to>
      <xdr:col>102</xdr:col>
      <xdr:colOff>114300</xdr:colOff>
      <xdr:row>58</xdr:row>
      <xdr:rowOff>40716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9983139"/>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150965</xdr:rowOff>
    </xdr:from>
    <xdr:to>
      <xdr:col>116</xdr:col>
      <xdr:colOff>114300</xdr:colOff>
      <xdr:row>58</xdr:row>
      <xdr:rowOff>81115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9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2392</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77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154051</xdr:rowOff>
    </xdr:from>
    <xdr:to>
      <xdr:col>112</xdr:col>
      <xdr:colOff>38100</xdr:colOff>
      <xdr:row>58</xdr:row>
      <xdr:rowOff>84201</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9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100728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70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155575</xdr:rowOff>
    </xdr:from>
    <xdr:to>
      <xdr:col>107</xdr:col>
      <xdr:colOff>101600</xdr:colOff>
      <xdr:row>58</xdr:row>
      <xdr:rowOff>85725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92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102252</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0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159689</xdr:rowOff>
    </xdr:from>
    <xdr:to>
      <xdr:col>102</xdr:col>
      <xdr:colOff>165100</xdr:colOff>
      <xdr:row>58</xdr:row>
      <xdr:rowOff>89839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93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106366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70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161366</xdr:rowOff>
    </xdr:from>
    <xdr:to>
      <xdr:col>98</xdr:col>
      <xdr:colOff>38100</xdr:colOff>
      <xdr:row>58</xdr:row>
      <xdr:rowOff>91516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9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82643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0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96076</xdr:rowOff>
    </xdr:from>
    <xdr:to>
      <xdr:col>116</xdr:col>
      <xdr:colOff>63500</xdr:colOff>
      <xdr:row>74</xdr:row>
      <xdr:rowOff>117793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783376"/>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117793</xdr:rowOff>
    </xdr:from>
    <xdr:to>
      <xdr:col>111</xdr:col>
      <xdr:colOff>177800</xdr:colOff>
      <xdr:row>74</xdr:row>
      <xdr:rowOff>138881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805093"/>
          <a:ext cx="889000" cy="2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138881</xdr:rowOff>
    </xdr:from>
    <xdr:to>
      <xdr:col>107</xdr:col>
      <xdr:colOff>50800</xdr:colOff>
      <xdr:row>74</xdr:row>
      <xdr:rowOff>146577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826181"/>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120021</xdr:rowOff>
    </xdr:from>
    <xdr:to>
      <xdr:col>102</xdr:col>
      <xdr:colOff>114300</xdr:colOff>
      <xdr:row>74</xdr:row>
      <xdr:rowOff>146577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807321"/>
          <a:ext cx="889000" cy="2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169365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1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45276</xdr:rowOff>
    </xdr:from>
    <xdr:to>
      <xdr:col>116</xdr:col>
      <xdr:colOff>114300</xdr:colOff>
      <xdr:row>74</xdr:row>
      <xdr:rowOff>146876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73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23703</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71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66993</xdr:rowOff>
    </xdr:from>
    <xdr:to>
      <xdr:col>112</xdr:col>
      <xdr:colOff>38100</xdr:colOff>
      <xdr:row>74</xdr:row>
      <xdr:rowOff>168593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75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159720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84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88081</xdr:rowOff>
    </xdr:from>
    <xdr:to>
      <xdr:col>107</xdr:col>
      <xdr:colOff>101600</xdr:colOff>
      <xdr:row>75</xdr:row>
      <xdr:rowOff>18231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77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9358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86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95777</xdr:rowOff>
    </xdr:from>
    <xdr:to>
      <xdr:col>102</xdr:col>
      <xdr:colOff>165100</xdr:colOff>
      <xdr:row>75</xdr:row>
      <xdr:rowOff>25927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7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17054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7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69221</xdr:rowOff>
    </xdr:from>
    <xdr:to>
      <xdr:col>98</xdr:col>
      <xdr:colOff>38100</xdr:colOff>
      <xdr:row>74</xdr:row>
      <xdr:rowOff>170821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75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161948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84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歳出総額は、住民一人当たり５４１千円となっている。主な構成項目である人件費は、住民一人当たり８８．１千円となっており、類似団体内平均値</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１２０．８千円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３２．７千円下回っている。類似団体、全国及び山形県平均を大幅に下回る状態で推移している。これは、平成１８年度からの行財政改革の取組みにより、職員数の削減等（新規採用抑制）や給与独自削減が主な要因である。扶助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６６．３千円となっており、前年度より多少増加したが、全国及び山形県の平均を大幅に下回っている。これは町直営施設がないことなどが大きな要因と考えられる。公債費は、住民一人当たり３９．０千円となっており、平成３０年度までは山辺中学校改築事業による多額の起債などに伴う元金償還等により増額となっているが、以降は新規発行抑制効果等により下降傾向となっている。普通建設事業費は住民一人当たり１３．２千円と投資的経費の抑制により、類似団体と比較して一人当たりコストが大幅に低い状況となっている。物件費は、類似団体平均値を下回るものの増加傾向にあり、補助費等は、コロナウイルス感染症が第５類に移行したことに伴い補助事業が縮小したため、令和５年度以降は減少傾向にある。積立金は、令和５年度まで増加傾向にあったが、令和６年度では減少に転じた。令和２年度以降は、類似団体内平均値を上回る結果となっている。今後も当該</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を参照しながら、他の自治体の動向も踏まえ、人口減少や少子高齢化対策を始め、公共施設の老朽化対策など、後年度に向けた持続可能な自治体構築に向け、継続的なバランスのとれた財政運営可能な自治体の確立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49784</xdr:rowOff>
    </xdr:from>
    <xdr:to>
      <xdr:col>24</xdr:col>
      <xdr:colOff>63500</xdr:colOff>
      <xdr:row>36</xdr:row>
      <xdr:rowOff>144843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1984"/>
          <a:ext cx="838200" cy="9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144843</xdr:rowOff>
    </xdr:from>
    <xdr:to>
      <xdr:col>19</xdr:col>
      <xdr:colOff>177800</xdr:colOff>
      <xdr:row>37</xdr:row>
      <xdr:rowOff>58166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7043"/>
          <a:ext cx="889000" cy="8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58166</xdr:rowOff>
    </xdr:from>
    <xdr:to>
      <xdr:col>15</xdr:col>
      <xdr:colOff>50800</xdr:colOff>
      <xdr:row>37</xdr:row>
      <xdr:rowOff>64834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01816"/>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162560</xdr:rowOff>
    </xdr:from>
    <xdr:to>
      <xdr:col>10</xdr:col>
      <xdr:colOff>114300</xdr:colOff>
      <xdr:row>37</xdr:row>
      <xdr:rowOff>64834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34760"/>
          <a:ext cx="889000" cy="7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170434</xdr:rowOff>
    </xdr:from>
    <xdr:to>
      <xdr:col>24</xdr:col>
      <xdr:colOff>114300</xdr:colOff>
      <xdr:row>36</xdr:row>
      <xdr:rowOff>100584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148861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94043</xdr:rowOff>
    </xdr:from>
    <xdr:to>
      <xdr:col>20</xdr:col>
      <xdr:colOff>38100</xdr:colOff>
      <xdr:row>37</xdr:row>
      <xdr:rowOff>24193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15320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7366</xdr:rowOff>
    </xdr:from>
    <xdr:to>
      <xdr:col>15</xdr:col>
      <xdr:colOff>101600</xdr:colOff>
      <xdr:row>37</xdr:row>
      <xdr:rowOff>108966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100093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14034</xdr:rowOff>
    </xdr:from>
    <xdr:to>
      <xdr:col>10</xdr:col>
      <xdr:colOff>165100</xdr:colOff>
      <xdr:row>37</xdr:row>
      <xdr:rowOff>115634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5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106761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5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111760</xdr:rowOff>
    </xdr:from>
    <xdr:to>
      <xdr:col>6</xdr:col>
      <xdr:colOff>38100</xdr:colOff>
      <xdr:row>37</xdr:row>
      <xdr:rowOff>41910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33037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98981</xdr:rowOff>
    </xdr:from>
    <xdr:to>
      <xdr:col>24</xdr:col>
      <xdr:colOff>63500</xdr:colOff>
      <xdr:row>57</xdr:row>
      <xdr:rowOff>117526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1631"/>
          <a:ext cx="838200" cy="1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117526</xdr:rowOff>
    </xdr:from>
    <xdr:to>
      <xdr:col>19</xdr:col>
      <xdr:colOff>177800</xdr:colOff>
      <xdr:row>57</xdr:row>
      <xdr:rowOff>146636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90176"/>
          <a:ext cx="889000" cy="2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146636</xdr:rowOff>
    </xdr:from>
    <xdr:to>
      <xdr:col>15</xdr:col>
      <xdr:colOff>50800</xdr:colOff>
      <xdr:row>58</xdr:row>
      <xdr:rowOff>16538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9286"/>
          <a:ext cx="889000" cy="4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11263</xdr:rowOff>
    </xdr:from>
    <xdr:to>
      <xdr:col>10</xdr:col>
      <xdr:colOff>114300</xdr:colOff>
      <xdr:row>58</xdr:row>
      <xdr:rowOff>16538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83913"/>
          <a:ext cx="889000" cy="17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20070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9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48181</xdr:rowOff>
    </xdr:from>
    <xdr:to>
      <xdr:col>24</xdr:col>
      <xdr:colOff>114300</xdr:colOff>
      <xdr:row>57</xdr:row>
      <xdr:rowOff>149781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26608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9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66726</xdr:rowOff>
    </xdr:from>
    <xdr:to>
      <xdr:col>20</xdr:col>
      <xdr:colOff>38100</xdr:colOff>
      <xdr:row>57</xdr:row>
      <xdr:rowOff>168326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13403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14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95836</xdr:rowOff>
    </xdr:from>
    <xdr:to>
      <xdr:col>15</xdr:col>
      <xdr:colOff>101600</xdr:colOff>
      <xdr:row>58</xdr:row>
      <xdr:rowOff>25986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17113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6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137188</xdr:rowOff>
    </xdr:from>
    <xdr:to>
      <xdr:col>10</xdr:col>
      <xdr:colOff>165100</xdr:colOff>
      <xdr:row>58</xdr:row>
      <xdr:rowOff>67338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58465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02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131913</xdr:rowOff>
    </xdr:from>
    <xdr:to>
      <xdr:col>6</xdr:col>
      <xdr:colOff>38100</xdr:colOff>
      <xdr:row>57</xdr:row>
      <xdr:rowOff>62063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53190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25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63243</xdr:rowOff>
    </xdr:from>
    <xdr:to>
      <xdr:col>24</xdr:col>
      <xdr:colOff>63500</xdr:colOff>
      <xdr:row>77</xdr:row>
      <xdr:rowOff>129897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64893"/>
          <a:ext cx="838200" cy="6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129897</xdr:rowOff>
    </xdr:from>
    <xdr:to>
      <xdr:col>19</xdr:col>
      <xdr:colOff>177800</xdr:colOff>
      <xdr:row>77</xdr:row>
      <xdr:rowOff>156113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31547"/>
          <a:ext cx="889000"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116748</xdr:rowOff>
    </xdr:from>
    <xdr:to>
      <xdr:col>15</xdr:col>
      <xdr:colOff>50800</xdr:colOff>
      <xdr:row>77</xdr:row>
      <xdr:rowOff>156113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18398"/>
          <a:ext cx="8890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116748</xdr:rowOff>
    </xdr:from>
    <xdr:to>
      <xdr:col>10</xdr:col>
      <xdr:colOff>114300</xdr:colOff>
      <xdr:row>78</xdr:row>
      <xdr:rowOff>31668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18398"/>
          <a:ext cx="889000" cy="8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23763</xdr:rowOff>
    </xdr:from>
    <xdr:to>
      <xdr:col>6</xdr:col>
      <xdr:colOff>38100</xdr:colOff>
      <xdr:row>77</xdr:row>
      <xdr:rowOff>125363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141890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12443</xdr:rowOff>
    </xdr:from>
    <xdr:to>
      <xdr:col>24</xdr:col>
      <xdr:colOff>114300</xdr:colOff>
      <xdr:row>77</xdr:row>
      <xdr:rowOff>114043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1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98820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29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79097</xdr:rowOff>
    </xdr:from>
    <xdr:to>
      <xdr:col>20</xdr:col>
      <xdr:colOff>38100</xdr:colOff>
      <xdr:row>78</xdr:row>
      <xdr:rowOff>9247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374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7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105313</xdr:rowOff>
    </xdr:from>
    <xdr:to>
      <xdr:col>15</xdr:col>
      <xdr:colOff>101600</xdr:colOff>
      <xdr:row>78</xdr:row>
      <xdr:rowOff>35463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26590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65948</xdr:rowOff>
    </xdr:from>
    <xdr:to>
      <xdr:col>10</xdr:col>
      <xdr:colOff>165100</xdr:colOff>
      <xdr:row>77</xdr:row>
      <xdr:rowOff>167548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158675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0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152318</xdr:rowOff>
    </xdr:from>
    <xdr:to>
      <xdr:col>6</xdr:col>
      <xdr:colOff>38100</xdr:colOff>
      <xdr:row>78</xdr:row>
      <xdr:rowOff>82468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73595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4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150645</xdr:rowOff>
    </xdr:from>
    <xdr:to>
      <xdr:col>24</xdr:col>
      <xdr:colOff>63500</xdr:colOff>
      <xdr:row>97</xdr:row>
      <xdr:rowOff>153000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81295"/>
          <a:ext cx="8382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141579</xdr:rowOff>
    </xdr:from>
    <xdr:to>
      <xdr:col>19</xdr:col>
      <xdr:colOff>177800</xdr:colOff>
      <xdr:row>97</xdr:row>
      <xdr:rowOff>153000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72229"/>
          <a:ext cx="889000" cy="1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141579</xdr:rowOff>
    </xdr:from>
    <xdr:to>
      <xdr:col>15</xdr:col>
      <xdr:colOff>50800</xdr:colOff>
      <xdr:row>97</xdr:row>
      <xdr:rowOff>144701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72229"/>
          <a:ext cx="889000" cy="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144701</xdr:rowOff>
    </xdr:from>
    <xdr:to>
      <xdr:col>10</xdr:col>
      <xdr:colOff>114300</xdr:colOff>
      <xdr:row>98</xdr:row>
      <xdr:rowOff>23498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75351"/>
          <a:ext cx="889000" cy="5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142969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99845</xdr:rowOff>
    </xdr:from>
    <xdr:to>
      <xdr:col>24</xdr:col>
      <xdr:colOff>114300</xdr:colOff>
      <xdr:row>98</xdr:row>
      <xdr:rowOff>29995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14772</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4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102200</xdr:rowOff>
    </xdr:from>
    <xdr:to>
      <xdr:col>20</xdr:col>
      <xdr:colOff>38100</xdr:colOff>
      <xdr:row>98</xdr:row>
      <xdr:rowOff>32350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3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23477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2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90779</xdr:rowOff>
    </xdr:from>
    <xdr:to>
      <xdr:col>15</xdr:col>
      <xdr:colOff>101600</xdr:colOff>
      <xdr:row>98</xdr:row>
      <xdr:rowOff>20929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2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12056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1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93901</xdr:rowOff>
    </xdr:from>
    <xdr:to>
      <xdr:col>10</xdr:col>
      <xdr:colOff>165100</xdr:colOff>
      <xdr:row>98</xdr:row>
      <xdr:rowOff>24051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2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15178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1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144148</xdr:rowOff>
    </xdr:from>
    <xdr:to>
      <xdr:col>6</xdr:col>
      <xdr:colOff>38100</xdr:colOff>
      <xdr:row>98</xdr:row>
      <xdr:rowOff>74298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65425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145578</xdr:rowOff>
    </xdr:from>
    <xdr:to>
      <xdr:col>55</xdr:col>
      <xdr:colOff>0</xdr:colOff>
      <xdr:row>37</xdr:row>
      <xdr:rowOff>149171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89228"/>
          <a:ext cx="8382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149171</xdr:rowOff>
    </xdr:from>
    <xdr:to>
      <xdr:col>50</xdr:col>
      <xdr:colOff>114300</xdr:colOff>
      <xdr:row>37</xdr:row>
      <xdr:rowOff>156355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92821"/>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156355</xdr:rowOff>
    </xdr:from>
    <xdr:to>
      <xdr:col>45</xdr:col>
      <xdr:colOff>177800</xdr:colOff>
      <xdr:row>38</xdr:row>
      <xdr:rowOff>1887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00005"/>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1887</xdr:rowOff>
    </xdr:from>
    <xdr:to>
      <xdr:col>41</xdr:col>
      <xdr:colOff>50800</xdr:colOff>
      <xdr:row>38</xdr:row>
      <xdr:rowOff>2213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1698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83329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94778</xdr:rowOff>
    </xdr:from>
    <xdr:to>
      <xdr:col>55</xdr:col>
      <xdr:colOff>50800</xdr:colOff>
      <xdr:row>38</xdr:row>
      <xdr:rowOff>24929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384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117655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89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98371</xdr:rowOff>
    </xdr:from>
    <xdr:to>
      <xdr:col>50</xdr:col>
      <xdr:colOff>165100</xdr:colOff>
      <xdr:row>38</xdr:row>
      <xdr:rowOff>28521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4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45048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217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105555</xdr:rowOff>
    </xdr:from>
    <xdr:to>
      <xdr:col>46</xdr:col>
      <xdr:colOff>38100</xdr:colOff>
      <xdr:row>38</xdr:row>
      <xdr:rowOff>35705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4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52232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224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122537</xdr:rowOff>
    </xdr:from>
    <xdr:to>
      <xdr:col>41</xdr:col>
      <xdr:colOff>101600</xdr:colOff>
      <xdr:row>38</xdr:row>
      <xdr:rowOff>52687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6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69214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241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122863</xdr:rowOff>
    </xdr:from>
    <xdr:to>
      <xdr:col>36</xdr:col>
      <xdr:colOff>165100</xdr:colOff>
      <xdr:row>38</xdr:row>
      <xdr:rowOff>53014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665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69540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241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16637</xdr:rowOff>
    </xdr:from>
    <xdr:to>
      <xdr:col>55</xdr:col>
      <xdr:colOff>0</xdr:colOff>
      <xdr:row>58</xdr:row>
      <xdr:rowOff>46063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60737"/>
          <a:ext cx="838200" cy="29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46063</xdr:rowOff>
    </xdr:from>
    <xdr:to>
      <xdr:col>50</xdr:col>
      <xdr:colOff>114300</xdr:colOff>
      <xdr:row>58</xdr:row>
      <xdr:rowOff>46254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90163"/>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41643</xdr:rowOff>
    </xdr:from>
    <xdr:to>
      <xdr:col>45</xdr:col>
      <xdr:colOff>177800</xdr:colOff>
      <xdr:row>58</xdr:row>
      <xdr:rowOff>46254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85743"/>
          <a:ext cx="8890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41643</xdr:rowOff>
    </xdr:from>
    <xdr:to>
      <xdr:col>41</xdr:col>
      <xdr:colOff>50800</xdr:colOff>
      <xdr:row>58</xdr:row>
      <xdr:rowOff>52463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85743"/>
          <a:ext cx="8890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161561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1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137287</xdr:rowOff>
    </xdr:from>
    <xdr:to>
      <xdr:col>55</xdr:col>
      <xdr:colOff>50800</xdr:colOff>
      <xdr:row>58</xdr:row>
      <xdr:rowOff>67437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115714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8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166713</xdr:rowOff>
    </xdr:from>
    <xdr:to>
      <xdr:col>50</xdr:col>
      <xdr:colOff>165100</xdr:colOff>
      <xdr:row>58</xdr:row>
      <xdr:rowOff>96863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87990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3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166904</xdr:rowOff>
    </xdr:from>
    <xdr:to>
      <xdr:col>46</xdr:col>
      <xdr:colOff>38100</xdr:colOff>
      <xdr:row>58</xdr:row>
      <xdr:rowOff>97054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3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88181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3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162293</xdr:rowOff>
    </xdr:from>
    <xdr:to>
      <xdr:col>41</xdr:col>
      <xdr:colOff>101600</xdr:colOff>
      <xdr:row>58</xdr:row>
      <xdr:rowOff>92443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3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83570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2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1663</xdr:rowOff>
    </xdr:from>
    <xdr:to>
      <xdr:col>36</xdr:col>
      <xdr:colOff>165100</xdr:colOff>
      <xdr:row>58</xdr:row>
      <xdr:rowOff>103263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4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94390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3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11395</xdr:rowOff>
    </xdr:from>
    <xdr:to>
      <xdr:col>55</xdr:col>
      <xdr:colOff>0</xdr:colOff>
      <xdr:row>79</xdr:row>
      <xdr:rowOff>12255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55945"/>
          <a:ext cx="838200" cy="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162511</xdr:rowOff>
    </xdr:from>
    <xdr:to>
      <xdr:col>50</xdr:col>
      <xdr:colOff>114300</xdr:colOff>
      <xdr:row>79</xdr:row>
      <xdr:rowOff>12255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35611"/>
          <a:ext cx="889000" cy="2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162511</xdr:rowOff>
    </xdr:from>
    <xdr:to>
      <xdr:col>45</xdr:col>
      <xdr:colOff>177800</xdr:colOff>
      <xdr:row>79</xdr:row>
      <xdr:rowOff>1896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35611"/>
          <a:ext cx="889000" cy="1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150044</xdr:rowOff>
    </xdr:from>
    <xdr:to>
      <xdr:col>41</xdr:col>
      <xdr:colOff>50800</xdr:colOff>
      <xdr:row>79</xdr:row>
      <xdr:rowOff>1896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23144"/>
          <a:ext cx="889000" cy="2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164340</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9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132045</xdr:rowOff>
    </xdr:from>
    <xdr:to>
      <xdr:col>55</xdr:col>
      <xdr:colOff>50800</xdr:colOff>
      <xdr:row>79</xdr:row>
      <xdr:rowOff>62195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132905</xdr:rowOff>
    </xdr:from>
    <xdr:to>
      <xdr:col>50</xdr:col>
      <xdr:colOff>165100</xdr:colOff>
      <xdr:row>79</xdr:row>
      <xdr:rowOff>63055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0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54182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9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111711</xdr:rowOff>
    </xdr:from>
    <xdr:to>
      <xdr:col>46</xdr:col>
      <xdr:colOff>38100</xdr:colOff>
      <xdr:row>79</xdr:row>
      <xdr:rowOff>41861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8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32988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7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122546</xdr:rowOff>
    </xdr:from>
    <xdr:to>
      <xdr:col>41</xdr:col>
      <xdr:colOff>101600</xdr:colOff>
      <xdr:row>79</xdr:row>
      <xdr:rowOff>52696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9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43823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58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99244</xdr:rowOff>
    </xdr:from>
    <xdr:to>
      <xdr:col>36</xdr:col>
      <xdr:colOff>165100</xdr:colOff>
      <xdr:row>79</xdr:row>
      <xdr:rowOff>29394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7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20521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5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131372</xdr:rowOff>
    </xdr:from>
    <xdr:to>
      <xdr:col>55</xdr:col>
      <xdr:colOff>0</xdr:colOff>
      <xdr:row>98</xdr:row>
      <xdr:rowOff>152786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933472"/>
          <a:ext cx="838200" cy="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152786</xdr:rowOff>
    </xdr:from>
    <xdr:to>
      <xdr:col>50</xdr:col>
      <xdr:colOff>114300</xdr:colOff>
      <xdr:row>98</xdr:row>
      <xdr:rowOff>158249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954886"/>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136082</xdr:rowOff>
    </xdr:from>
    <xdr:to>
      <xdr:col>45</xdr:col>
      <xdr:colOff>177800</xdr:colOff>
      <xdr:row>98</xdr:row>
      <xdr:rowOff>158249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938182"/>
          <a:ext cx="889000" cy="2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136082</xdr:rowOff>
    </xdr:from>
    <xdr:to>
      <xdr:col>41</xdr:col>
      <xdr:colOff>50800</xdr:colOff>
      <xdr:row>98</xdr:row>
      <xdr:rowOff>164764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38182"/>
          <a:ext cx="889000" cy="2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117115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7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80572</xdr:rowOff>
    </xdr:from>
    <xdr:to>
      <xdr:col>55</xdr:col>
      <xdr:colOff>50800</xdr:colOff>
      <xdr:row>99</xdr:row>
      <xdr:rowOff>10722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8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166949</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9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101986</xdr:rowOff>
    </xdr:from>
    <xdr:to>
      <xdr:col>50</xdr:col>
      <xdr:colOff>165100</xdr:colOff>
      <xdr:row>99</xdr:row>
      <xdr:rowOff>32136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23263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9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107449</xdr:rowOff>
    </xdr:from>
    <xdr:to>
      <xdr:col>46</xdr:col>
      <xdr:colOff>38100</xdr:colOff>
      <xdr:row>99</xdr:row>
      <xdr:rowOff>37599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9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28726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700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85282</xdr:rowOff>
    </xdr:from>
    <xdr:to>
      <xdr:col>41</xdr:col>
      <xdr:colOff>101600</xdr:colOff>
      <xdr:row>99</xdr:row>
      <xdr:rowOff>15432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8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6559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113964</xdr:rowOff>
    </xdr:from>
    <xdr:to>
      <xdr:col>36</xdr:col>
      <xdr:colOff>165100</xdr:colOff>
      <xdr:row>99</xdr:row>
      <xdr:rowOff>44114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91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35241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700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128711</xdr:rowOff>
    </xdr:from>
    <xdr:to>
      <xdr:col>85</xdr:col>
      <xdr:colOff>127000</xdr:colOff>
      <xdr:row>37</xdr:row>
      <xdr:rowOff>16893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00911"/>
          <a:ext cx="838200" cy="5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16893</xdr:rowOff>
    </xdr:from>
    <xdr:to>
      <xdr:col>81</xdr:col>
      <xdr:colOff>50800</xdr:colOff>
      <xdr:row>37</xdr:row>
      <xdr:rowOff>29204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60543"/>
          <a:ext cx="889000" cy="1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29204</xdr:rowOff>
    </xdr:from>
    <xdr:to>
      <xdr:col>76</xdr:col>
      <xdr:colOff>114300</xdr:colOff>
      <xdr:row>37</xdr:row>
      <xdr:rowOff>83448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72854"/>
          <a:ext cx="889000" cy="5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83448</xdr:rowOff>
    </xdr:from>
    <xdr:to>
      <xdr:col>71</xdr:col>
      <xdr:colOff>177800</xdr:colOff>
      <xdr:row>37</xdr:row>
      <xdr:rowOff>87040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27098"/>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77911</xdr:rowOff>
    </xdr:from>
    <xdr:to>
      <xdr:col>85</xdr:col>
      <xdr:colOff>177800</xdr:colOff>
      <xdr:row>37</xdr:row>
      <xdr:rowOff>8061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5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56338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2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137543</xdr:rowOff>
    </xdr:from>
    <xdr:to>
      <xdr:col>81</xdr:col>
      <xdr:colOff>101600</xdr:colOff>
      <xdr:row>37</xdr:row>
      <xdr:rowOff>67693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0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58820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0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149854</xdr:rowOff>
    </xdr:from>
    <xdr:to>
      <xdr:col>76</xdr:col>
      <xdr:colOff>165100</xdr:colOff>
      <xdr:row>37</xdr:row>
      <xdr:rowOff>80004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2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71131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1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32648</xdr:rowOff>
    </xdr:from>
    <xdr:to>
      <xdr:col>72</xdr:col>
      <xdr:colOff>38100</xdr:colOff>
      <xdr:row>37</xdr:row>
      <xdr:rowOff>134248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7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125375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6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36240</xdr:rowOff>
    </xdr:from>
    <xdr:to>
      <xdr:col>67</xdr:col>
      <xdr:colOff>101600</xdr:colOff>
      <xdr:row>37</xdr:row>
      <xdr:rowOff>137840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128967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4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42636</xdr:rowOff>
    </xdr:from>
    <xdr:to>
      <xdr:col>85</xdr:col>
      <xdr:colOff>127000</xdr:colOff>
      <xdr:row>57</xdr:row>
      <xdr:rowOff>50171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15286"/>
          <a:ext cx="838200" cy="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42636</xdr:rowOff>
    </xdr:from>
    <xdr:to>
      <xdr:col>81</xdr:col>
      <xdr:colOff>50800</xdr:colOff>
      <xdr:row>57</xdr:row>
      <xdr:rowOff>82348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15286"/>
          <a:ext cx="889000" cy="3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82348</xdr:rowOff>
    </xdr:from>
    <xdr:to>
      <xdr:col>76</xdr:col>
      <xdr:colOff>114300</xdr:colOff>
      <xdr:row>57</xdr:row>
      <xdr:rowOff>85137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54998"/>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85137</xdr:rowOff>
    </xdr:from>
    <xdr:to>
      <xdr:col>71</xdr:col>
      <xdr:colOff>177800</xdr:colOff>
      <xdr:row>57</xdr:row>
      <xdr:rowOff>144245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57787"/>
          <a:ext cx="8890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49257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170821</xdr:rowOff>
    </xdr:from>
    <xdr:to>
      <xdr:col>85</xdr:col>
      <xdr:colOff>177800</xdr:colOff>
      <xdr:row>57</xdr:row>
      <xdr:rowOff>100971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7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85748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8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163286</xdr:rowOff>
    </xdr:from>
    <xdr:to>
      <xdr:col>81</xdr:col>
      <xdr:colOff>101600</xdr:colOff>
      <xdr:row>57</xdr:row>
      <xdr:rowOff>93436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6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84563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5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31548</xdr:rowOff>
    </xdr:from>
    <xdr:to>
      <xdr:col>76</xdr:col>
      <xdr:colOff>165100</xdr:colOff>
      <xdr:row>57</xdr:row>
      <xdr:rowOff>133148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0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124275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9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34337</xdr:rowOff>
    </xdr:from>
    <xdr:to>
      <xdr:col>72</xdr:col>
      <xdr:colOff>38100</xdr:colOff>
      <xdr:row>57</xdr:row>
      <xdr:rowOff>135937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0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127064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9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93445</xdr:rowOff>
    </xdr:from>
    <xdr:to>
      <xdr:col>67</xdr:col>
      <xdr:colOff>101600</xdr:colOff>
      <xdr:row>58</xdr:row>
      <xdr:rowOff>23595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14722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5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133688</xdr:rowOff>
    </xdr:from>
    <xdr:to>
      <xdr:col>85</xdr:col>
      <xdr:colOff>127000</xdr:colOff>
      <xdr:row>78</xdr:row>
      <xdr:rowOff>139677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506788"/>
          <a:ext cx="838200" cy="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133003</xdr:rowOff>
    </xdr:from>
    <xdr:to>
      <xdr:col>81</xdr:col>
      <xdr:colOff>50800</xdr:colOff>
      <xdr:row>78</xdr:row>
      <xdr:rowOff>139677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06103"/>
          <a:ext cx="8890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90300</xdr:rowOff>
    </xdr:from>
    <xdr:to>
      <xdr:col>76</xdr:col>
      <xdr:colOff>114300</xdr:colOff>
      <xdr:row>78</xdr:row>
      <xdr:rowOff>133003</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291950"/>
          <a:ext cx="889000" cy="2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90300</xdr:rowOff>
    </xdr:from>
    <xdr:to>
      <xdr:col>71</xdr:col>
      <xdr:colOff>177800</xdr:colOff>
      <xdr:row>78</xdr:row>
      <xdr:rowOff>14427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291950"/>
          <a:ext cx="889000" cy="9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82888</xdr:rowOff>
    </xdr:from>
    <xdr:to>
      <xdr:col>85</xdr:col>
      <xdr:colOff>177800</xdr:colOff>
      <xdr:row>79</xdr:row>
      <xdr:rowOff>13038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5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378565"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88877</xdr:rowOff>
    </xdr:from>
    <xdr:to>
      <xdr:col>81</xdr:col>
      <xdr:colOff>101600</xdr:colOff>
      <xdr:row>79</xdr:row>
      <xdr:rowOff>19027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10154</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82203</xdr:rowOff>
    </xdr:from>
    <xdr:to>
      <xdr:col>76</xdr:col>
      <xdr:colOff>165100</xdr:colOff>
      <xdr:row>79</xdr:row>
      <xdr:rowOff>12353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5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3480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548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39500</xdr:rowOff>
    </xdr:from>
    <xdr:to>
      <xdr:col>72</xdr:col>
      <xdr:colOff>38100</xdr:colOff>
      <xdr:row>77</xdr:row>
      <xdr:rowOff>141100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24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157627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01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135077</xdr:rowOff>
    </xdr:from>
    <xdr:to>
      <xdr:col>67</xdr:col>
      <xdr:colOff>101600</xdr:colOff>
      <xdr:row>78</xdr:row>
      <xdr:rowOff>65227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56354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42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118467</xdr:rowOff>
    </xdr:from>
    <xdr:to>
      <xdr:col>85</xdr:col>
      <xdr:colOff>127000</xdr:colOff>
      <xdr:row>97</xdr:row>
      <xdr:rowOff>133057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749117"/>
          <a:ext cx="838200" cy="1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110344</xdr:rowOff>
    </xdr:from>
    <xdr:to>
      <xdr:col>81</xdr:col>
      <xdr:colOff>50800</xdr:colOff>
      <xdr:row>97</xdr:row>
      <xdr:rowOff>118467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6740994"/>
          <a:ext cx="889000" cy="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110344</xdr:rowOff>
    </xdr:from>
    <xdr:to>
      <xdr:col>76</xdr:col>
      <xdr:colOff>114300</xdr:colOff>
      <xdr:row>97</xdr:row>
      <xdr:rowOff>110576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40994"/>
          <a:ext cx="889000" cy="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109831</xdr:rowOff>
    </xdr:from>
    <xdr:to>
      <xdr:col>71</xdr:col>
      <xdr:colOff>177800</xdr:colOff>
      <xdr:row>97</xdr:row>
      <xdr:rowOff>110576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814300" y="16740481"/>
          <a:ext cx="889000" cy="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110732</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39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82257</xdr:rowOff>
    </xdr:from>
    <xdr:to>
      <xdr:col>85</xdr:col>
      <xdr:colOff>177800</xdr:colOff>
      <xdr:row>98</xdr:row>
      <xdr:rowOff>12407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71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168634</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2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67667</xdr:rowOff>
    </xdr:from>
    <xdr:to>
      <xdr:col>81</xdr:col>
      <xdr:colOff>101600</xdr:colOff>
      <xdr:row>97</xdr:row>
      <xdr:rowOff>169267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160394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79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59544</xdr:rowOff>
    </xdr:from>
    <xdr:to>
      <xdr:col>76</xdr:col>
      <xdr:colOff>165100</xdr:colOff>
      <xdr:row>97</xdr:row>
      <xdr:rowOff>161144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69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78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59776</xdr:rowOff>
    </xdr:from>
    <xdr:to>
      <xdr:col>72</xdr:col>
      <xdr:colOff>38100</xdr:colOff>
      <xdr:row>97</xdr:row>
      <xdr:rowOff>161376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69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152503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78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59031</xdr:rowOff>
    </xdr:from>
    <xdr:to>
      <xdr:col>67</xdr:col>
      <xdr:colOff>101600</xdr:colOff>
      <xdr:row>97</xdr:row>
      <xdr:rowOff>160631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68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151758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78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令和２年度に特別定額給付金などにより大きく上昇し、令和３年度以降も緩やかな増加傾向にある。民生費は令和３年度に子育て世帯特別給付金により上昇したが、横ばい傾向にあり、類似団体、全国平均及び山形県平均より一貫して低くなっている。これは、町直営施設がないことなどが主な要因となっているが、毎年度の実績に加え、今後も増加傾向が見込まれることから、さらなる歳出等が危惧される。消防費は、住民一人当たり２９．７千円と上昇傾向にある。近年の異常気象により全国でさまざまな災害が多発していることもあり、特に安全・安心確保のための事業強化に取り組んできたことや消防事務委託の増額に伴い、増加することが予想されることから注視していく必要がある。公債費は、住民一人当たり３９．０千円となっており、類似団体内平均値を下回る状況が続いている。しかしながら、後年度に向けた持続可能な自治体構築に向け、継続的なバランスのとれた財政運営可能な自治体の確立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基金残高については、令和２年度以降は増加傾向にあったが、令和６年度では、異常気象等による災害対応等の新たな事業展開による取崩しにより、減少に転じた。</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ふるさと応援寄附金の増加や事業の精査などによりプラスの状態であったが、令和５年度では、令和元年度に次ぐ低い数値となり、令和６年度では、標準化システム移行のためのシステム構築などの物件費や、給与改定などによる人件費の増により、近年では最も低い数値となり、マイナスに転じ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今後も事務事業の見直し・統廃合など歳出の合理化等行財政改革を推進し、健全な行財政運営に努めていく。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については、平成２５年度以降、山辺中学校建設事業等の大規模事業の実施に伴い、歳出が増加した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９年度には４．５３％に低下し、平成３０年度においては４．００％を切る３．７７％と低下に歯止めが係らない状態が続いてい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令和元年度にはこれまでの事業精査、給与の独自削減並びに地方債発行の抑制等の様々な施策の効果により、５．３１％と数値が上昇し、令和２年度においても４．４９％、令和３年度は５．５２％、令和４年度は８．７９％、令和５年度は少し下がって６．０１％となり、令和６年度は事業の増などによりさらに下回って５．３６％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他特別会計については、年度毎に多少の増減はあるもの、一般会計からの繰入金が増加傾向で高い水準にある。令和２年度から法適化となった公営企業（公共下水道事業、簡易水道等事業）の独立採算制の原則、保険料や使用料金等の定期的な見直しによる料金体制の適正化を図り、一般会計の負担軽減に努める必要がある。また、令和元年度にその他会計において生じた赤字については令和２年度において解消されており、黒字が続いているが、規模は令和４年度以降縮小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元利償還金については、平成２５年度以降の山辺中学校改築事業等の借入れに伴う元利償還により増加していたが、新規借入抑制による効果により令和元年度から減少に転じている。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営企業債の元利償還金に対する繰入金については、公共下水道事業会計等に係るもので、増加傾向で推移していたが、令和３年度以降は年度によって増減している状況であり、令和６年度は、近年で最も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一部事務組合の地方債の元利償還金に対する負担金等については、新たに建設した施設の起債の償還開始により増加傾向にあり、令和６年度は近年で最高値となっている。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現時点では、新規の大規模事業の計画はなく、算入公債費は減少傾向にあったが、令和６年度は微増となった。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今後は既往差債の償還にあわせて実質公債費比率も低くなる見込みである。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地方債の現在高は、山辺中学校改築事業などに伴う借入等により大幅な増額となっていたが、以降の借入抑制により減少傾向となっており、令和６年度は最小値となっている。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公営企業債等繰入見込額は、公共下水道事業会計における地方債の元利償還金に対する使用料の充当割合が高くなってきていることなどにより、減少傾向となっている。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組合等負担等見込額は、減少傾向であり、退職手当負担見込額は、年度により増減の状況にある。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の充当可能基金は、過去の大規模事業における取崩しのために減額となり、それ以降は同程度の金額で推移していたが、清算金、寄附金の増及び事業精査の効果により、平成３０年度以降、充当可能基金が増加傾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結果、将来負担比率の分子がマイナス１，８４２百万円と前年度に引き続き大幅な減となっている。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山辺町温泉基金の取り崩しにより減少した基金はあるものの、歳入歳出調整による財政調整基金及び山辺町公共施設等再生整備基金は、事業精査等により増額となっている。また、小学校の建て替え時期をまもなく迎えることもあり、新たに山辺町学校施設整備基金を創設し積立を開始している。基金全体としては、総じて増加傾向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他の自治体と比較し、依然として基金残高が低い状況が続いており、今後も、厳しい財政状況が続くことや各公共施設等の老朽化への対応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後年度の公共施設等の改築・改修・その他整備等に備え、毎年度３０百万円以上の積立てを行うという条件付けで、令和元年度に公共施設等再生整備基金を創設している。統廃合により廃校となった４つの小中学校の解体や、再利用にかかる費用、町民総合体育館の改修、公民館等の改修などが目前に迫っており、この基金を活用して整備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また、耐用年数を迎えつつある２つの小学校の改築に向け、学校施設整備基金を創設し、積立を行っている。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ふるさとづくり基金については、文化会館建設に向けて創設され、今後の事業実施に向けて、積立を行っている。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については、ふるさと応援寄附金に基づき設立されているが、町単独事業、地場産品による返礼品及び業務委託への支出等に活用されている。その他の基金についても、各基金の目的に沿い各事業の事業実施に常時適切な活用が図られ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特定目的基金全体としては、ほぼ増額傾向となっている。これは、後年度の公共施設等の改築、改修その他整備等に備え、公共施設等再生整備基金、学校施設整備基金を設けたことによるところが大きく、事業精査等により、令和６年度はそれぞれ３１百万円、２０１百万円を積み立てることができ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ふるさと応援基金は、寄附金の増により、１４５百万円を積み立てることができている。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学校施設整備基金については、今後１０年以内に小学校の改築を行う予定であるため、１０億円以上の積立を予定している。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公共施設等の老朽化により施設の更新等が見込まれることから、これまで以上に各基金の設立目的に沿った適切な管理・活用を図るとともに、必要に応じた新たな基金の設立及び廃止等を検討するなど、今後も基金の有効活用を検討し、計画的な財源確保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土地開発公社の解散に伴う清算金や、ふるさと応援寄附金の増、加えて事業精査並びに職員給与独自削減の効果により、令和４年度、令和５年度は、１００百万以上の積み立てを実施することができ、増額となっていたが、令和６年度では、異常気象等による災害等に対応するなど新たに展開した事業への充当のため、取崩した結果、減少に転じ、現在では１，１０７百万円の残高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主に年度間の財源の不均衡の調整や繰替運用などに活用を図っているものの、歳出増及び歳入減に伴う財源補てんへの対応のほか、老朽化した施設等の修繕など突発的な支出も想定されるため、今後も継続的にこれまで以上の歳入歳出の精査により、継続的な一定額の確保を図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５年度において、普通交付税の再算定により臨時財政対策債償還基金費分として１６百万円の積み立てを行い、増額となった。加えて、令和６年度においても、普通交付税の再算定により臨時財政対策債償還基金費分として２１百万円の積み立てを行ったが、基金からの取崩しにより５０百万円を減債に充てたため、減少に転じ、現在では１８９百万円の残高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各年度の予算編成にあたり、適宜、歳入歳出の動向並びに公債費を踏まえた柔軟な活用や積立を図る。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FAA74A-7F19-45F9-BD40-43B2F3825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F289925-88F9-47F8-B708-44E4635900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4C3BDFE1-B927-4769-B55A-D45EAA73BE5A}"/>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6AB77420-67BE-4F8B-B61F-1D6140378B29}"/>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78D52CE0-81A9-4E93-A18E-3BD23F9B98F4}"/>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73679E17-2644-4D15-B843-3CF9B1E5764A}"/>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850468B5-E9D2-477A-9D45-3C62E9CC8D9A}"/>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25A2DBAB-12ED-4627-B7B0-B65D7EF7F47D}"/>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B3082D40-6E18-45ED-AEAD-E8A58653D92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15995507-7D3E-4D2C-ACDC-298CF5A94BD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1C0E8473-DFF3-42C6-BDFD-5C680576E81C}"/>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736C2B14-F0B5-438A-B8C7-0287FF556F5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640FBC9B-AF29-4C40-B22C-0E427631B9B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9D15A2F9-8029-44C6-ACAB-75EAEDB9EE73}"/>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21795C7-AF8C-4BA6-9DC7-8B53054BAA2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3FA0613-C887-45B2-A0A8-7C5BDCCB767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29C3A523-34C1-44B4-B951-D4D02FEB6436}"/>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7356C5FD-7621-4FE6-B0F4-6E72F09E2EF9}"/>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A8F5283D-CD3D-41C3-9ED4-39BEC51970B1}"/>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29F88227-67FE-4B9D-9F44-366C416A173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38795D9-E47C-41CB-A3B8-F9BF15B2C74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302AD432-FC05-494B-882E-BFAB5762D13F}"/>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F834964F-4CBF-4DB6-A62F-2BEF370F9C3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B64C2851-E65B-4B69-B846-B0EEA4D994D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246544A9-7443-49D4-9332-0E077126E8D7}"/>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6EA9FE94-3C1F-4931-AF44-BD93D018E4A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62A7267-4338-4C9F-BE1B-CE8964E381BC}"/>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1B8015EE-B186-4F16-84E1-3AAF2229BAB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28F17CE-24A8-42B3-91F5-F92B99D415B1}"/>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2734BBB9-E821-4858-8C2E-CD23C29AD67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8DD705AF-E01B-4121-A9E6-BCF0A347F83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FC676D60-56C3-48D3-9E0A-541EDEB2E89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1FF4034D-12B2-499B-B60A-A385A8ADB07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36D7D481-4F30-478A-B974-1C3988B3C7A5}"/>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DE28627-C145-49BB-9667-FACA5692172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2788D74A-ABDD-47CC-8163-7FAA25DCF25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6AFDE85F-3AA7-4C0D-A295-D7CF56D61B7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1620484F-6830-4A1D-BD1F-ABC222CFB06C}"/>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8227D66E-E798-4CA0-BFFC-264B14E96B8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132F747A-8C7C-4E4A-877B-3E6E048AEEDA}"/>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32F488C9-BAB8-4399-8300-D632C123CEF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22148AE0-C9A7-40AC-AE00-271CF222093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B783E714-5FF2-4CE2-8857-1E3170100D7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94251BD-15C5-4304-97DF-D6CC960BA00D}"/>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778F412F-0F02-44DF-B156-A1781E521081}"/>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6982EDBD-8AC9-4B44-A927-20F76D75FE1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AC597781-31FB-46ED-ACE3-826E4C81C26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37A883ED-8F79-4878-8527-6BB38F1CAF7B}"/>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8D7DEF46-412F-4378-ACAD-3A33584A744A}"/>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CC10A416-CCB4-4EA0-8090-F318E1BB806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F69E96BB-7C3F-4AEA-A179-C5A7FFEB025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862ED15B-822C-494C-BCEF-867D271553E2}"/>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D88C9EE-AA33-4BED-A252-66B04AEA20D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有形固定資産減価償却率は年々上昇し、令和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a:t>
          </a:r>
          <a:r>
            <a:rPr kumimoji="1" lang="en-US" altLang="ja-JP" sz="1100">
              <a:latin typeface="ＭＳ Ｐゴシック" panose="020B0600070205080204" pitchFamily="50" charset="-128"/>
              <a:ea typeface="ＭＳ Ｐゴシック" panose="020B0600070205080204" pitchFamily="50" charset="-128"/>
            </a:rPr>
            <a:t>73.1</a:t>
          </a:r>
          <a:r>
            <a:rPr kumimoji="1" lang="ja-JP" altLang="en-US" sz="1100">
              <a:latin typeface="ＭＳ Ｐゴシック" panose="020B0600070205080204" pitchFamily="50" charset="-128"/>
              <a:ea typeface="ＭＳ Ｐゴシック" panose="020B0600070205080204" pitchFamily="50" charset="-128"/>
            </a:rPr>
            <a:t>％と類似団体内平均値を</a:t>
          </a:r>
          <a:r>
            <a:rPr kumimoji="1" lang="en-US" altLang="ja-JP" sz="1100">
              <a:latin typeface="ＭＳ Ｐゴシック" panose="020B0600070205080204" pitchFamily="50" charset="-128"/>
              <a:ea typeface="ＭＳ Ｐゴシック" panose="020B0600070205080204" pitchFamily="50" charset="-128"/>
            </a:rPr>
            <a:t>7.9</a:t>
          </a:r>
          <a:r>
            <a:rPr kumimoji="1" lang="ja-JP" altLang="en-US" sz="1100">
              <a:latin typeface="ＭＳ Ｐゴシック" panose="020B0600070205080204" pitchFamily="50" charset="-128"/>
              <a:ea typeface="ＭＳ Ｐゴシック" panose="020B0600070205080204" pitchFamily="50" charset="-128"/>
            </a:rPr>
            <a:t>％上回っており、高い水準にある。平成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年度に公共施設等総合管理計画が策定され、令和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年度に町有施設等の全てにおいて個別施設管理計画が策定されたことから、財源不足解消や計画的な事業遂行に向けて、施設の集約化や複合化、除却等を推進していく必要がある。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34DC367D-C9EE-4090-A7D6-A42EDB03083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3926F2DE-F0D0-4B40-9A13-AE13BB80E84D}"/>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3A85512B-D64C-442B-A622-44216E852317}"/>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8" name="直線コネクタ 57">
          <a:extLst>
            <a:ext uri="{FF2B5EF4-FFF2-40B4-BE49-F238E27FC236}">
              <a16:creationId xmlns:a16="http://schemas.microsoft.com/office/drawing/2014/main" id="{71DC5524-0FAC-4D5E-9029-3AC9967D3440}"/>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9" name="テキスト ボックス 58">
          <a:extLst>
            <a:ext uri="{FF2B5EF4-FFF2-40B4-BE49-F238E27FC236}">
              <a16:creationId xmlns:a16="http://schemas.microsoft.com/office/drawing/2014/main" id="{3CC62C87-0E34-4124-9064-76FE5039CCCB}"/>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0" name="直線コネクタ 59">
          <a:extLst>
            <a:ext uri="{FF2B5EF4-FFF2-40B4-BE49-F238E27FC236}">
              <a16:creationId xmlns:a16="http://schemas.microsoft.com/office/drawing/2014/main" id="{DC8ACBD5-F96F-4CEC-8BF8-DFCEC333866A}"/>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1" name="テキスト ボックス 60">
          <a:extLst>
            <a:ext uri="{FF2B5EF4-FFF2-40B4-BE49-F238E27FC236}">
              <a16:creationId xmlns:a16="http://schemas.microsoft.com/office/drawing/2014/main" id="{C2ED8269-6E22-4DCB-94CA-5420A352885A}"/>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2" name="直線コネクタ 61">
          <a:extLst>
            <a:ext uri="{FF2B5EF4-FFF2-40B4-BE49-F238E27FC236}">
              <a16:creationId xmlns:a16="http://schemas.microsoft.com/office/drawing/2014/main" id="{9038D5D0-8872-4587-989E-FC2A711D386F}"/>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3" name="テキスト ボックス 62">
          <a:extLst>
            <a:ext uri="{FF2B5EF4-FFF2-40B4-BE49-F238E27FC236}">
              <a16:creationId xmlns:a16="http://schemas.microsoft.com/office/drawing/2014/main" id="{263908E3-166E-4BD5-A77F-FDE091684236}"/>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41F6E686-9400-4936-A600-5504FD60AE82}"/>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81B6D5E8-90D1-45F2-AE45-476076D01F51}"/>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6" name="直線コネクタ 65">
          <a:extLst>
            <a:ext uri="{FF2B5EF4-FFF2-40B4-BE49-F238E27FC236}">
              <a16:creationId xmlns:a16="http://schemas.microsoft.com/office/drawing/2014/main" id="{B58871BB-FDB9-450B-BA4D-2859512C65CE}"/>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7" name="テキスト ボックス 66">
          <a:extLst>
            <a:ext uri="{FF2B5EF4-FFF2-40B4-BE49-F238E27FC236}">
              <a16:creationId xmlns:a16="http://schemas.microsoft.com/office/drawing/2014/main" id="{FB1EEE64-7664-47B4-9C1F-463CD76FCB7A}"/>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8" name="直線コネクタ 67">
          <a:extLst>
            <a:ext uri="{FF2B5EF4-FFF2-40B4-BE49-F238E27FC236}">
              <a16:creationId xmlns:a16="http://schemas.microsoft.com/office/drawing/2014/main" id="{1116D418-C61A-4D31-9DEE-37C2E6C554B3}"/>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9" name="テキスト ボックス 68">
          <a:extLst>
            <a:ext uri="{FF2B5EF4-FFF2-40B4-BE49-F238E27FC236}">
              <a16:creationId xmlns:a16="http://schemas.microsoft.com/office/drawing/2014/main" id="{1D973F2F-4BB8-471E-B0D6-F4EB9A882B3A}"/>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0" name="直線コネクタ 69">
          <a:extLst>
            <a:ext uri="{FF2B5EF4-FFF2-40B4-BE49-F238E27FC236}">
              <a16:creationId xmlns:a16="http://schemas.microsoft.com/office/drawing/2014/main" id="{59B5071E-A1B5-4E61-8459-554305ABBF4E}"/>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1" name="テキスト ボックス 70">
          <a:extLst>
            <a:ext uri="{FF2B5EF4-FFF2-40B4-BE49-F238E27FC236}">
              <a16:creationId xmlns:a16="http://schemas.microsoft.com/office/drawing/2014/main" id="{F271E29C-4A8A-46FC-B234-9F58BF61D234}"/>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8DC381C-FB4E-4263-921C-40A84B90E3B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9B49E45-FA61-46E6-B5F7-C301747809D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F120E02-1A0F-43D5-886B-ED3B4D92F4D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5" name="直線コネクタ 74">
          <a:extLst>
            <a:ext uri="{FF2B5EF4-FFF2-40B4-BE49-F238E27FC236}">
              <a16:creationId xmlns:a16="http://schemas.microsoft.com/office/drawing/2014/main" id="{2DF9463F-D478-40F6-9EA7-AD6F3A79FABD}"/>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6" name="有形固定資産減価償却率最小値テキスト">
          <a:extLst>
            <a:ext uri="{FF2B5EF4-FFF2-40B4-BE49-F238E27FC236}">
              <a16:creationId xmlns:a16="http://schemas.microsoft.com/office/drawing/2014/main" id="{2F140796-77ED-4AA7-B263-FE7EBC58E395}"/>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7" name="直線コネクタ 76">
          <a:extLst>
            <a:ext uri="{FF2B5EF4-FFF2-40B4-BE49-F238E27FC236}">
              <a16:creationId xmlns:a16="http://schemas.microsoft.com/office/drawing/2014/main" id="{291759F2-D1D6-4946-887F-0714D15F01C4}"/>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8" name="有形固定資産減価償却率最大値テキスト">
          <a:extLst>
            <a:ext uri="{FF2B5EF4-FFF2-40B4-BE49-F238E27FC236}">
              <a16:creationId xmlns:a16="http://schemas.microsoft.com/office/drawing/2014/main" id="{3AE3E445-6FD4-4C38-9129-D460CD74B0F5}"/>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9" name="直線コネクタ 78">
          <a:extLst>
            <a:ext uri="{FF2B5EF4-FFF2-40B4-BE49-F238E27FC236}">
              <a16:creationId xmlns:a16="http://schemas.microsoft.com/office/drawing/2014/main" id="{0413DE37-CE07-4BA9-8693-DE4BA37B9C20}"/>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0" name="有形固定資産減価償却率平均値テキスト">
          <a:extLst>
            <a:ext uri="{FF2B5EF4-FFF2-40B4-BE49-F238E27FC236}">
              <a16:creationId xmlns:a16="http://schemas.microsoft.com/office/drawing/2014/main" id="{F9466045-3A50-41EE-9CAE-8A6873E85C96}"/>
            </a:ext>
          </a:extLst>
        </xdr:cNvPr>
        <xdr:cNvSpPr txBox="1"/>
      </xdr:nvSpPr>
      <xdr:spPr>
        <a:xfrm>
          <a:off x="4813300" y="520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1" name="フローチャート: 判断 80">
          <a:extLst>
            <a:ext uri="{FF2B5EF4-FFF2-40B4-BE49-F238E27FC236}">
              <a16:creationId xmlns:a16="http://schemas.microsoft.com/office/drawing/2014/main" id="{03BF6781-7630-48A7-9E2E-CB01F2872ED8}"/>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2" name="フローチャート: 判断 81">
          <a:extLst>
            <a:ext uri="{FF2B5EF4-FFF2-40B4-BE49-F238E27FC236}">
              <a16:creationId xmlns:a16="http://schemas.microsoft.com/office/drawing/2014/main" id="{23B59009-C50C-4C5E-92C0-A252ECAA30E1}"/>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3" name="フローチャート: 判断 82">
          <a:extLst>
            <a:ext uri="{FF2B5EF4-FFF2-40B4-BE49-F238E27FC236}">
              <a16:creationId xmlns:a16="http://schemas.microsoft.com/office/drawing/2014/main" id="{AE33EED4-E1E6-4CE5-BA9F-476514EB731C}"/>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4" name="フローチャート: 判断 83">
          <a:extLst>
            <a:ext uri="{FF2B5EF4-FFF2-40B4-BE49-F238E27FC236}">
              <a16:creationId xmlns:a16="http://schemas.microsoft.com/office/drawing/2014/main" id="{34240315-ED9D-4C2D-834C-4667DFEC63B3}"/>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D07D15C0-B45B-4A64-93C9-6A8E76E1E3A5}"/>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3BB164E-576C-46C2-9D0E-9C9486BF3981}"/>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F8CAF9B-D47E-4C1D-A6EC-F821596580C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CE257E5-8D72-4AC6-89B8-3DE1D357028C}"/>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97CF09C-54D2-45CA-B607-09878DDB0C9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DCD3503-EDC1-4103-A78B-5566B2DFCC2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77311</xdr:rowOff>
    </xdr:from>
    <xdr:to>
      <xdr:col>23</xdr:col>
      <xdr:colOff>136525</xdr:colOff>
      <xdr:row>33</xdr:row>
      <xdr:rowOff>7461</xdr:rowOff>
    </xdr:to>
    <xdr:sp macro="" textlink="">
      <xdr:nvSpPr>
        <xdr:cNvPr id="91" name="楕円 90">
          <a:extLst>
            <a:ext uri="{FF2B5EF4-FFF2-40B4-BE49-F238E27FC236}">
              <a16:creationId xmlns:a16="http://schemas.microsoft.com/office/drawing/2014/main" id="{E308F9A1-A75F-46A5-89A8-8CB8F38479B0}"/>
            </a:ext>
          </a:extLst>
        </xdr:cNvPr>
        <xdr:cNvSpPr/>
      </xdr:nvSpPr>
      <xdr:spPr>
        <a:xfrm>
          <a:off x="4711700" y="556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55738</xdr:rowOff>
    </xdr:from>
    <xdr:ext cx="405111" cy="259045"/>
    <xdr:sp macro="" textlink="">
      <xdr:nvSpPr>
        <xdr:cNvPr id="92" name="有形固定資産減価償却率該当値テキスト">
          <a:extLst>
            <a:ext uri="{FF2B5EF4-FFF2-40B4-BE49-F238E27FC236}">
              <a16:creationId xmlns:a16="http://schemas.microsoft.com/office/drawing/2014/main" id="{0367225A-E956-49D3-B1DA-4256D9D0A771}"/>
            </a:ext>
          </a:extLst>
        </xdr:cNvPr>
        <xdr:cNvSpPr txBox="1"/>
      </xdr:nvSpPr>
      <xdr:spPr>
        <a:xfrm>
          <a:off x="4813300" y="554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34131</xdr:rowOff>
    </xdr:from>
    <xdr:to>
      <xdr:col>19</xdr:col>
      <xdr:colOff>187325</xdr:colOff>
      <xdr:row>32</xdr:row>
      <xdr:rowOff>135731</xdr:rowOff>
    </xdr:to>
    <xdr:sp macro="" textlink="">
      <xdr:nvSpPr>
        <xdr:cNvPr id="93" name="楕円 92">
          <a:extLst>
            <a:ext uri="{FF2B5EF4-FFF2-40B4-BE49-F238E27FC236}">
              <a16:creationId xmlns:a16="http://schemas.microsoft.com/office/drawing/2014/main" id="{42DEEA92-0119-4C29-ABC5-8AE142DB796E}"/>
            </a:ext>
          </a:extLst>
        </xdr:cNvPr>
        <xdr:cNvSpPr/>
      </xdr:nvSpPr>
      <xdr:spPr>
        <a:xfrm>
          <a:off x="4000500" y="552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84931</xdr:rowOff>
    </xdr:from>
    <xdr:to>
      <xdr:col>23</xdr:col>
      <xdr:colOff>85725</xdr:colOff>
      <xdr:row>32</xdr:row>
      <xdr:rowOff>128111</xdr:rowOff>
    </xdr:to>
    <xdr:cxnSp macro="">
      <xdr:nvCxnSpPr>
        <xdr:cNvPr id="94" name="直線コネクタ 93">
          <a:extLst>
            <a:ext uri="{FF2B5EF4-FFF2-40B4-BE49-F238E27FC236}">
              <a16:creationId xmlns:a16="http://schemas.microsoft.com/office/drawing/2014/main" id="{7E299302-340C-455A-A604-3F091A928075}"/>
            </a:ext>
          </a:extLst>
        </xdr:cNvPr>
        <xdr:cNvCxnSpPr/>
      </xdr:nvCxnSpPr>
      <xdr:spPr>
        <a:xfrm>
          <a:off x="4051300" y="5571331"/>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151606</xdr:rowOff>
    </xdr:from>
    <xdr:to>
      <xdr:col>15</xdr:col>
      <xdr:colOff>187325</xdr:colOff>
      <xdr:row>32</xdr:row>
      <xdr:rowOff>81756</xdr:rowOff>
    </xdr:to>
    <xdr:sp macro="" textlink="">
      <xdr:nvSpPr>
        <xdr:cNvPr id="95" name="楕円 94">
          <a:extLst>
            <a:ext uri="{FF2B5EF4-FFF2-40B4-BE49-F238E27FC236}">
              <a16:creationId xmlns:a16="http://schemas.microsoft.com/office/drawing/2014/main" id="{A0A070AC-916E-4DF7-932D-2B704B029033}"/>
            </a:ext>
          </a:extLst>
        </xdr:cNvPr>
        <xdr:cNvSpPr/>
      </xdr:nvSpPr>
      <xdr:spPr>
        <a:xfrm>
          <a:off x="3238500" y="546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30956</xdr:rowOff>
    </xdr:from>
    <xdr:to>
      <xdr:col>19</xdr:col>
      <xdr:colOff>136525</xdr:colOff>
      <xdr:row>32</xdr:row>
      <xdr:rowOff>84931</xdr:rowOff>
    </xdr:to>
    <xdr:cxnSp macro="">
      <xdr:nvCxnSpPr>
        <xdr:cNvPr id="96" name="直線コネクタ 95">
          <a:extLst>
            <a:ext uri="{FF2B5EF4-FFF2-40B4-BE49-F238E27FC236}">
              <a16:creationId xmlns:a16="http://schemas.microsoft.com/office/drawing/2014/main" id="{A3C86154-04E6-4E03-BA75-5AC915F9275F}"/>
            </a:ext>
          </a:extLst>
        </xdr:cNvPr>
        <xdr:cNvCxnSpPr/>
      </xdr:nvCxnSpPr>
      <xdr:spPr>
        <a:xfrm>
          <a:off x="3289300" y="5517356"/>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108426</xdr:rowOff>
    </xdr:from>
    <xdr:to>
      <xdr:col>11</xdr:col>
      <xdr:colOff>187325</xdr:colOff>
      <xdr:row>32</xdr:row>
      <xdr:rowOff>38576</xdr:rowOff>
    </xdr:to>
    <xdr:sp macro="" textlink="">
      <xdr:nvSpPr>
        <xdr:cNvPr id="97" name="楕円 96">
          <a:extLst>
            <a:ext uri="{FF2B5EF4-FFF2-40B4-BE49-F238E27FC236}">
              <a16:creationId xmlns:a16="http://schemas.microsoft.com/office/drawing/2014/main" id="{930CA261-B933-4A38-A596-974FE87F0B3E}"/>
            </a:ext>
          </a:extLst>
        </xdr:cNvPr>
        <xdr:cNvSpPr/>
      </xdr:nvSpPr>
      <xdr:spPr>
        <a:xfrm>
          <a:off x="2476500" y="542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159226</xdr:rowOff>
    </xdr:from>
    <xdr:to>
      <xdr:col>15</xdr:col>
      <xdr:colOff>136525</xdr:colOff>
      <xdr:row>32</xdr:row>
      <xdr:rowOff>30956</xdr:rowOff>
    </xdr:to>
    <xdr:cxnSp macro="">
      <xdr:nvCxnSpPr>
        <xdr:cNvPr id="98" name="直線コネクタ 97">
          <a:extLst>
            <a:ext uri="{FF2B5EF4-FFF2-40B4-BE49-F238E27FC236}">
              <a16:creationId xmlns:a16="http://schemas.microsoft.com/office/drawing/2014/main" id="{55CD2B2A-3F54-402B-B16F-F33FCEAD7594}"/>
            </a:ext>
          </a:extLst>
        </xdr:cNvPr>
        <xdr:cNvCxnSpPr/>
      </xdr:nvCxnSpPr>
      <xdr:spPr>
        <a:xfrm>
          <a:off x="2527300" y="547417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57150</xdr:rowOff>
    </xdr:from>
    <xdr:to>
      <xdr:col>7</xdr:col>
      <xdr:colOff>187325</xdr:colOff>
      <xdr:row>31</xdr:row>
      <xdr:rowOff>158750</xdr:rowOff>
    </xdr:to>
    <xdr:sp macro="" textlink="">
      <xdr:nvSpPr>
        <xdr:cNvPr id="99" name="楕円 98">
          <a:extLst>
            <a:ext uri="{FF2B5EF4-FFF2-40B4-BE49-F238E27FC236}">
              <a16:creationId xmlns:a16="http://schemas.microsoft.com/office/drawing/2014/main" id="{57360887-960F-467D-9967-65516EBC22F2}"/>
            </a:ext>
          </a:extLst>
        </xdr:cNvPr>
        <xdr:cNvSpPr/>
      </xdr:nvSpPr>
      <xdr:spPr>
        <a:xfrm>
          <a:off x="1714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107950</xdr:rowOff>
    </xdr:from>
    <xdr:to>
      <xdr:col>11</xdr:col>
      <xdr:colOff>136525</xdr:colOff>
      <xdr:row>31</xdr:row>
      <xdr:rowOff>159226</xdr:rowOff>
    </xdr:to>
    <xdr:cxnSp macro="">
      <xdr:nvCxnSpPr>
        <xdr:cNvPr id="100" name="直線コネクタ 99">
          <a:extLst>
            <a:ext uri="{FF2B5EF4-FFF2-40B4-BE49-F238E27FC236}">
              <a16:creationId xmlns:a16="http://schemas.microsoft.com/office/drawing/2014/main" id="{78853267-4C36-4F00-856F-D26E33BE76B2}"/>
            </a:ext>
          </a:extLst>
        </xdr:cNvPr>
        <xdr:cNvCxnSpPr/>
      </xdr:nvCxnSpPr>
      <xdr:spPr>
        <a:xfrm>
          <a:off x="1765300" y="5422900"/>
          <a:ext cx="762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1" name="n_1aveValue有形固定資産減価償却率">
          <a:extLst>
            <a:ext uri="{FF2B5EF4-FFF2-40B4-BE49-F238E27FC236}">
              <a16:creationId xmlns:a16="http://schemas.microsoft.com/office/drawing/2014/main" id="{775C207D-2CB0-4D84-A733-6EEF27975629}"/>
            </a:ext>
          </a:extLst>
        </xdr:cNvPr>
        <xdr:cNvSpPr txBox="1"/>
      </xdr:nvSpPr>
      <xdr:spPr>
        <a:xfrm>
          <a:off x="38360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2" name="n_2aveValue有形固定資産減価償却率">
          <a:extLst>
            <a:ext uri="{FF2B5EF4-FFF2-40B4-BE49-F238E27FC236}">
              <a16:creationId xmlns:a16="http://schemas.microsoft.com/office/drawing/2014/main" id="{F7B78747-6BE6-49B8-8AAE-74B1990F9E6D}"/>
            </a:ext>
          </a:extLst>
        </xdr:cNvPr>
        <xdr:cNvSpPr txBox="1"/>
      </xdr:nvSpPr>
      <xdr:spPr>
        <a:xfrm>
          <a:off x="30867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3" name="n_3aveValue有形固定資産減価償却率">
          <a:extLst>
            <a:ext uri="{FF2B5EF4-FFF2-40B4-BE49-F238E27FC236}">
              <a16:creationId xmlns:a16="http://schemas.microsoft.com/office/drawing/2014/main" id="{AD009393-9AF9-4A26-A657-88BE020CCCFF}"/>
            </a:ext>
          </a:extLst>
        </xdr:cNvPr>
        <xdr:cNvSpPr txBox="1"/>
      </xdr:nvSpPr>
      <xdr:spPr>
        <a:xfrm>
          <a:off x="2324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4" name="n_4aveValue有形固定資産減価償却率">
          <a:extLst>
            <a:ext uri="{FF2B5EF4-FFF2-40B4-BE49-F238E27FC236}">
              <a16:creationId xmlns:a16="http://schemas.microsoft.com/office/drawing/2014/main" id="{2E1430CB-B373-4C68-A0F2-BA47921CA237}"/>
            </a:ext>
          </a:extLst>
        </xdr:cNvPr>
        <xdr:cNvSpPr txBox="1"/>
      </xdr:nvSpPr>
      <xdr:spPr>
        <a:xfrm>
          <a:off x="1562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126858</xdr:rowOff>
    </xdr:from>
    <xdr:ext cx="405111" cy="259045"/>
    <xdr:sp macro="" textlink="">
      <xdr:nvSpPr>
        <xdr:cNvPr id="105" name="n_1mainValue有形固定資産減価償却率">
          <a:extLst>
            <a:ext uri="{FF2B5EF4-FFF2-40B4-BE49-F238E27FC236}">
              <a16:creationId xmlns:a16="http://schemas.microsoft.com/office/drawing/2014/main" id="{A7444FF8-25EF-4BA9-A3BF-3107EFF2CB2B}"/>
            </a:ext>
          </a:extLst>
        </xdr:cNvPr>
        <xdr:cNvSpPr txBox="1"/>
      </xdr:nvSpPr>
      <xdr:spPr>
        <a:xfrm>
          <a:off x="3836044" y="561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72883</xdr:rowOff>
    </xdr:from>
    <xdr:ext cx="405111" cy="259045"/>
    <xdr:sp macro="" textlink="">
      <xdr:nvSpPr>
        <xdr:cNvPr id="106" name="n_2mainValue有形固定資産減価償却率">
          <a:extLst>
            <a:ext uri="{FF2B5EF4-FFF2-40B4-BE49-F238E27FC236}">
              <a16:creationId xmlns:a16="http://schemas.microsoft.com/office/drawing/2014/main" id="{0FF1D7F9-81E8-4776-9DD2-0776D040CDC5}"/>
            </a:ext>
          </a:extLst>
        </xdr:cNvPr>
        <xdr:cNvSpPr txBox="1"/>
      </xdr:nvSpPr>
      <xdr:spPr>
        <a:xfrm>
          <a:off x="3086744" y="555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29703</xdr:rowOff>
    </xdr:from>
    <xdr:ext cx="405111" cy="259045"/>
    <xdr:sp macro="" textlink="">
      <xdr:nvSpPr>
        <xdr:cNvPr id="107" name="n_3mainValue有形固定資産減価償却率">
          <a:extLst>
            <a:ext uri="{FF2B5EF4-FFF2-40B4-BE49-F238E27FC236}">
              <a16:creationId xmlns:a16="http://schemas.microsoft.com/office/drawing/2014/main" id="{B23C25C3-7E6F-45C2-9595-5F123F46068D}"/>
            </a:ext>
          </a:extLst>
        </xdr:cNvPr>
        <xdr:cNvSpPr txBox="1"/>
      </xdr:nvSpPr>
      <xdr:spPr>
        <a:xfrm>
          <a:off x="2324744" y="551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149877</xdr:rowOff>
    </xdr:from>
    <xdr:ext cx="405111" cy="259045"/>
    <xdr:sp macro="" textlink="">
      <xdr:nvSpPr>
        <xdr:cNvPr id="108" name="n_4mainValue有形固定資産減価償却率">
          <a:extLst>
            <a:ext uri="{FF2B5EF4-FFF2-40B4-BE49-F238E27FC236}">
              <a16:creationId xmlns:a16="http://schemas.microsoft.com/office/drawing/2014/main" id="{0CD9EB2B-AA63-4FA7-AA82-4BCAAA608BB9}"/>
            </a:ext>
          </a:extLst>
        </xdr:cNvPr>
        <xdr:cNvSpPr txBox="1"/>
      </xdr:nvSpPr>
      <xdr:spPr>
        <a:xfrm>
          <a:off x="1562744" y="546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EEC1D20-09CE-4113-B587-71AD1FC9F35D}"/>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720714F-F09A-4CDE-8BF1-E721EA2F7576}"/>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9D6E6863-4591-4639-BD27-3F1696E1D4D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F768850-7099-4835-A5C9-D4BE0F341DC2}"/>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64B6EEF-8507-4460-8E19-562DF886159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6EA618E-6F14-4D1B-A00F-07E1B66CC40F}"/>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73A28E4-B9A7-4356-9E9B-FECA517009B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02012D2-1545-4FBD-96EE-564F3AF0E715}"/>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05538D2-E21D-4997-9076-115E2648AD0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E800270-131D-4B8B-A68C-42EC47DCE95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D9D8D5D-CCC1-4B2B-9418-EA05B2DDD9E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7774041-D35F-4E2E-817E-60A4D2E498CD}"/>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DFFCC58-B485-4B2A-A644-A4CF6BA5AC7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年度にかけての山辺中学校改築事業に係る多額の起債の発行以後は、新規の起債の発行を抑制していたこともあり、債務償還比率が年々減少し、令和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a:t>
          </a:r>
          <a:r>
            <a:rPr kumimoji="1" lang="en-US" altLang="ja-JP" sz="1100">
              <a:latin typeface="ＭＳ Ｐゴシック" panose="020B0600070205080204" pitchFamily="50" charset="-128"/>
              <a:ea typeface="ＭＳ Ｐゴシック" panose="020B0600070205080204" pitchFamily="50" charset="-128"/>
            </a:rPr>
            <a:t>209.9</a:t>
          </a:r>
          <a:r>
            <a:rPr kumimoji="1" lang="ja-JP" altLang="en-US" sz="1100">
              <a:latin typeface="ＭＳ Ｐゴシック" panose="020B0600070205080204" pitchFamily="50" charset="-128"/>
              <a:ea typeface="ＭＳ Ｐゴシック" panose="020B0600070205080204" pitchFamily="50" charset="-128"/>
            </a:rPr>
            <a:t>％と類似団体内平均値を</a:t>
          </a:r>
          <a:r>
            <a:rPr kumimoji="1" lang="en-US" altLang="ja-JP" sz="1100">
              <a:latin typeface="ＭＳ Ｐゴシック" panose="020B0600070205080204" pitchFamily="50" charset="-128"/>
              <a:ea typeface="ＭＳ Ｐゴシック" panose="020B0600070205080204" pitchFamily="50" charset="-128"/>
            </a:rPr>
            <a:t>214.2</a:t>
          </a:r>
          <a:r>
            <a:rPr kumimoji="1" lang="ja-JP" altLang="en-US" sz="1100">
              <a:latin typeface="ＭＳ Ｐゴシック" panose="020B0600070205080204" pitchFamily="50" charset="-128"/>
              <a:ea typeface="ＭＳ Ｐゴシック" panose="020B0600070205080204" pitchFamily="50" charset="-128"/>
            </a:rPr>
            <a:t>ポイント下回っている。引き続き、起債の新規発行については、精査しながら歳出の抑制に努めていく必要がある。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4FF93F2-3A5E-4833-AE07-3B02B3A9391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ADF8A87-383A-496B-B5B5-B9E03D0698B3}"/>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9AECB490-CE3F-426A-9B14-F8E5785087F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455B13C9-A8C3-4BB7-9FE8-AFFAB7C5B9A4}"/>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3E4B008A-0FF9-4D34-8981-2694C99C2B6D}"/>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D4D93945-E83C-4049-B364-84931D178052}"/>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B3B227F3-756D-4DEF-9A12-E89B46C1D75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1C5ECC9A-DC30-461C-B6D0-BF9A8C8F3D29}"/>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4A8DCD1E-3EC9-4D65-90C3-31755E519B5E}"/>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14D504E4-9542-4754-9E51-F4F967DCC102}"/>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8329EBDF-8A1C-4627-9E0B-84D1A930368B}"/>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58DF69BE-02E2-4EFA-AD87-BFDAB74B7119}"/>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F2729A37-2E1E-4053-ADCE-2217A39BBA49}"/>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2AE634AB-F524-4D99-B7E1-B032F52AEFBC}"/>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F0B52A71-D5C3-43ED-9C00-03E610344722}"/>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2BFBE76D-5175-493F-AEC5-94BE51449F56}"/>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02EEE91-8734-44FD-B2BD-0FE525AC9A0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9" name="直線コネクタ 138">
          <a:extLst>
            <a:ext uri="{FF2B5EF4-FFF2-40B4-BE49-F238E27FC236}">
              <a16:creationId xmlns:a16="http://schemas.microsoft.com/office/drawing/2014/main" id="{07736194-49EE-41D4-A093-2CCF05E63177}"/>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0" name="債務償還比率最小値テキスト">
          <a:extLst>
            <a:ext uri="{FF2B5EF4-FFF2-40B4-BE49-F238E27FC236}">
              <a16:creationId xmlns:a16="http://schemas.microsoft.com/office/drawing/2014/main" id="{A4D49D8C-6F95-4022-A6F2-75E29655B49E}"/>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1" name="直線コネクタ 140">
          <a:extLst>
            <a:ext uri="{FF2B5EF4-FFF2-40B4-BE49-F238E27FC236}">
              <a16:creationId xmlns:a16="http://schemas.microsoft.com/office/drawing/2014/main" id="{27944AAE-FE4E-4B8A-A99B-41E00573D17C}"/>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14C54783-5069-45ED-A1BE-8C4F35684402}"/>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34CF59CD-11BC-4A5A-9D57-387326687E7E}"/>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4" name="債務償還比率平均値テキスト">
          <a:extLst>
            <a:ext uri="{FF2B5EF4-FFF2-40B4-BE49-F238E27FC236}">
              <a16:creationId xmlns:a16="http://schemas.microsoft.com/office/drawing/2014/main" id="{87704570-894A-4398-87EA-E0EBAAF783F2}"/>
            </a:ext>
          </a:extLst>
        </xdr:cNvPr>
        <xdr:cNvSpPr txBox="1"/>
      </xdr:nvSpPr>
      <xdr:spPr>
        <a:xfrm>
          <a:off x="14846300" y="5071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5" name="フローチャート: 判断 144">
          <a:extLst>
            <a:ext uri="{FF2B5EF4-FFF2-40B4-BE49-F238E27FC236}">
              <a16:creationId xmlns:a16="http://schemas.microsoft.com/office/drawing/2014/main" id="{94CBEE0F-0EAD-4C4B-A5C6-7881BA4C3BB2}"/>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6" name="フローチャート: 判断 145">
          <a:extLst>
            <a:ext uri="{FF2B5EF4-FFF2-40B4-BE49-F238E27FC236}">
              <a16:creationId xmlns:a16="http://schemas.microsoft.com/office/drawing/2014/main" id="{3F0F4220-FEF3-438E-89B3-8A834D762C65}"/>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7" name="フローチャート: 判断 146">
          <a:extLst>
            <a:ext uri="{FF2B5EF4-FFF2-40B4-BE49-F238E27FC236}">
              <a16:creationId xmlns:a16="http://schemas.microsoft.com/office/drawing/2014/main" id="{8290A617-AD12-43F7-9C3B-B8B710D7E1B1}"/>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8" name="フローチャート: 判断 147">
          <a:extLst>
            <a:ext uri="{FF2B5EF4-FFF2-40B4-BE49-F238E27FC236}">
              <a16:creationId xmlns:a16="http://schemas.microsoft.com/office/drawing/2014/main" id="{98BB68ED-0627-4B63-A219-87DF2F18FF04}"/>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9" name="フローチャート: 判断 148">
          <a:extLst>
            <a:ext uri="{FF2B5EF4-FFF2-40B4-BE49-F238E27FC236}">
              <a16:creationId xmlns:a16="http://schemas.microsoft.com/office/drawing/2014/main" id="{703A75E2-6284-4C2F-83D7-94FC1D005172}"/>
            </a:ext>
          </a:extLst>
        </xdr:cNvPr>
        <xdr:cNvSpPr/>
      </xdr:nvSpPr>
      <xdr:spPr>
        <a:xfrm>
          <a:off x="11747500" y="525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754ED6A-95D7-4C2F-9D1E-1C4FF751740E}"/>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2AC9769-B99B-4FE9-9F95-2E28570A3D3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0E3263C-2EAC-457D-BA2B-A0B3C1C17107}"/>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5FCF1E5-1C70-4539-B2D9-39BE07AE5B1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AD1F286-22D4-4A4C-81A8-0FCFC1B9816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133649</xdr:rowOff>
    </xdr:from>
    <xdr:to>
      <xdr:col>76</xdr:col>
      <xdr:colOff>73025</xdr:colOff>
      <xdr:row>28</xdr:row>
      <xdr:rowOff>63799</xdr:rowOff>
    </xdr:to>
    <xdr:sp macro="" textlink="">
      <xdr:nvSpPr>
        <xdr:cNvPr id="155" name="楕円 154">
          <a:extLst>
            <a:ext uri="{FF2B5EF4-FFF2-40B4-BE49-F238E27FC236}">
              <a16:creationId xmlns:a16="http://schemas.microsoft.com/office/drawing/2014/main" id="{8F5B1622-4F07-4365-83D4-FEA100E56032}"/>
            </a:ext>
          </a:extLst>
        </xdr:cNvPr>
        <xdr:cNvSpPr/>
      </xdr:nvSpPr>
      <xdr:spPr>
        <a:xfrm>
          <a:off x="14744700" y="476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156526</xdr:rowOff>
    </xdr:from>
    <xdr:ext cx="469744" cy="259045"/>
    <xdr:sp macro="" textlink="">
      <xdr:nvSpPr>
        <xdr:cNvPr id="156" name="債務償還比率該当値テキスト">
          <a:extLst>
            <a:ext uri="{FF2B5EF4-FFF2-40B4-BE49-F238E27FC236}">
              <a16:creationId xmlns:a16="http://schemas.microsoft.com/office/drawing/2014/main" id="{1D23826C-9875-4C3E-ABCC-4ACE709B0154}"/>
            </a:ext>
          </a:extLst>
        </xdr:cNvPr>
        <xdr:cNvSpPr txBox="1"/>
      </xdr:nvSpPr>
      <xdr:spPr>
        <a:xfrm>
          <a:off x="14846300" y="461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2449</xdr:rowOff>
    </xdr:from>
    <xdr:to>
      <xdr:col>72</xdr:col>
      <xdr:colOff>123825</xdr:colOff>
      <xdr:row>28</xdr:row>
      <xdr:rowOff>104049</xdr:rowOff>
    </xdr:to>
    <xdr:sp macro="" textlink="">
      <xdr:nvSpPr>
        <xdr:cNvPr id="157" name="楕円 156">
          <a:extLst>
            <a:ext uri="{FF2B5EF4-FFF2-40B4-BE49-F238E27FC236}">
              <a16:creationId xmlns:a16="http://schemas.microsoft.com/office/drawing/2014/main" id="{935ED16E-52BA-4221-B2C4-D23D0ABA2F6C}"/>
            </a:ext>
          </a:extLst>
        </xdr:cNvPr>
        <xdr:cNvSpPr/>
      </xdr:nvSpPr>
      <xdr:spPr>
        <a:xfrm>
          <a:off x="14033500" y="480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12999</xdr:rowOff>
    </xdr:from>
    <xdr:to>
      <xdr:col>76</xdr:col>
      <xdr:colOff>22225</xdr:colOff>
      <xdr:row>28</xdr:row>
      <xdr:rowOff>53249</xdr:rowOff>
    </xdr:to>
    <xdr:cxnSp macro="">
      <xdr:nvCxnSpPr>
        <xdr:cNvPr id="158" name="直線コネクタ 157">
          <a:extLst>
            <a:ext uri="{FF2B5EF4-FFF2-40B4-BE49-F238E27FC236}">
              <a16:creationId xmlns:a16="http://schemas.microsoft.com/office/drawing/2014/main" id="{6550BC17-A570-4554-AF8F-752452F6F7C8}"/>
            </a:ext>
          </a:extLst>
        </xdr:cNvPr>
        <xdr:cNvCxnSpPr/>
      </xdr:nvCxnSpPr>
      <xdr:spPr>
        <a:xfrm flipV="1">
          <a:off x="14084300" y="4813599"/>
          <a:ext cx="711200" cy="4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92819</xdr:rowOff>
    </xdr:from>
    <xdr:to>
      <xdr:col>68</xdr:col>
      <xdr:colOff>123825</xdr:colOff>
      <xdr:row>29</xdr:row>
      <xdr:rowOff>22969</xdr:rowOff>
    </xdr:to>
    <xdr:sp macro="" textlink="">
      <xdr:nvSpPr>
        <xdr:cNvPr id="159" name="楕円 158">
          <a:extLst>
            <a:ext uri="{FF2B5EF4-FFF2-40B4-BE49-F238E27FC236}">
              <a16:creationId xmlns:a16="http://schemas.microsoft.com/office/drawing/2014/main" id="{285A3D6C-9E04-4038-848A-698CE163AE45}"/>
            </a:ext>
          </a:extLst>
        </xdr:cNvPr>
        <xdr:cNvSpPr/>
      </xdr:nvSpPr>
      <xdr:spPr>
        <a:xfrm>
          <a:off x="13271500" y="489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53249</xdr:rowOff>
    </xdr:from>
    <xdr:to>
      <xdr:col>72</xdr:col>
      <xdr:colOff>73025</xdr:colOff>
      <xdr:row>28</xdr:row>
      <xdr:rowOff>143619</xdr:rowOff>
    </xdr:to>
    <xdr:cxnSp macro="">
      <xdr:nvCxnSpPr>
        <xdr:cNvPr id="160" name="直線コネクタ 159">
          <a:extLst>
            <a:ext uri="{FF2B5EF4-FFF2-40B4-BE49-F238E27FC236}">
              <a16:creationId xmlns:a16="http://schemas.microsoft.com/office/drawing/2014/main" id="{00B2E10C-3381-41AE-B1BF-B38C88AD81FE}"/>
            </a:ext>
          </a:extLst>
        </xdr:cNvPr>
        <xdr:cNvCxnSpPr/>
      </xdr:nvCxnSpPr>
      <xdr:spPr>
        <a:xfrm flipV="1">
          <a:off x="13322300" y="4853849"/>
          <a:ext cx="762000" cy="9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1560</xdr:rowOff>
    </xdr:from>
    <xdr:to>
      <xdr:col>64</xdr:col>
      <xdr:colOff>123825</xdr:colOff>
      <xdr:row>29</xdr:row>
      <xdr:rowOff>103160</xdr:rowOff>
    </xdr:to>
    <xdr:sp macro="" textlink="">
      <xdr:nvSpPr>
        <xdr:cNvPr id="161" name="楕円 160">
          <a:extLst>
            <a:ext uri="{FF2B5EF4-FFF2-40B4-BE49-F238E27FC236}">
              <a16:creationId xmlns:a16="http://schemas.microsoft.com/office/drawing/2014/main" id="{04504D06-16B3-410D-8361-DA8D856D154E}"/>
            </a:ext>
          </a:extLst>
        </xdr:cNvPr>
        <xdr:cNvSpPr/>
      </xdr:nvSpPr>
      <xdr:spPr>
        <a:xfrm>
          <a:off x="12509500" y="497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143619</xdr:rowOff>
    </xdr:from>
    <xdr:to>
      <xdr:col>68</xdr:col>
      <xdr:colOff>73025</xdr:colOff>
      <xdr:row>29</xdr:row>
      <xdr:rowOff>52360</xdr:rowOff>
    </xdr:to>
    <xdr:cxnSp macro="">
      <xdr:nvCxnSpPr>
        <xdr:cNvPr id="162" name="直線コネクタ 161">
          <a:extLst>
            <a:ext uri="{FF2B5EF4-FFF2-40B4-BE49-F238E27FC236}">
              <a16:creationId xmlns:a16="http://schemas.microsoft.com/office/drawing/2014/main" id="{DAD39D55-F09A-40F2-80B0-E08A1651E57D}"/>
            </a:ext>
          </a:extLst>
        </xdr:cNvPr>
        <xdr:cNvCxnSpPr/>
      </xdr:nvCxnSpPr>
      <xdr:spPr>
        <a:xfrm flipV="1">
          <a:off x="12560300" y="4944219"/>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2558</xdr:rowOff>
    </xdr:from>
    <xdr:to>
      <xdr:col>60</xdr:col>
      <xdr:colOff>123825</xdr:colOff>
      <xdr:row>31</xdr:row>
      <xdr:rowOff>104158</xdr:rowOff>
    </xdr:to>
    <xdr:sp macro="" textlink="">
      <xdr:nvSpPr>
        <xdr:cNvPr id="163" name="楕円 162">
          <a:extLst>
            <a:ext uri="{FF2B5EF4-FFF2-40B4-BE49-F238E27FC236}">
              <a16:creationId xmlns:a16="http://schemas.microsoft.com/office/drawing/2014/main" id="{7E1E48A0-E196-4D58-BADF-856FF26BBD3C}"/>
            </a:ext>
          </a:extLst>
        </xdr:cNvPr>
        <xdr:cNvSpPr/>
      </xdr:nvSpPr>
      <xdr:spPr>
        <a:xfrm>
          <a:off x="11747500" y="531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52360</xdr:rowOff>
    </xdr:from>
    <xdr:to>
      <xdr:col>64</xdr:col>
      <xdr:colOff>73025</xdr:colOff>
      <xdr:row>31</xdr:row>
      <xdr:rowOff>53358</xdr:rowOff>
    </xdr:to>
    <xdr:cxnSp macro="">
      <xdr:nvCxnSpPr>
        <xdr:cNvPr id="164" name="直線コネクタ 163">
          <a:extLst>
            <a:ext uri="{FF2B5EF4-FFF2-40B4-BE49-F238E27FC236}">
              <a16:creationId xmlns:a16="http://schemas.microsoft.com/office/drawing/2014/main" id="{26C62E84-104C-4B39-BC87-F2ED082FC7A6}"/>
            </a:ext>
          </a:extLst>
        </xdr:cNvPr>
        <xdr:cNvCxnSpPr/>
      </xdr:nvCxnSpPr>
      <xdr:spPr>
        <a:xfrm flipV="1">
          <a:off x="11798300" y="5024410"/>
          <a:ext cx="762000" cy="34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5" name="n_1aveValue債務償還比率">
          <a:extLst>
            <a:ext uri="{FF2B5EF4-FFF2-40B4-BE49-F238E27FC236}">
              <a16:creationId xmlns:a16="http://schemas.microsoft.com/office/drawing/2014/main" id="{89CF944D-E821-40D0-81C3-3C49E7836271}"/>
            </a:ext>
          </a:extLst>
        </xdr:cNvPr>
        <xdr:cNvSpPr txBox="1"/>
      </xdr:nvSpPr>
      <xdr:spPr>
        <a:xfrm>
          <a:off x="13836727" y="519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6" name="n_2aveValue債務償還比率">
          <a:extLst>
            <a:ext uri="{FF2B5EF4-FFF2-40B4-BE49-F238E27FC236}">
              <a16:creationId xmlns:a16="http://schemas.microsoft.com/office/drawing/2014/main" id="{655220F7-9777-4994-9E08-C26339B57314}"/>
            </a:ext>
          </a:extLst>
        </xdr:cNvPr>
        <xdr:cNvSpPr txBox="1"/>
      </xdr:nvSpPr>
      <xdr:spPr>
        <a:xfrm>
          <a:off x="13087427" y="51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7" name="n_3aveValue債務償還比率">
          <a:extLst>
            <a:ext uri="{FF2B5EF4-FFF2-40B4-BE49-F238E27FC236}">
              <a16:creationId xmlns:a16="http://schemas.microsoft.com/office/drawing/2014/main" id="{17BE2AAA-4943-4F18-9212-768EA6494F9E}"/>
            </a:ext>
          </a:extLst>
        </xdr:cNvPr>
        <xdr:cNvSpPr txBox="1"/>
      </xdr:nvSpPr>
      <xdr:spPr>
        <a:xfrm>
          <a:off x="12325427" y="51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58074</xdr:rowOff>
    </xdr:from>
    <xdr:ext cx="469744" cy="259045"/>
    <xdr:sp macro="" textlink="">
      <xdr:nvSpPr>
        <xdr:cNvPr id="168" name="n_4aveValue債務償還比率">
          <a:extLst>
            <a:ext uri="{FF2B5EF4-FFF2-40B4-BE49-F238E27FC236}">
              <a16:creationId xmlns:a16="http://schemas.microsoft.com/office/drawing/2014/main" id="{160A46FD-6368-43C1-804A-6D350ED779E5}"/>
            </a:ext>
          </a:extLst>
        </xdr:cNvPr>
        <xdr:cNvSpPr txBox="1"/>
      </xdr:nvSpPr>
      <xdr:spPr>
        <a:xfrm>
          <a:off x="11563427" y="503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120576</xdr:rowOff>
    </xdr:from>
    <xdr:ext cx="469744" cy="259045"/>
    <xdr:sp macro="" textlink="">
      <xdr:nvSpPr>
        <xdr:cNvPr id="169" name="n_1mainValue債務償還比率">
          <a:extLst>
            <a:ext uri="{FF2B5EF4-FFF2-40B4-BE49-F238E27FC236}">
              <a16:creationId xmlns:a16="http://schemas.microsoft.com/office/drawing/2014/main" id="{52605D02-A0DB-4D63-8226-1BB4FACA8E82}"/>
            </a:ext>
          </a:extLst>
        </xdr:cNvPr>
        <xdr:cNvSpPr txBox="1"/>
      </xdr:nvSpPr>
      <xdr:spPr>
        <a:xfrm>
          <a:off x="13836727" y="457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39496</xdr:rowOff>
    </xdr:from>
    <xdr:ext cx="469744" cy="259045"/>
    <xdr:sp macro="" textlink="">
      <xdr:nvSpPr>
        <xdr:cNvPr id="170" name="n_2mainValue債務償還比率">
          <a:extLst>
            <a:ext uri="{FF2B5EF4-FFF2-40B4-BE49-F238E27FC236}">
              <a16:creationId xmlns:a16="http://schemas.microsoft.com/office/drawing/2014/main" id="{48EA6C08-FE4B-4668-80C9-806F060722BD}"/>
            </a:ext>
          </a:extLst>
        </xdr:cNvPr>
        <xdr:cNvSpPr txBox="1"/>
      </xdr:nvSpPr>
      <xdr:spPr>
        <a:xfrm>
          <a:off x="13087427" y="466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119687</xdr:rowOff>
    </xdr:from>
    <xdr:ext cx="469744" cy="259045"/>
    <xdr:sp macro="" textlink="">
      <xdr:nvSpPr>
        <xdr:cNvPr id="171" name="n_3mainValue債務償還比率">
          <a:extLst>
            <a:ext uri="{FF2B5EF4-FFF2-40B4-BE49-F238E27FC236}">
              <a16:creationId xmlns:a16="http://schemas.microsoft.com/office/drawing/2014/main" id="{9F606586-73B8-45FA-9B8C-3F7F74D3CAB5}"/>
            </a:ext>
          </a:extLst>
        </xdr:cNvPr>
        <xdr:cNvSpPr txBox="1"/>
      </xdr:nvSpPr>
      <xdr:spPr>
        <a:xfrm>
          <a:off x="12325427" y="47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95285</xdr:rowOff>
    </xdr:from>
    <xdr:ext cx="469744" cy="259045"/>
    <xdr:sp macro="" textlink="">
      <xdr:nvSpPr>
        <xdr:cNvPr id="172" name="n_4mainValue債務償還比率">
          <a:extLst>
            <a:ext uri="{FF2B5EF4-FFF2-40B4-BE49-F238E27FC236}">
              <a16:creationId xmlns:a16="http://schemas.microsoft.com/office/drawing/2014/main" id="{5F49C72B-7CBF-49B2-968F-B2A5ED7D5583}"/>
            </a:ext>
          </a:extLst>
        </xdr:cNvPr>
        <xdr:cNvSpPr txBox="1"/>
      </xdr:nvSpPr>
      <xdr:spPr>
        <a:xfrm>
          <a:off x="11563427" y="541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396CED8-1C4F-417F-B0A4-D726CEB7CD8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351C435-5592-4B16-8AED-0A33A020604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C037C2B9-AAD7-4431-A73D-BABE5001AA7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8FC5934-161F-46DD-9CD2-66E160BDABC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E799D17-B614-4BFF-82E6-4AC41534497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19615196-B96F-41C8-A0C5-19827A16E475}"/>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B2C418-D9B9-4E3D-ABF5-9BC0012FC03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BF05A0-44EE-4DF9-919A-A18022B0124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D99492-FAC3-4720-B2A0-0D754DEFC6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B338D6-C59F-4CE0-AC4B-33904A390D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1C6858-393E-4D6D-A295-463EA442F3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B8DCE8-CECB-494F-A49B-9FA5B7C10FD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647B9D-4C85-4C6B-86AD-C1CD8652643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71B9A2-A97F-4645-A78F-9DD694635F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732BA1-A2C9-40EE-B783-A8FCA436C8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A9BF30-B012-4B4B-B431-A362A6C594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7BA05F-4D24-49BC-B8E5-FC9B0ED4EF1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67E01AE-630D-4F11-A7F3-BACEE250BA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F86F18-6888-448A-822C-9E5368BF83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349FA5-59B4-48EA-8511-AAA3D3A45F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61EB6E-D8F2-4F71-A9EB-FE2E755EEB6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C0735E-B63A-46E7-B2F2-C1C2D533F13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1239F7-DB2F-4D53-845E-2FE3F4FC67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706B1F-EEC6-41C8-9B1F-AB619BCD69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CC1545-EC92-4891-AEA6-2C8E02148C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714AEC-AA38-46E7-B5F1-BB7DF49C34E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ECBC2A-3A41-4A23-B7CB-B9206FA75C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3E62F8-74BA-46EB-965F-B8125598230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6231FA-523C-46B2-81C9-C30968E64D6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E4B2124-8C3E-4E0E-A243-873CF453CBF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BA1E61-7F5A-4732-A39A-7E878C149CA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642DFA-42A3-4A7D-9ACF-B19030D143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23AE1AF-E0FC-4FA3-B814-E35E6246A8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6F9E556-A0BB-4230-91C7-578D045A77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532B601-4742-48B5-9C2C-3B1EA256CAA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AECDBD-3EF0-4CA4-891C-B43E5DF333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970BDC-9CE0-49D9-966D-565587A2B74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F7E9EE-31EE-4C81-8C97-766339BA2F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8F579E-9ADF-4421-AE11-C2C6AA286FD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CD978E-E233-448F-AD1F-80B6827613A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6CDA09-480E-4F93-92ED-3DF73475D9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DB58B70-EC4D-44B6-96CE-11EE1966B4A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53E57E-1100-409A-9B2F-1169B4F1A3B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73BB8D-85F0-4570-A535-1A7ADB17B6A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93FBC5-288A-4FC8-B3F6-9A5D45E5F60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2058C4-C758-4238-86F9-DFE86B05F15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7D92CA8-F65D-4169-9CBB-5F47DEC33B7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18B2E2-383B-4849-A3BE-CC8946DCDA3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98DDBDF-F3D1-4EED-BC38-C9FC66D5CD1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F2D09FB-3BDB-4845-829D-5838C02928F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421C30E-57EE-4A63-9895-D97C099C5E2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12FC6FA-7F42-460B-827B-D6E67D76B39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E5882D8-0B9A-4039-BBBD-4EC6E5EB810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0C35C18-5C55-4C8F-96AC-144A404AAE9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556B215-30DA-429E-A5E1-5B733F4B712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62E5F3A-8F4B-45DD-A232-C81075B65A8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F674B39-E623-4A2E-AFD5-AFCB258397E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8A5AE2B-BEE3-41A7-B40D-FF6062964BA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5324781-03EC-4958-AD2E-F97E30A0CD3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7BAAB696-3E06-45F2-8C41-CE5782C91622}"/>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49F55D7E-9B2A-44F6-9082-B287536C3ADA}"/>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83034C32-9138-4287-99FA-999C41358C0F}"/>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9065E94E-AD61-45D3-B48E-E9351CF1423A}"/>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C606D6E0-233B-4A68-AB59-E5257C01E555}"/>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DCEFEC57-E92E-4E61-8F7C-5ED53B85855E}"/>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F72E8D1B-04EF-478B-9DAB-5350FBCB28A4}"/>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B31B58C2-65FD-47DB-9C35-FBDEADD9D5D1}"/>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2D3B2885-2BE3-4146-A1F4-C6B61827D3C2}"/>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3547CC8-1D4F-4207-8823-56D081EF248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EF20F3A6-A3FB-43CA-BE4E-B13270144FFA}"/>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5602242-827F-40C0-8072-03CB01B7356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79A7F54-0055-4650-B506-5BF6FCA75D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9BCC815-B1A7-4398-8C91-F881DA0B5D3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2938B6-DB80-4032-AD8F-A77EE1E658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B54835B-79CC-4A7C-8180-D78F8D5FB6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xdr:rowOff>
    </xdr:from>
    <xdr:to>
      <xdr:col>24</xdr:col>
      <xdr:colOff>114300</xdr:colOff>
      <xdr:row>38</xdr:row>
      <xdr:rowOff>101854</xdr:rowOff>
    </xdr:to>
    <xdr:sp macro="" textlink="">
      <xdr:nvSpPr>
        <xdr:cNvPr id="71" name="楕円 70">
          <a:extLst>
            <a:ext uri="{FF2B5EF4-FFF2-40B4-BE49-F238E27FC236}">
              <a16:creationId xmlns:a16="http://schemas.microsoft.com/office/drawing/2014/main" id="{49252FBB-D8AD-4226-9293-73C8B3D13D3E}"/>
            </a:ext>
          </a:extLst>
        </xdr:cNvPr>
        <xdr:cNvSpPr/>
      </xdr:nvSpPr>
      <xdr:spPr>
        <a:xfrm>
          <a:off x="4584700" y="65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150131</xdr:rowOff>
    </xdr:from>
    <xdr:ext cx="405111" cy="259045"/>
    <xdr:sp macro="" textlink="">
      <xdr:nvSpPr>
        <xdr:cNvPr id="72" name="【道路】&#10;有形固定資産減価償却率該当値テキスト">
          <a:extLst>
            <a:ext uri="{FF2B5EF4-FFF2-40B4-BE49-F238E27FC236}">
              <a16:creationId xmlns:a16="http://schemas.microsoft.com/office/drawing/2014/main" id="{88EA62CD-FDF9-4F82-9F7F-AE7958ADEFC6}"/>
            </a:ext>
          </a:extLst>
        </xdr:cNvPr>
        <xdr:cNvSpPr txBox="1"/>
      </xdr:nvSpPr>
      <xdr:spPr>
        <a:xfrm>
          <a:off x="4673600" y="649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125984</xdr:rowOff>
    </xdr:from>
    <xdr:to>
      <xdr:col>20</xdr:col>
      <xdr:colOff>38100</xdr:colOff>
      <xdr:row>38</xdr:row>
      <xdr:rowOff>56135</xdr:rowOff>
    </xdr:to>
    <xdr:sp macro="" textlink="">
      <xdr:nvSpPr>
        <xdr:cNvPr id="73" name="楕円 72">
          <a:extLst>
            <a:ext uri="{FF2B5EF4-FFF2-40B4-BE49-F238E27FC236}">
              <a16:creationId xmlns:a16="http://schemas.microsoft.com/office/drawing/2014/main" id="{6A666EE5-FF1F-47E7-BCEE-0F01EA214AE7}"/>
            </a:ext>
          </a:extLst>
        </xdr:cNvPr>
        <xdr:cNvSpPr/>
      </xdr:nvSpPr>
      <xdr:spPr>
        <a:xfrm>
          <a:off x="3746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5334</xdr:rowOff>
    </xdr:from>
    <xdr:to>
      <xdr:col>24</xdr:col>
      <xdr:colOff>63500</xdr:colOff>
      <xdr:row>38</xdr:row>
      <xdr:rowOff>51054</xdr:rowOff>
    </xdr:to>
    <xdr:cxnSp macro="">
      <xdr:nvCxnSpPr>
        <xdr:cNvPr id="74" name="直線コネクタ 73">
          <a:extLst>
            <a:ext uri="{FF2B5EF4-FFF2-40B4-BE49-F238E27FC236}">
              <a16:creationId xmlns:a16="http://schemas.microsoft.com/office/drawing/2014/main" id="{B674E93E-274C-4D7B-9E95-57C54AFFFAFD}"/>
            </a:ext>
          </a:extLst>
        </xdr:cNvPr>
        <xdr:cNvCxnSpPr/>
      </xdr:nvCxnSpPr>
      <xdr:spPr>
        <a:xfrm>
          <a:off x="3797300" y="652043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80264</xdr:rowOff>
    </xdr:from>
    <xdr:to>
      <xdr:col>15</xdr:col>
      <xdr:colOff>101600</xdr:colOff>
      <xdr:row>38</xdr:row>
      <xdr:rowOff>10414</xdr:rowOff>
    </xdr:to>
    <xdr:sp macro="" textlink="">
      <xdr:nvSpPr>
        <xdr:cNvPr id="75" name="楕円 74">
          <a:extLst>
            <a:ext uri="{FF2B5EF4-FFF2-40B4-BE49-F238E27FC236}">
              <a16:creationId xmlns:a16="http://schemas.microsoft.com/office/drawing/2014/main" id="{08A6EB31-1F39-4EBC-A9B4-47F525E3BE3C}"/>
            </a:ext>
          </a:extLst>
        </xdr:cNvPr>
        <xdr:cNvSpPr/>
      </xdr:nvSpPr>
      <xdr:spPr>
        <a:xfrm>
          <a:off x="28575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131064</xdr:rowOff>
    </xdr:from>
    <xdr:to>
      <xdr:col>19</xdr:col>
      <xdr:colOff>177800</xdr:colOff>
      <xdr:row>38</xdr:row>
      <xdr:rowOff>5334</xdr:rowOff>
    </xdr:to>
    <xdr:cxnSp macro="">
      <xdr:nvCxnSpPr>
        <xdr:cNvPr id="76" name="直線コネクタ 75">
          <a:extLst>
            <a:ext uri="{FF2B5EF4-FFF2-40B4-BE49-F238E27FC236}">
              <a16:creationId xmlns:a16="http://schemas.microsoft.com/office/drawing/2014/main" id="{C43591C6-A4E0-4BBD-92E5-FA9E8681E8CF}"/>
            </a:ext>
          </a:extLst>
        </xdr:cNvPr>
        <xdr:cNvCxnSpPr/>
      </xdr:nvCxnSpPr>
      <xdr:spPr>
        <a:xfrm>
          <a:off x="2908300" y="647471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34544</xdr:rowOff>
    </xdr:from>
    <xdr:to>
      <xdr:col>10</xdr:col>
      <xdr:colOff>165100</xdr:colOff>
      <xdr:row>37</xdr:row>
      <xdr:rowOff>136144</xdr:rowOff>
    </xdr:to>
    <xdr:sp macro="" textlink="">
      <xdr:nvSpPr>
        <xdr:cNvPr id="77" name="楕円 76">
          <a:extLst>
            <a:ext uri="{FF2B5EF4-FFF2-40B4-BE49-F238E27FC236}">
              <a16:creationId xmlns:a16="http://schemas.microsoft.com/office/drawing/2014/main" id="{67F396D8-602A-4BD3-8815-932FC77B067E}"/>
            </a:ext>
          </a:extLst>
        </xdr:cNvPr>
        <xdr:cNvSpPr/>
      </xdr:nvSpPr>
      <xdr:spPr>
        <a:xfrm>
          <a:off x="1968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85344</xdr:rowOff>
    </xdr:from>
    <xdr:to>
      <xdr:col>15</xdr:col>
      <xdr:colOff>50800</xdr:colOff>
      <xdr:row>37</xdr:row>
      <xdr:rowOff>131064</xdr:rowOff>
    </xdr:to>
    <xdr:cxnSp macro="">
      <xdr:nvCxnSpPr>
        <xdr:cNvPr id="78" name="直線コネクタ 77">
          <a:extLst>
            <a:ext uri="{FF2B5EF4-FFF2-40B4-BE49-F238E27FC236}">
              <a16:creationId xmlns:a16="http://schemas.microsoft.com/office/drawing/2014/main" id="{5BA83DBC-EFC0-4C62-8BDD-A5C80046C566}"/>
            </a:ext>
          </a:extLst>
        </xdr:cNvPr>
        <xdr:cNvCxnSpPr/>
      </xdr:nvCxnSpPr>
      <xdr:spPr>
        <a:xfrm>
          <a:off x="2019300" y="64289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66C3631C-DC58-4439-8259-3A2B772AB8D4}"/>
            </a:ext>
          </a:extLst>
        </xdr:cNvPr>
        <xdr:cNvSpPr/>
      </xdr:nvSpPr>
      <xdr:spPr>
        <a:xfrm>
          <a:off x="1079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85344</xdr:rowOff>
    </xdr:to>
    <xdr:cxnSp macro="">
      <xdr:nvCxnSpPr>
        <xdr:cNvPr id="80" name="直線コネクタ 79">
          <a:extLst>
            <a:ext uri="{FF2B5EF4-FFF2-40B4-BE49-F238E27FC236}">
              <a16:creationId xmlns:a16="http://schemas.microsoft.com/office/drawing/2014/main" id="{09EA1F16-AC75-4A34-B856-5E342E97BED8}"/>
            </a:ext>
          </a:extLst>
        </xdr:cNvPr>
        <xdr:cNvCxnSpPr/>
      </xdr:nvCxnSpPr>
      <xdr:spPr>
        <a:xfrm>
          <a:off x="1130300" y="63855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1D5E2DB6-CF08-4B3F-BCD3-DD691A73CA52}"/>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8594102F-EDBB-46E5-B5F7-33A2D1C95CBC}"/>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7E0D67C9-9CF8-499B-A1D5-241796EC317F}"/>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4" name="n_4aveValue【道路】&#10;有形固定資産減価償却率">
          <a:extLst>
            <a:ext uri="{FF2B5EF4-FFF2-40B4-BE49-F238E27FC236}">
              <a16:creationId xmlns:a16="http://schemas.microsoft.com/office/drawing/2014/main" id="{FA278F71-DC4C-4452-BB62-F0C4BAC74C98}"/>
            </a:ext>
          </a:extLst>
        </xdr:cNvPr>
        <xdr:cNvSpPr txBox="1"/>
      </xdr:nvSpPr>
      <xdr:spPr>
        <a:xfrm>
          <a:off x="927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47261</xdr:rowOff>
    </xdr:from>
    <xdr:ext cx="405111" cy="259045"/>
    <xdr:sp macro="" textlink="">
      <xdr:nvSpPr>
        <xdr:cNvPr id="85" name="n_1mainValue【道路】&#10;有形固定資産減価償却率">
          <a:extLst>
            <a:ext uri="{FF2B5EF4-FFF2-40B4-BE49-F238E27FC236}">
              <a16:creationId xmlns:a16="http://schemas.microsoft.com/office/drawing/2014/main" id="{7E3872FA-0C3F-43D0-A085-3287EFED52E9}"/>
            </a:ext>
          </a:extLst>
        </xdr:cNvPr>
        <xdr:cNvSpPr txBox="1"/>
      </xdr:nvSpPr>
      <xdr:spPr>
        <a:xfrm>
          <a:off x="3582044"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1541</xdr:rowOff>
    </xdr:from>
    <xdr:ext cx="405111" cy="259045"/>
    <xdr:sp macro="" textlink="">
      <xdr:nvSpPr>
        <xdr:cNvPr id="86" name="n_2mainValue【道路】&#10;有形固定資産減価償却率">
          <a:extLst>
            <a:ext uri="{FF2B5EF4-FFF2-40B4-BE49-F238E27FC236}">
              <a16:creationId xmlns:a16="http://schemas.microsoft.com/office/drawing/2014/main" id="{B6E6F6AE-6ACD-4D83-8DF5-D0B3BB6535F8}"/>
            </a:ext>
          </a:extLst>
        </xdr:cNvPr>
        <xdr:cNvSpPr txBox="1"/>
      </xdr:nvSpPr>
      <xdr:spPr>
        <a:xfrm>
          <a:off x="27057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127271</xdr:rowOff>
    </xdr:from>
    <xdr:ext cx="405111" cy="259045"/>
    <xdr:sp macro="" textlink="">
      <xdr:nvSpPr>
        <xdr:cNvPr id="87" name="n_3mainValue【道路】&#10;有形固定資産減価償却率">
          <a:extLst>
            <a:ext uri="{FF2B5EF4-FFF2-40B4-BE49-F238E27FC236}">
              <a16:creationId xmlns:a16="http://schemas.microsoft.com/office/drawing/2014/main" id="{5B4E3018-0F39-417A-BDE2-B5A2DD32B8D0}"/>
            </a:ext>
          </a:extLst>
        </xdr:cNvPr>
        <xdr:cNvSpPr txBox="1"/>
      </xdr:nvSpPr>
      <xdr:spPr>
        <a:xfrm>
          <a:off x="18167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21CCC7CC-05FB-459C-A515-4140C2CCC90C}"/>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C25A557-2C66-4042-BC11-3FB4C3698B5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AF5C7F3-9FFB-4CC1-B4B2-040EC01239C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E14E4E6-79FE-48B4-A60E-4F89D3545E5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E124764-FF21-4AED-BEC0-8139CBF6498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349BA9D-D768-4AE8-AA17-571AD3560E6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A6234-A94D-460C-B86B-F96F17AC26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61D7FDB-8115-4B9A-B3CA-353858672D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2E22D22-58A4-411A-A369-9E74DFF8D30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B089010-16BC-4506-9D91-80A9964ABCD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DD3B01B-89A9-42D9-B9E4-4FB279D4711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95C0651-BD5B-47F4-ABD4-A3FBF382D6F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E4CC0C8-3473-4FC0-928E-EAB8DE46CF1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20DCB13-4160-4F7E-8F8C-76DDEE5A8F2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B5BAC8D-478F-4B0C-9135-8D2F2A46ABF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C6FCF8B-C77C-4841-8BA1-FCA45300120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19EAA9E-8129-4261-A844-FE1B0D06DE0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8625FE7-67CB-42CE-8EF4-E73A4D77126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A28D601-6DCB-4A5D-A783-92002269D02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4A052B8-B26F-4A52-A2B7-EA428A551CF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ED32492-B84D-40EF-855D-30D794286D0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02851C1-75AD-4143-81C6-623DDCB0AA9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8FE0C84-4F62-4D63-856D-62EE6066AB8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68EB76D-1B7F-4406-AED3-735FE5FD45C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C92F1E39-1D7D-4CEA-96BE-F1758DB0DD59}"/>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60B2BFC3-A057-4E41-9265-7E08050F169C}"/>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9CC423FF-834E-442C-B756-2264D7F5FA45}"/>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13F459AF-F2F4-4719-B888-722928771F65}"/>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A9A0C9C-24D2-4556-BFFA-D2959C20C3AC}"/>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4FB38D5C-00A4-44CD-8383-41CC4D81DD26}"/>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35C68C4F-C456-48A4-B3F6-653355F299E1}"/>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B96556FF-1FB2-44BC-A404-F68DE4956E7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2DA25969-C8F0-4968-85CB-C52E63661997}"/>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AD376B86-19D3-4D08-931C-E9B1A9AAF0C9}"/>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D8224EBB-8582-4C64-8021-4DB4A52971F3}"/>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B213DF5-4B52-4625-8591-764B8AB90F8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30CDE21-4E65-421E-A5C1-1ED7F79C22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F8967D5-CB87-4BAA-9D8B-462F6E9C216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275B2E-555E-4606-B14C-E0383CA74BA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013B125-4A54-4ADF-A7F8-FA0564820D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159969</xdr:rowOff>
    </xdr:from>
    <xdr:to>
      <xdr:col>55</xdr:col>
      <xdr:colOff>50800</xdr:colOff>
      <xdr:row>40</xdr:row>
      <xdr:rowOff>90119</xdr:rowOff>
    </xdr:to>
    <xdr:sp macro="" textlink="">
      <xdr:nvSpPr>
        <xdr:cNvPr id="128" name="楕円 127">
          <a:extLst>
            <a:ext uri="{FF2B5EF4-FFF2-40B4-BE49-F238E27FC236}">
              <a16:creationId xmlns:a16="http://schemas.microsoft.com/office/drawing/2014/main" id="{B57CD456-E902-4CB8-9187-DF78F18589D5}"/>
            </a:ext>
          </a:extLst>
        </xdr:cNvPr>
        <xdr:cNvSpPr/>
      </xdr:nvSpPr>
      <xdr:spPr>
        <a:xfrm>
          <a:off x="10426700" y="684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138396</xdr:rowOff>
    </xdr:from>
    <xdr:ext cx="534377" cy="259045"/>
    <xdr:sp macro="" textlink="">
      <xdr:nvSpPr>
        <xdr:cNvPr id="129" name="【道路】&#10;一人当たり延長該当値テキスト">
          <a:extLst>
            <a:ext uri="{FF2B5EF4-FFF2-40B4-BE49-F238E27FC236}">
              <a16:creationId xmlns:a16="http://schemas.microsoft.com/office/drawing/2014/main" id="{B536E950-18F1-4ADD-803F-C8190D554C43}"/>
            </a:ext>
          </a:extLst>
        </xdr:cNvPr>
        <xdr:cNvSpPr txBox="1"/>
      </xdr:nvSpPr>
      <xdr:spPr>
        <a:xfrm>
          <a:off x="10515600" y="682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2463</xdr:rowOff>
    </xdr:from>
    <xdr:to>
      <xdr:col>50</xdr:col>
      <xdr:colOff>165100</xdr:colOff>
      <xdr:row>40</xdr:row>
      <xdr:rowOff>104063</xdr:rowOff>
    </xdr:to>
    <xdr:sp macro="" textlink="">
      <xdr:nvSpPr>
        <xdr:cNvPr id="130" name="楕円 129">
          <a:extLst>
            <a:ext uri="{FF2B5EF4-FFF2-40B4-BE49-F238E27FC236}">
              <a16:creationId xmlns:a16="http://schemas.microsoft.com/office/drawing/2014/main" id="{3F27546B-9ACF-4B1A-8875-65396A6370BB}"/>
            </a:ext>
          </a:extLst>
        </xdr:cNvPr>
        <xdr:cNvSpPr/>
      </xdr:nvSpPr>
      <xdr:spPr>
        <a:xfrm>
          <a:off x="9588500" y="686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39319</xdr:rowOff>
    </xdr:from>
    <xdr:to>
      <xdr:col>55</xdr:col>
      <xdr:colOff>0</xdr:colOff>
      <xdr:row>40</xdr:row>
      <xdr:rowOff>53263</xdr:rowOff>
    </xdr:to>
    <xdr:cxnSp macro="">
      <xdr:nvCxnSpPr>
        <xdr:cNvPr id="131" name="直線コネクタ 130">
          <a:extLst>
            <a:ext uri="{FF2B5EF4-FFF2-40B4-BE49-F238E27FC236}">
              <a16:creationId xmlns:a16="http://schemas.microsoft.com/office/drawing/2014/main" id="{B9D52076-9AB7-4371-BD19-EE8FF122C949}"/>
            </a:ext>
          </a:extLst>
        </xdr:cNvPr>
        <xdr:cNvCxnSpPr/>
      </xdr:nvCxnSpPr>
      <xdr:spPr>
        <a:xfrm flipV="1">
          <a:off x="9639300" y="6897319"/>
          <a:ext cx="8382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5969</xdr:rowOff>
    </xdr:from>
    <xdr:to>
      <xdr:col>46</xdr:col>
      <xdr:colOff>38100</xdr:colOff>
      <xdr:row>40</xdr:row>
      <xdr:rowOff>107569</xdr:rowOff>
    </xdr:to>
    <xdr:sp macro="" textlink="">
      <xdr:nvSpPr>
        <xdr:cNvPr id="132" name="楕円 131">
          <a:extLst>
            <a:ext uri="{FF2B5EF4-FFF2-40B4-BE49-F238E27FC236}">
              <a16:creationId xmlns:a16="http://schemas.microsoft.com/office/drawing/2014/main" id="{2ABAB04F-A6A8-461B-AA4A-E0C2F2B7BA7A}"/>
            </a:ext>
          </a:extLst>
        </xdr:cNvPr>
        <xdr:cNvSpPr/>
      </xdr:nvSpPr>
      <xdr:spPr>
        <a:xfrm>
          <a:off x="8699500" y="68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53263</xdr:rowOff>
    </xdr:from>
    <xdr:to>
      <xdr:col>50</xdr:col>
      <xdr:colOff>114300</xdr:colOff>
      <xdr:row>40</xdr:row>
      <xdr:rowOff>56769</xdr:rowOff>
    </xdr:to>
    <xdr:cxnSp macro="">
      <xdr:nvCxnSpPr>
        <xdr:cNvPr id="133" name="直線コネクタ 132">
          <a:extLst>
            <a:ext uri="{FF2B5EF4-FFF2-40B4-BE49-F238E27FC236}">
              <a16:creationId xmlns:a16="http://schemas.microsoft.com/office/drawing/2014/main" id="{71A9C742-73FD-4B37-A399-FC42BF01D364}"/>
            </a:ext>
          </a:extLst>
        </xdr:cNvPr>
        <xdr:cNvCxnSpPr/>
      </xdr:nvCxnSpPr>
      <xdr:spPr>
        <a:xfrm flipV="1">
          <a:off x="8750300" y="6911263"/>
          <a:ext cx="889000" cy="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10141</xdr:rowOff>
    </xdr:from>
    <xdr:to>
      <xdr:col>41</xdr:col>
      <xdr:colOff>101600</xdr:colOff>
      <xdr:row>40</xdr:row>
      <xdr:rowOff>111741</xdr:rowOff>
    </xdr:to>
    <xdr:sp macro="" textlink="">
      <xdr:nvSpPr>
        <xdr:cNvPr id="134" name="楕円 133">
          <a:extLst>
            <a:ext uri="{FF2B5EF4-FFF2-40B4-BE49-F238E27FC236}">
              <a16:creationId xmlns:a16="http://schemas.microsoft.com/office/drawing/2014/main" id="{F39F7015-734F-40F4-A29B-C0D6350F1A6B}"/>
            </a:ext>
          </a:extLst>
        </xdr:cNvPr>
        <xdr:cNvSpPr/>
      </xdr:nvSpPr>
      <xdr:spPr>
        <a:xfrm>
          <a:off x="7810500" y="686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56769</xdr:rowOff>
    </xdr:from>
    <xdr:to>
      <xdr:col>45</xdr:col>
      <xdr:colOff>177800</xdr:colOff>
      <xdr:row>40</xdr:row>
      <xdr:rowOff>60941</xdr:rowOff>
    </xdr:to>
    <xdr:cxnSp macro="">
      <xdr:nvCxnSpPr>
        <xdr:cNvPr id="135" name="直線コネクタ 134">
          <a:extLst>
            <a:ext uri="{FF2B5EF4-FFF2-40B4-BE49-F238E27FC236}">
              <a16:creationId xmlns:a16="http://schemas.microsoft.com/office/drawing/2014/main" id="{E20CFD00-49E3-417A-A8F0-C559DB840BCA}"/>
            </a:ext>
          </a:extLst>
        </xdr:cNvPr>
        <xdr:cNvCxnSpPr/>
      </xdr:nvCxnSpPr>
      <xdr:spPr>
        <a:xfrm flipV="1">
          <a:off x="7861300" y="6914769"/>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13875</xdr:rowOff>
    </xdr:from>
    <xdr:to>
      <xdr:col>36</xdr:col>
      <xdr:colOff>165100</xdr:colOff>
      <xdr:row>40</xdr:row>
      <xdr:rowOff>115475</xdr:rowOff>
    </xdr:to>
    <xdr:sp macro="" textlink="">
      <xdr:nvSpPr>
        <xdr:cNvPr id="136" name="楕円 135">
          <a:extLst>
            <a:ext uri="{FF2B5EF4-FFF2-40B4-BE49-F238E27FC236}">
              <a16:creationId xmlns:a16="http://schemas.microsoft.com/office/drawing/2014/main" id="{ADA0A5A6-1026-4691-ADC7-C835D74CC47A}"/>
            </a:ext>
          </a:extLst>
        </xdr:cNvPr>
        <xdr:cNvSpPr/>
      </xdr:nvSpPr>
      <xdr:spPr>
        <a:xfrm>
          <a:off x="6921500" y="6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60941</xdr:rowOff>
    </xdr:from>
    <xdr:to>
      <xdr:col>41</xdr:col>
      <xdr:colOff>50800</xdr:colOff>
      <xdr:row>40</xdr:row>
      <xdr:rowOff>64675</xdr:rowOff>
    </xdr:to>
    <xdr:cxnSp macro="">
      <xdr:nvCxnSpPr>
        <xdr:cNvPr id="137" name="直線コネクタ 136">
          <a:extLst>
            <a:ext uri="{FF2B5EF4-FFF2-40B4-BE49-F238E27FC236}">
              <a16:creationId xmlns:a16="http://schemas.microsoft.com/office/drawing/2014/main" id="{91465075-E5F1-4D7A-A291-069D868794AA}"/>
            </a:ext>
          </a:extLst>
        </xdr:cNvPr>
        <xdr:cNvCxnSpPr/>
      </xdr:nvCxnSpPr>
      <xdr:spPr>
        <a:xfrm flipV="1">
          <a:off x="6972300" y="6918941"/>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30FC7A22-9E68-4A9D-810B-459371AD7ADF}"/>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2247F958-82D5-43F6-925E-233D7F29B5E2}"/>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5C1D92EF-A7EE-4FCD-8AB5-CA237D865C91}"/>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1" name="n_4aveValue【道路】&#10;一人当たり延長">
          <a:extLst>
            <a:ext uri="{FF2B5EF4-FFF2-40B4-BE49-F238E27FC236}">
              <a16:creationId xmlns:a16="http://schemas.microsoft.com/office/drawing/2014/main" id="{FEB57624-6B19-48C1-A485-DD4B575C096B}"/>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95190</xdr:rowOff>
    </xdr:from>
    <xdr:ext cx="534377" cy="259045"/>
    <xdr:sp macro="" textlink="">
      <xdr:nvSpPr>
        <xdr:cNvPr id="142" name="n_1mainValue【道路】&#10;一人当たり延長">
          <a:extLst>
            <a:ext uri="{FF2B5EF4-FFF2-40B4-BE49-F238E27FC236}">
              <a16:creationId xmlns:a16="http://schemas.microsoft.com/office/drawing/2014/main" id="{542281B8-08DC-45DA-9AE2-5432297CF8C2}"/>
            </a:ext>
          </a:extLst>
        </xdr:cNvPr>
        <xdr:cNvSpPr txBox="1"/>
      </xdr:nvSpPr>
      <xdr:spPr>
        <a:xfrm>
          <a:off x="9359411" y="695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98696</xdr:rowOff>
    </xdr:from>
    <xdr:ext cx="534377" cy="259045"/>
    <xdr:sp macro="" textlink="">
      <xdr:nvSpPr>
        <xdr:cNvPr id="143" name="n_2mainValue【道路】&#10;一人当たり延長">
          <a:extLst>
            <a:ext uri="{FF2B5EF4-FFF2-40B4-BE49-F238E27FC236}">
              <a16:creationId xmlns:a16="http://schemas.microsoft.com/office/drawing/2014/main" id="{26ECEB45-8B2F-4001-851C-24FBDB10F386}"/>
            </a:ext>
          </a:extLst>
        </xdr:cNvPr>
        <xdr:cNvSpPr txBox="1"/>
      </xdr:nvSpPr>
      <xdr:spPr>
        <a:xfrm>
          <a:off x="8483111" y="695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102868</xdr:rowOff>
    </xdr:from>
    <xdr:ext cx="534377" cy="259045"/>
    <xdr:sp macro="" textlink="">
      <xdr:nvSpPr>
        <xdr:cNvPr id="144" name="n_3mainValue【道路】&#10;一人当たり延長">
          <a:extLst>
            <a:ext uri="{FF2B5EF4-FFF2-40B4-BE49-F238E27FC236}">
              <a16:creationId xmlns:a16="http://schemas.microsoft.com/office/drawing/2014/main" id="{3FDE5170-8DE9-41AB-8CC4-CC54A9AFAC38}"/>
            </a:ext>
          </a:extLst>
        </xdr:cNvPr>
        <xdr:cNvSpPr txBox="1"/>
      </xdr:nvSpPr>
      <xdr:spPr>
        <a:xfrm>
          <a:off x="7594111" y="696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106602</xdr:rowOff>
    </xdr:from>
    <xdr:ext cx="534377" cy="259045"/>
    <xdr:sp macro="" textlink="">
      <xdr:nvSpPr>
        <xdr:cNvPr id="145" name="n_4mainValue【道路】&#10;一人当たり延長">
          <a:extLst>
            <a:ext uri="{FF2B5EF4-FFF2-40B4-BE49-F238E27FC236}">
              <a16:creationId xmlns:a16="http://schemas.microsoft.com/office/drawing/2014/main" id="{A197CE32-08A5-4C0B-ACAA-83D8385CCF25}"/>
            </a:ext>
          </a:extLst>
        </xdr:cNvPr>
        <xdr:cNvSpPr txBox="1"/>
      </xdr:nvSpPr>
      <xdr:spPr>
        <a:xfrm>
          <a:off x="6705111" y="69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2D08DB7-A800-4DFD-A3B8-E9721CB3FE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B197AF0-AB54-4FAB-B5DC-D79923BE0DA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1260A36-0F9C-4FB4-B36C-AC728947BB4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DEE30D2-8EEE-401C-91AA-7EE977E5648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A035E2E-52E9-4B8E-8CE3-FF25475A58D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2048F34-F139-485C-9F44-F605A747C2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6F8EE40-605E-4473-BB89-E8D1E62162B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49BCC96-0299-4EC9-AA8A-625DB2F944D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C83FEB4-3688-4BC8-8049-2B0C257D2DA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0F711B3-F375-4E0B-8D54-C858B61FD9A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475A8A0-A596-437F-9860-18C32B16A62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2FFBCA5-7DEE-42F3-8FD9-E4AA1C5A3E9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76864F0-1067-4BFF-AA63-DDF13FC1D8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5A6E6E7-6B6F-4EA7-8E9A-9415C2D8E1B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F356306-169C-4272-9B9C-5372B10E6B0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52ECC5C-BCDE-4438-AA79-0076E8EDB08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57AC753-F173-486E-97D1-7AF595BC8BC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010EED2-394E-416C-A926-AEA114FCB3F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D306BB2-21B1-4DDB-A5D1-2937EEB45AA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30657C4-5D3E-42C0-B1F5-025FF3A730E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0B719DB-C9EF-4B4E-8AFC-7B4B284A649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EDC3438-A3AC-4224-B532-A4091F2C132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FBFF35D-1155-4EB0-B56B-56172754B9C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1C753AD-8B43-443D-9468-767647F90C0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55B3C34-F984-4684-A1F4-0E70A86E5C7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4ACB18CF-BF2B-4A4C-BAC5-9AF313A065A2}"/>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5EC5FE5E-3895-458E-8612-75F41B9A777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13A1E525-EC1B-4FD8-87E7-B155F0C85E4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542D487-531E-44FB-82FA-C52205A450F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2A58F14-21D9-43A6-BBD8-505FD283617B}"/>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D862A19-24A4-4BC9-B0D7-1F9F2341B601}"/>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BBE8C4B-E281-4AD4-82FA-12686BE2CDB7}"/>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9C8D70EE-297F-4B60-BFF2-633443ED74EF}"/>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2F0DD3F8-2469-4654-9AA7-8124185351D4}"/>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865D5F4D-3D6B-457B-B2EA-626E2CFA075D}"/>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667F17EE-FF69-40D7-935F-7CEFF27CAF49}"/>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D39BFB3-F6EA-4F06-ABC6-6E9F4C71943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FC10F99-F018-4729-8E51-6C382D7998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C90697C-0D92-4401-962B-F7CFFB75307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B9A4B18-403B-4F31-80F7-999E6E0DEB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584C1C8-03AF-4DCF-9CB6-55FB3CE26B7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105954</xdr:rowOff>
    </xdr:from>
    <xdr:to>
      <xdr:col>24</xdr:col>
      <xdr:colOff>114300</xdr:colOff>
      <xdr:row>61</xdr:row>
      <xdr:rowOff>36104</xdr:rowOff>
    </xdr:to>
    <xdr:sp macro="" textlink="">
      <xdr:nvSpPr>
        <xdr:cNvPr id="187" name="楕円 186">
          <a:extLst>
            <a:ext uri="{FF2B5EF4-FFF2-40B4-BE49-F238E27FC236}">
              <a16:creationId xmlns:a16="http://schemas.microsoft.com/office/drawing/2014/main" id="{FDC6FA21-FFC3-4719-8968-DE1FB8367DEF}"/>
            </a:ext>
          </a:extLst>
        </xdr:cNvPr>
        <xdr:cNvSpPr/>
      </xdr:nvSpPr>
      <xdr:spPr>
        <a:xfrm>
          <a:off x="4584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128831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2F81A35-5BCD-4605-A4A1-486B297E50E8}"/>
            </a:ext>
          </a:extLst>
        </xdr:cNvPr>
        <xdr:cNvSpPr txBox="1"/>
      </xdr:nvSpPr>
      <xdr:spPr>
        <a:xfrm>
          <a:off x="4673600" y="1024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76563</xdr:rowOff>
    </xdr:from>
    <xdr:to>
      <xdr:col>20</xdr:col>
      <xdr:colOff>38100</xdr:colOff>
      <xdr:row>61</xdr:row>
      <xdr:rowOff>6713</xdr:rowOff>
    </xdr:to>
    <xdr:sp macro="" textlink="">
      <xdr:nvSpPr>
        <xdr:cNvPr id="189" name="楕円 188">
          <a:extLst>
            <a:ext uri="{FF2B5EF4-FFF2-40B4-BE49-F238E27FC236}">
              <a16:creationId xmlns:a16="http://schemas.microsoft.com/office/drawing/2014/main" id="{C26091EB-3CF6-4E5C-BACF-229ECFEE1B42}"/>
            </a:ext>
          </a:extLst>
        </xdr:cNvPr>
        <xdr:cNvSpPr/>
      </xdr:nvSpPr>
      <xdr:spPr>
        <a:xfrm>
          <a:off x="3746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127363</xdr:rowOff>
    </xdr:from>
    <xdr:to>
      <xdr:col>24</xdr:col>
      <xdr:colOff>63500</xdr:colOff>
      <xdr:row>60</xdr:row>
      <xdr:rowOff>156754</xdr:rowOff>
    </xdr:to>
    <xdr:cxnSp macro="">
      <xdr:nvCxnSpPr>
        <xdr:cNvPr id="190" name="直線コネクタ 189">
          <a:extLst>
            <a:ext uri="{FF2B5EF4-FFF2-40B4-BE49-F238E27FC236}">
              <a16:creationId xmlns:a16="http://schemas.microsoft.com/office/drawing/2014/main" id="{67FB0D93-A5F9-4139-820E-0EFB8AC24B45}"/>
            </a:ext>
          </a:extLst>
        </xdr:cNvPr>
        <xdr:cNvCxnSpPr/>
      </xdr:nvCxnSpPr>
      <xdr:spPr>
        <a:xfrm>
          <a:off x="3797300" y="1041436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47172</xdr:rowOff>
    </xdr:from>
    <xdr:to>
      <xdr:col>15</xdr:col>
      <xdr:colOff>101600</xdr:colOff>
      <xdr:row>60</xdr:row>
      <xdr:rowOff>148772</xdr:rowOff>
    </xdr:to>
    <xdr:sp macro="" textlink="">
      <xdr:nvSpPr>
        <xdr:cNvPr id="191" name="楕円 190">
          <a:extLst>
            <a:ext uri="{FF2B5EF4-FFF2-40B4-BE49-F238E27FC236}">
              <a16:creationId xmlns:a16="http://schemas.microsoft.com/office/drawing/2014/main" id="{8F06338C-9814-4190-82DE-B8046A2CAF28}"/>
            </a:ext>
          </a:extLst>
        </xdr:cNvPr>
        <xdr:cNvSpPr/>
      </xdr:nvSpPr>
      <xdr:spPr>
        <a:xfrm>
          <a:off x="2857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97972</xdr:rowOff>
    </xdr:from>
    <xdr:to>
      <xdr:col>19</xdr:col>
      <xdr:colOff>177800</xdr:colOff>
      <xdr:row>60</xdr:row>
      <xdr:rowOff>127363</xdr:rowOff>
    </xdr:to>
    <xdr:cxnSp macro="">
      <xdr:nvCxnSpPr>
        <xdr:cNvPr id="192" name="直線コネクタ 191">
          <a:extLst>
            <a:ext uri="{FF2B5EF4-FFF2-40B4-BE49-F238E27FC236}">
              <a16:creationId xmlns:a16="http://schemas.microsoft.com/office/drawing/2014/main" id="{2A7D5066-F524-4167-9DC0-26F2E3B0DFDE}"/>
            </a:ext>
          </a:extLst>
        </xdr:cNvPr>
        <xdr:cNvCxnSpPr/>
      </xdr:nvCxnSpPr>
      <xdr:spPr>
        <a:xfrm>
          <a:off x="2908300" y="103849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3" name="楕円 192">
          <a:extLst>
            <a:ext uri="{FF2B5EF4-FFF2-40B4-BE49-F238E27FC236}">
              <a16:creationId xmlns:a16="http://schemas.microsoft.com/office/drawing/2014/main" id="{4DD6B6AD-1C3C-4B68-9467-5ED26FF4B846}"/>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97972</xdr:rowOff>
    </xdr:to>
    <xdr:cxnSp macro="">
      <xdr:nvCxnSpPr>
        <xdr:cNvPr id="194" name="直線コネクタ 193">
          <a:extLst>
            <a:ext uri="{FF2B5EF4-FFF2-40B4-BE49-F238E27FC236}">
              <a16:creationId xmlns:a16="http://schemas.microsoft.com/office/drawing/2014/main" id="{21D34EBE-4EA1-48AD-8701-9D87375D77E2}"/>
            </a:ext>
          </a:extLst>
        </xdr:cNvPr>
        <xdr:cNvCxnSpPr/>
      </xdr:nvCxnSpPr>
      <xdr:spPr>
        <a:xfrm>
          <a:off x="2019300" y="1035558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159838</xdr:rowOff>
    </xdr:from>
    <xdr:to>
      <xdr:col>6</xdr:col>
      <xdr:colOff>38100</xdr:colOff>
      <xdr:row>60</xdr:row>
      <xdr:rowOff>89988</xdr:rowOff>
    </xdr:to>
    <xdr:sp macro="" textlink="">
      <xdr:nvSpPr>
        <xdr:cNvPr id="195" name="楕円 194">
          <a:extLst>
            <a:ext uri="{FF2B5EF4-FFF2-40B4-BE49-F238E27FC236}">
              <a16:creationId xmlns:a16="http://schemas.microsoft.com/office/drawing/2014/main" id="{28657863-B2BD-4679-8CF3-52DAF9EF4F5A}"/>
            </a:ext>
          </a:extLst>
        </xdr:cNvPr>
        <xdr:cNvSpPr/>
      </xdr:nvSpPr>
      <xdr:spPr>
        <a:xfrm>
          <a:off x="1079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39188</xdr:rowOff>
    </xdr:from>
    <xdr:to>
      <xdr:col>10</xdr:col>
      <xdr:colOff>114300</xdr:colOff>
      <xdr:row>60</xdr:row>
      <xdr:rowOff>68580</xdr:rowOff>
    </xdr:to>
    <xdr:cxnSp macro="">
      <xdr:nvCxnSpPr>
        <xdr:cNvPr id="196" name="直線コネクタ 195">
          <a:extLst>
            <a:ext uri="{FF2B5EF4-FFF2-40B4-BE49-F238E27FC236}">
              <a16:creationId xmlns:a16="http://schemas.microsoft.com/office/drawing/2014/main" id="{1859169B-B179-47FB-9EC0-80640D1603EF}"/>
            </a:ext>
          </a:extLst>
        </xdr:cNvPr>
        <xdr:cNvCxnSpPr/>
      </xdr:nvCxnSpPr>
      <xdr:spPr>
        <a:xfrm>
          <a:off x="1130300" y="1032618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4A07E94-D67D-4A3B-BD65-F1B268059D6B}"/>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489A028-9C8B-43DB-B0EE-2A1D764A60A6}"/>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5C610A3-AD72-4050-AB50-EE3596EB0F64}"/>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478B529-C2E4-49B9-AB99-8052FA220CD9}"/>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23240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DC1D886-3EC7-4B16-AF88-366C5AEAE37E}"/>
            </a:ext>
          </a:extLst>
        </xdr:cNvPr>
        <xdr:cNvSpPr txBox="1"/>
      </xdr:nvSpPr>
      <xdr:spPr>
        <a:xfrm>
          <a:off x="35820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165299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1E11522-4771-4141-877C-2B92DE75A9C2}"/>
            </a:ext>
          </a:extLst>
        </xdr:cNvPr>
        <xdr:cNvSpPr txBox="1"/>
      </xdr:nvSpPr>
      <xdr:spPr>
        <a:xfrm>
          <a:off x="2705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0EA36D3-BAAF-4B80-8818-21FD427B29E2}"/>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106515</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3725892-6878-405B-BAAF-5238820AB187}"/>
            </a:ext>
          </a:extLst>
        </xdr:cNvPr>
        <xdr:cNvSpPr txBox="1"/>
      </xdr:nvSpPr>
      <xdr:spPr>
        <a:xfrm>
          <a:off x="927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5EA390D-366E-4AD7-A407-D283E9BB497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70201D6-55C0-4751-AD23-77009F4964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9AFD08F-9913-45D1-A462-552F4E3F3AA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9BACB1A-4AD3-482E-A65C-7F902C81CA3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E6110F2-6607-430F-A0EE-8223F157C7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BC8466F-B5C1-46FB-870F-42604B6254B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F58D943-9F62-4679-93EA-A0774B28D7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B8780CA-79D7-45F4-8D3F-CDD106D65C9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7194542-9F7A-4834-91F4-1D8C4B772C6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9A27CA7-CC7F-40DB-85CF-3F91BB4A34D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0AA3E9C-4F9D-4971-B46A-392AF6DD6C1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D3A7B82-B382-4E60-AF7A-E112B07A224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1EF3E7EE-8C0B-4C8F-B5CB-86B9C67F0A2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895B7467-CF0B-46CA-971E-EE073673C44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CF842C5-05B4-4519-8A02-7A450AA45D9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621B4799-0EEA-44CE-8627-9FCDF6B214F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91E8C1AE-5BBC-4D8D-A917-7F3827B0E7B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A5B40650-F012-48AF-9BE1-6096F0B56716}"/>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1EE5A4C8-058F-42B3-B2A1-A62E459C10A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7A997C56-F96A-4A69-BBA1-7210E960E20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F80E6287-B47E-45EE-AAF7-BB7C17028BA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E8A59354-90A5-4D38-85A3-0B096DF5A9BC}"/>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1497ACE-FF8D-4166-80E4-3E61FF1005E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5EB9E7E-D1A4-4A0E-BAF5-0B13EB81481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3E4FE52-0FF3-4D91-8086-E5829A99467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B3568518-C7A5-4138-B0D7-9002A91F1BF5}"/>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403B506-3021-4E53-8B4E-7F7E8267AB77}"/>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2068810F-0DE1-4833-8C1A-619445F3555E}"/>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B558402-01F6-472A-9ABF-274C4B408565}"/>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1D9F269A-45E9-4A57-87D6-9A87B9252C4F}"/>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C2E26E0-366A-43FA-906B-C4E04B7DEE86}"/>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317456B0-9E27-485A-A9B8-CEF3EC25A70F}"/>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1505DE7B-9E33-461D-9A28-492BA223AFDC}"/>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285F6381-5BA9-4B8E-A459-8F909566FE22}"/>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33E196B0-B4B9-46F5-9234-E49254ED9DCF}"/>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BC3D9810-03D3-496F-81CB-E0D5766C0447}"/>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10CAF8-60F5-44B3-BD4D-3B97B49A9D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2CA16C0-E926-4CBA-8942-C2E6950D05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6CD52AA-BF01-4DEC-AB2C-131A8B6EDE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D3849D4-E928-49F2-AE40-41B51D0FF8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A0BAF11-E6F9-4BC6-9282-D5E321D9CB6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67668</xdr:rowOff>
    </xdr:from>
    <xdr:to>
      <xdr:col>55</xdr:col>
      <xdr:colOff>50800</xdr:colOff>
      <xdr:row>63</xdr:row>
      <xdr:rowOff>169268</xdr:rowOff>
    </xdr:to>
    <xdr:sp macro="" textlink="">
      <xdr:nvSpPr>
        <xdr:cNvPr id="246" name="楕円 245">
          <a:extLst>
            <a:ext uri="{FF2B5EF4-FFF2-40B4-BE49-F238E27FC236}">
              <a16:creationId xmlns:a16="http://schemas.microsoft.com/office/drawing/2014/main" id="{24D89D7E-061D-48D0-8C80-4DF9E9178BFF}"/>
            </a:ext>
          </a:extLst>
        </xdr:cNvPr>
        <xdr:cNvSpPr/>
      </xdr:nvSpPr>
      <xdr:spPr>
        <a:xfrm>
          <a:off x="10426700" y="1086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46095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BC038AE-99E7-4BB8-B26D-111900DD4AE6}"/>
            </a:ext>
          </a:extLst>
        </xdr:cNvPr>
        <xdr:cNvSpPr txBox="1"/>
      </xdr:nvSpPr>
      <xdr:spPr>
        <a:xfrm>
          <a:off x="10515600" y="10847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70726</xdr:rowOff>
    </xdr:from>
    <xdr:to>
      <xdr:col>50</xdr:col>
      <xdr:colOff>165100</xdr:colOff>
      <xdr:row>64</xdr:row>
      <xdr:rowOff>876</xdr:rowOff>
    </xdr:to>
    <xdr:sp macro="" textlink="">
      <xdr:nvSpPr>
        <xdr:cNvPr id="248" name="楕円 247">
          <a:extLst>
            <a:ext uri="{FF2B5EF4-FFF2-40B4-BE49-F238E27FC236}">
              <a16:creationId xmlns:a16="http://schemas.microsoft.com/office/drawing/2014/main" id="{7D2A64A1-6584-44B3-993F-75017D745B49}"/>
            </a:ext>
          </a:extLst>
        </xdr:cNvPr>
        <xdr:cNvSpPr/>
      </xdr:nvSpPr>
      <xdr:spPr>
        <a:xfrm>
          <a:off x="9588500" y="1087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118468</xdr:rowOff>
    </xdr:from>
    <xdr:to>
      <xdr:col>55</xdr:col>
      <xdr:colOff>0</xdr:colOff>
      <xdr:row>63</xdr:row>
      <xdr:rowOff>121526</xdr:rowOff>
    </xdr:to>
    <xdr:cxnSp macro="">
      <xdr:nvCxnSpPr>
        <xdr:cNvPr id="249" name="直線コネクタ 248">
          <a:extLst>
            <a:ext uri="{FF2B5EF4-FFF2-40B4-BE49-F238E27FC236}">
              <a16:creationId xmlns:a16="http://schemas.microsoft.com/office/drawing/2014/main" id="{A6D0E619-B389-46A4-A6EF-6E88062FA75A}"/>
            </a:ext>
          </a:extLst>
        </xdr:cNvPr>
        <xdr:cNvCxnSpPr/>
      </xdr:nvCxnSpPr>
      <xdr:spPr>
        <a:xfrm flipV="1">
          <a:off x="9639300" y="10919818"/>
          <a:ext cx="838200" cy="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72244</xdr:rowOff>
    </xdr:from>
    <xdr:to>
      <xdr:col>46</xdr:col>
      <xdr:colOff>38100</xdr:colOff>
      <xdr:row>64</xdr:row>
      <xdr:rowOff>2394</xdr:rowOff>
    </xdr:to>
    <xdr:sp macro="" textlink="">
      <xdr:nvSpPr>
        <xdr:cNvPr id="250" name="楕円 249">
          <a:extLst>
            <a:ext uri="{FF2B5EF4-FFF2-40B4-BE49-F238E27FC236}">
              <a16:creationId xmlns:a16="http://schemas.microsoft.com/office/drawing/2014/main" id="{E641EC02-949E-4759-B5E1-F2F1060484AE}"/>
            </a:ext>
          </a:extLst>
        </xdr:cNvPr>
        <xdr:cNvSpPr/>
      </xdr:nvSpPr>
      <xdr:spPr>
        <a:xfrm>
          <a:off x="8699500" y="1087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121526</xdr:rowOff>
    </xdr:from>
    <xdr:to>
      <xdr:col>50</xdr:col>
      <xdr:colOff>114300</xdr:colOff>
      <xdr:row>63</xdr:row>
      <xdr:rowOff>123044</xdr:rowOff>
    </xdr:to>
    <xdr:cxnSp macro="">
      <xdr:nvCxnSpPr>
        <xdr:cNvPr id="251" name="直線コネクタ 250">
          <a:extLst>
            <a:ext uri="{FF2B5EF4-FFF2-40B4-BE49-F238E27FC236}">
              <a16:creationId xmlns:a16="http://schemas.microsoft.com/office/drawing/2014/main" id="{7080A406-51C4-4EDD-9A33-FE532260BB83}"/>
            </a:ext>
          </a:extLst>
        </xdr:cNvPr>
        <xdr:cNvCxnSpPr/>
      </xdr:nvCxnSpPr>
      <xdr:spPr>
        <a:xfrm flipV="1">
          <a:off x="8750300" y="10922876"/>
          <a:ext cx="889000" cy="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74950</xdr:rowOff>
    </xdr:from>
    <xdr:to>
      <xdr:col>41</xdr:col>
      <xdr:colOff>101600</xdr:colOff>
      <xdr:row>64</xdr:row>
      <xdr:rowOff>5100</xdr:rowOff>
    </xdr:to>
    <xdr:sp macro="" textlink="">
      <xdr:nvSpPr>
        <xdr:cNvPr id="252" name="楕円 251">
          <a:extLst>
            <a:ext uri="{FF2B5EF4-FFF2-40B4-BE49-F238E27FC236}">
              <a16:creationId xmlns:a16="http://schemas.microsoft.com/office/drawing/2014/main" id="{D70C6D8C-1130-421A-99F6-061D6FD29EFF}"/>
            </a:ext>
          </a:extLst>
        </xdr:cNvPr>
        <xdr:cNvSpPr/>
      </xdr:nvSpPr>
      <xdr:spPr>
        <a:xfrm>
          <a:off x="7810500" y="1087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123044</xdr:rowOff>
    </xdr:from>
    <xdr:to>
      <xdr:col>45</xdr:col>
      <xdr:colOff>177800</xdr:colOff>
      <xdr:row>63</xdr:row>
      <xdr:rowOff>125750</xdr:rowOff>
    </xdr:to>
    <xdr:cxnSp macro="">
      <xdr:nvCxnSpPr>
        <xdr:cNvPr id="253" name="直線コネクタ 252">
          <a:extLst>
            <a:ext uri="{FF2B5EF4-FFF2-40B4-BE49-F238E27FC236}">
              <a16:creationId xmlns:a16="http://schemas.microsoft.com/office/drawing/2014/main" id="{E103A528-A76F-48C0-A4AE-06EF524982A8}"/>
            </a:ext>
          </a:extLst>
        </xdr:cNvPr>
        <xdr:cNvCxnSpPr/>
      </xdr:nvCxnSpPr>
      <xdr:spPr>
        <a:xfrm flipV="1">
          <a:off x="7861300" y="10924394"/>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76633</xdr:rowOff>
    </xdr:from>
    <xdr:to>
      <xdr:col>36</xdr:col>
      <xdr:colOff>165100</xdr:colOff>
      <xdr:row>64</xdr:row>
      <xdr:rowOff>6783</xdr:rowOff>
    </xdr:to>
    <xdr:sp macro="" textlink="">
      <xdr:nvSpPr>
        <xdr:cNvPr id="254" name="楕円 253">
          <a:extLst>
            <a:ext uri="{FF2B5EF4-FFF2-40B4-BE49-F238E27FC236}">
              <a16:creationId xmlns:a16="http://schemas.microsoft.com/office/drawing/2014/main" id="{4955A399-4721-42F5-8AF4-BD6E40FC651D}"/>
            </a:ext>
          </a:extLst>
        </xdr:cNvPr>
        <xdr:cNvSpPr/>
      </xdr:nvSpPr>
      <xdr:spPr>
        <a:xfrm>
          <a:off x="6921500" y="1087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125750</xdr:rowOff>
    </xdr:from>
    <xdr:to>
      <xdr:col>41</xdr:col>
      <xdr:colOff>50800</xdr:colOff>
      <xdr:row>63</xdr:row>
      <xdr:rowOff>127433</xdr:rowOff>
    </xdr:to>
    <xdr:cxnSp macro="">
      <xdr:nvCxnSpPr>
        <xdr:cNvPr id="255" name="直線コネクタ 254">
          <a:extLst>
            <a:ext uri="{FF2B5EF4-FFF2-40B4-BE49-F238E27FC236}">
              <a16:creationId xmlns:a16="http://schemas.microsoft.com/office/drawing/2014/main" id="{B70B8B81-D064-4B9F-B564-23FA74EA6855}"/>
            </a:ext>
          </a:extLst>
        </xdr:cNvPr>
        <xdr:cNvCxnSpPr/>
      </xdr:nvCxnSpPr>
      <xdr:spPr>
        <a:xfrm flipV="1">
          <a:off x="6972300" y="10927100"/>
          <a:ext cx="889000" cy="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D5D8401-4EED-4802-93DB-ED6A0463B8CC}"/>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1837D83-9214-42E6-A774-EAEE6408914F}"/>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2680516-6717-4C3F-BB52-E3B742A4089F}"/>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1B6D521-37DB-44D1-B4D0-47D69DF4E597}"/>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163453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35D9A01-DC9A-4968-8403-58734A71A741}"/>
            </a:ext>
          </a:extLst>
        </xdr:cNvPr>
        <xdr:cNvSpPr txBox="1"/>
      </xdr:nvSpPr>
      <xdr:spPr>
        <a:xfrm>
          <a:off x="9327095" y="1096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164971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048DEBB-C1F4-4E47-8918-3FDD84763A51}"/>
            </a:ext>
          </a:extLst>
        </xdr:cNvPr>
        <xdr:cNvSpPr txBox="1"/>
      </xdr:nvSpPr>
      <xdr:spPr>
        <a:xfrm>
          <a:off x="8450795" y="10966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167677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F6054AA-A593-4AD0-893E-1DB1FA15C893}"/>
            </a:ext>
          </a:extLst>
        </xdr:cNvPr>
        <xdr:cNvSpPr txBox="1"/>
      </xdr:nvSpPr>
      <xdr:spPr>
        <a:xfrm>
          <a:off x="7561795" y="1096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169360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254E082-2147-4B7B-AD85-46A20FB8E873}"/>
            </a:ext>
          </a:extLst>
        </xdr:cNvPr>
        <xdr:cNvSpPr txBox="1"/>
      </xdr:nvSpPr>
      <xdr:spPr>
        <a:xfrm>
          <a:off x="6672795" y="1097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9FCF2A2-7578-4855-B1C7-735A315D5BB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B56B90C-B9DE-46F1-9A83-445F633F113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1C7552B-E947-4DBF-A073-BFEA70EB3C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79E4C11-7464-4ADD-9F7D-FDCF3943FF1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C4D0E29-968F-4D28-A07C-72EC85D52F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588C5BA-FFB8-42B2-B508-0A09888A84F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0C55DB1-DC8E-456C-A87E-98BA9D2A983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30A75C7-C09E-437E-817C-C68E1198753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0337058-68E6-4793-9872-C82573BA9E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1BAFE3D-15ED-4BA6-8786-9B8DEB2AF95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75DD408-690B-416D-8CEA-F0638D1B73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8D68CA2-98FB-4B11-9A53-70595FC4FB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F454951-C946-4012-8B15-8A094DF383E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1539CF7-4598-4F44-A69B-010FCA3399E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1248A3B-CE73-4922-BB49-FB116383EDD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75F9E11-B02D-4AD5-9430-18A033DF906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4BA47A6-D339-44E3-BBFC-4B9C5775D2A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5E621CE-451C-4C11-8667-9C89C1E7668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D27AA2E-2C24-41B9-B196-E50C9DDD285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F5EDC5E-D67D-4998-B84E-606B52AE2FF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25D2E03-989D-4950-9FE2-A0913C80214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3D93D72-A032-495C-9646-D7C5545D448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BB6EC9A-C4D4-4E4A-AF2D-AE7F55E3610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5F4D78A-5DC4-4671-A6A4-A88FFE5531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68CC99B-D1E0-4437-9ED9-1019787CA32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8361704D-EF16-414A-ADC0-0F260B08B1C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23754F5-0CCA-4327-9DC9-58A5858A828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FD2B500-FDE5-4FA3-A792-54FB758D2F8E}"/>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DDFCC661-CA7D-4832-912C-C4062F51F35E}"/>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CDA17F5-15BA-4BB9-8BE2-C8BD2DF46D2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9C01E873-8132-4E5D-A22D-F9B29EA43417}"/>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C0659CC3-E2B7-4B9C-BBC8-39D7C22717DF}"/>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1856F5EF-9D97-4787-B0C4-B713E9111649}"/>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181108B1-9A37-4BE1-87B5-BA72B9B2ABCD}"/>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53E11CA6-7C7C-4546-8CEC-7BF25D28A389}"/>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C8160FD-54D5-4EAA-8A64-5FFA522DF3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0E4363-AC94-4C2B-BCC4-5FAF78B9CE9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3C72FD-6CE7-4EBD-82A8-C0B71A5B803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6F8657-633D-45FC-AB88-4F50B7F1019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F66EA3A-E7B7-48A1-85DB-61F64B83B6D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304" name="楕円 303">
          <a:extLst>
            <a:ext uri="{FF2B5EF4-FFF2-40B4-BE49-F238E27FC236}">
              <a16:creationId xmlns:a16="http://schemas.microsoft.com/office/drawing/2014/main" id="{4DEE4D10-5F19-425F-BF9D-4DFA6C33C26F}"/>
            </a:ext>
          </a:extLst>
        </xdr:cNvPr>
        <xdr:cNvSpPr/>
      </xdr:nvSpPr>
      <xdr:spPr>
        <a:xfrm>
          <a:off x="45847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123841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CA34FC9-0753-4B6C-A20F-D61E42FA8837}"/>
            </a:ext>
          </a:extLst>
        </xdr:cNvPr>
        <xdr:cNvSpPr txBox="1"/>
      </xdr:nvSpPr>
      <xdr:spPr>
        <a:xfrm>
          <a:off x="4673600"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6" name="楕円 305">
          <a:extLst>
            <a:ext uri="{FF2B5EF4-FFF2-40B4-BE49-F238E27FC236}">
              <a16:creationId xmlns:a16="http://schemas.microsoft.com/office/drawing/2014/main" id="{429FF677-79C8-4CDB-A5E2-032FAB278841}"/>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24764</xdr:rowOff>
    </xdr:from>
    <xdr:to>
      <xdr:col>24</xdr:col>
      <xdr:colOff>63500</xdr:colOff>
      <xdr:row>83</xdr:row>
      <xdr:rowOff>49530</xdr:rowOff>
    </xdr:to>
    <xdr:cxnSp macro="">
      <xdr:nvCxnSpPr>
        <xdr:cNvPr id="307" name="直線コネクタ 306">
          <a:extLst>
            <a:ext uri="{FF2B5EF4-FFF2-40B4-BE49-F238E27FC236}">
              <a16:creationId xmlns:a16="http://schemas.microsoft.com/office/drawing/2014/main" id="{DF1DBB5B-F18B-41D7-8482-1ECA9632778F}"/>
            </a:ext>
          </a:extLst>
        </xdr:cNvPr>
        <xdr:cNvCxnSpPr/>
      </xdr:nvCxnSpPr>
      <xdr:spPr>
        <a:xfrm flipV="1">
          <a:off x="3797300" y="1425511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120650</xdr:rowOff>
    </xdr:from>
    <xdr:to>
      <xdr:col>15</xdr:col>
      <xdr:colOff>101600</xdr:colOff>
      <xdr:row>83</xdr:row>
      <xdr:rowOff>50800</xdr:rowOff>
    </xdr:to>
    <xdr:sp macro="" textlink="">
      <xdr:nvSpPr>
        <xdr:cNvPr id="308" name="楕円 307">
          <a:extLst>
            <a:ext uri="{FF2B5EF4-FFF2-40B4-BE49-F238E27FC236}">
              <a16:creationId xmlns:a16="http://schemas.microsoft.com/office/drawing/2014/main" id="{6FCC64D9-45BE-49BB-AF7C-68775FD0F73D}"/>
            </a:ext>
          </a:extLst>
        </xdr:cNvPr>
        <xdr:cNvSpPr/>
      </xdr:nvSpPr>
      <xdr:spPr>
        <a:xfrm>
          <a:off x="2857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0</xdr:rowOff>
    </xdr:from>
    <xdr:to>
      <xdr:col>19</xdr:col>
      <xdr:colOff>177800</xdr:colOff>
      <xdr:row>83</xdr:row>
      <xdr:rowOff>49530</xdr:rowOff>
    </xdr:to>
    <xdr:cxnSp macro="">
      <xdr:nvCxnSpPr>
        <xdr:cNvPr id="309" name="直線コネクタ 308">
          <a:extLst>
            <a:ext uri="{FF2B5EF4-FFF2-40B4-BE49-F238E27FC236}">
              <a16:creationId xmlns:a16="http://schemas.microsoft.com/office/drawing/2014/main" id="{2C32C36D-3E5E-415A-AF26-86512F09BAE6}"/>
            </a:ext>
          </a:extLst>
        </xdr:cNvPr>
        <xdr:cNvCxnSpPr/>
      </xdr:nvCxnSpPr>
      <xdr:spPr>
        <a:xfrm>
          <a:off x="2908300" y="142303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103505</xdr:rowOff>
    </xdr:from>
    <xdr:to>
      <xdr:col>10</xdr:col>
      <xdr:colOff>165100</xdr:colOff>
      <xdr:row>83</xdr:row>
      <xdr:rowOff>33655</xdr:rowOff>
    </xdr:to>
    <xdr:sp macro="" textlink="">
      <xdr:nvSpPr>
        <xdr:cNvPr id="310" name="楕円 309">
          <a:extLst>
            <a:ext uri="{FF2B5EF4-FFF2-40B4-BE49-F238E27FC236}">
              <a16:creationId xmlns:a16="http://schemas.microsoft.com/office/drawing/2014/main" id="{1C2D98D9-BFA1-4EAA-A591-64F18FFB44DD}"/>
            </a:ext>
          </a:extLst>
        </xdr:cNvPr>
        <xdr:cNvSpPr/>
      </xdr:nvSpPr>
      <xdr:spPr>
        <a:xfrm>
          <a:off x="1968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154305</xdr:rowOff>
    </xdr:from>
    <xdr:to>
      <xdr:col>15</xdr:col>
      <xdr:colOff>50800</xdr:colOff>
      <xdr:row>83</xdr:row>
      <xdr:rowOff>0</xdr:rowOff>
    </xdr:to>
    <xdr:cxnSp macro="">
      <xdr:nvCxnSpPr>
        <xdr:cNvPr id="311" name="直線コネクタ 310">
          <a:extLst>
            <a:ext uri="{FF2B5EF4-FFF2-40B4-BE49-F238E27FC236}">
              <a16:creationId xmlns:a16="http://schemas.microsoft.com/office/drawing/2014/main" id="{CF4E2461-639A-4175-B09F-E3D2B8AF6A76}"/>
            </a:ext>
          </a:extLst>
        </xdr:cNvPr>
        <xdr:cNvCxnSpPr/>
      </xdr:nvCxnSpPr>
      <xdr:spPr>
        <a:xfrm>
          <a:off x="2019300" y="142132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84455</xdr:rowOff>
    </xdr:from>
    <xdr:to>
      <xdr:col>6</xdr:col>
      <xdr:colOff>38100</xdr:colOff>
      <xdr:row>83</xdr:row>
      <xdr:rowOff>14605</xdr:rowOff>
    </xdr:to>
    <xdr:sp macro="" textlink="">
      <xdr:nvSpPr>
        <xdr:cNvPr id="312" name="楕円 311">
          <a:extLst>
            <a:ext uri="{FF2B5EF4-FFF2-40B4-BE49-F238E27FC236}">
              <a16:creationId xmlns:a16="http://schemas.microsoft.com/office/drawing/2014/main" id="{7B5888B0-2445-44AD-9954-671E6462801F}"/>
            </a:ext>
          </a:extLst>
        </xdr:cNvPr>
        <xdr:cNvSpPr/>
      </xdr:nvSpPr>
      <xdr:spPr>
        <a:xfrm>
          <a:off x="1079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135255</xdr:rowOff>
    </xdr:from>
    <xdr:to>
      <xdr:col>10</xdr:col>
      <xdr:colOff>114300</xdr:colOff>
      <xdr:row>82</xdr:row>
      <xdr:rowOff>154305</xdr:rowOff>
    </xdr:to>
    <xdr:cxnSp macro="">
      <xdr:nvCxnSpPr>
        <xdr:cNvPr id="313" name="直線コネクタ 312">
          <a:extLst>
            <a:ext uri="{FF2B5EF4-FFF2-40B4-BE49-F238E27FC236}">
              <a16:creationId xmlns:a16="http://schemas.microsoft.com/office/drawing/2014/main" id="{9BFC7E2E-D167-43C5-B091-5D697B1B5506}"/>
            </a:ext>
          </a:extLst>
        </xdr:cNvPr>
        <xdr:cNvCxnSpPr/>
      </xdr:nvCxnSpPr>
      <xdr:spPr>
        <a:xfrm>
          <a:off x="1130300" y="141941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2BC964E-B7B0-4CF1-AFEA-9FFDFE418544}"/>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26EA324A-25F7-458A-B749-298EA981904C}"/>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4B7F1A30-6436-4459-82A0-7C4376153EF3}"/>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7" name="n_4aveValue【公営住宅】&#10;有形固定資産減価償却率">
          <a:extLst>
            <a:ext uri="{FF2B5EF4-FFF2-40B4-BE49-F238E27FC236}">
              <a16:creationId xmlns:a16="http://schemas.microsoft.com/office/drawing/2014/main" id="{D677E2B3-B2E1-40E1-8DFA-E21D15F2C282}"/>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8" name="n_1mainValue【公営住宅】&#10;有形固定資産減価償却率">
          <a:extLst>
            <a:ext uri="{FF2B5EF4-FFF2-40B4-BE49-F238E27FC236}">
              <a16:creationId xmlns:a16="http://schemas.microsoft.com/office/drawing/2014/main" id="{7014B8D3-0790-419D-9193-D091000015EE}"/>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41927</xdr:rowOff>
    </xdr:from>
    <xdr:ext cx="405111" cy="259045"/>
    <xdr:sp macro="" textlink="">
      <xdr:nvSpPr>
        <xdr:cNvPr id="319" name="n_2mainValue【公営住宅】&#10;有形固定資産減価償却率">
          <a:extLst>
            <a:ext uri="{FF2B5EF4-FFF2-40B4-BE49-F238E27FC236}">
              <a16:creationId xmlns:a16="http://schemas.microsoft.com/office/drawing/2014/main" id="{7B4AD9C0-58C0-4B78-B115-C2AE6B609702}"/>
            </a:ext>
          </a:extLst>
        </xdr:cNvPr>
        <xdr:cNvSpPr txBox="1"/>
      </xdr:nvSpPr>
      <xdr:spPr>
        <a:xfrm>
          <a:off x="2705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20" name="n_3mainValue【公営住宅】&#10;有形固定資産減価償却率">
          <a:extLst>
            <a:ext uri="{FF2B5EF4-FFF2-40B4-BE49-F238E27FC236}">
              <a16:creationId xmlns:a16="http://schemas.microsoft.com/office/drawing/2014/main" id="{7C16842A-4587-4F00-828E-5324B3CAA35A}"/>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5732</xdr:rowOff>
    </xdr:from>
    <xdr:ext cx="405111" cy="259045"/>
    <xdr:sp macro="" textlink="">
      <xdr:nvSpPr>
        <xdr:cNvPr id="321" name="n_4mainValue【公営住宅】&#10;有形固定資産減価償却率">
          <a:extLst>
            <a:ext uri="{FF2B5EF4-FFF2-40B4-BE49-F238E27FC236}">
              <a16:creationId xmlns:a16="http://schemas.microsoft.com/office/drawing/2014/main" id="{FF8E661F-D160-4D0E-97C8-E132F0FDDB1A}"/>
            </a:ext>
          </a:extLst>
        </xdr:cNvPr>
        <xdr:cNvSpPr txBox="1"/>
      </xdr:nvSpPr>
      <xdr:spPr>
        <a:xfrm>
          <a:off x="927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BA7B2AD-3187-42C9-9E4A-7C69026C1DB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8D38299-C599-4C1E-9E93-AD374E928F9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A1C59F9-D110-4483-A829-EF2AE2DA6BF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F8832A0-8B17-4478-B91A-71B8684EEBB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27CEC3A-35D1-4A59-A407-ECC2F28C8E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778B489-5C0A-4253-8501-DEDD1EC090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BC0579-3A17-46CD-B097-E8538EFA8A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41D8072-B760-485E-8722-42094359B3F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2AF3227-C446-45D9-A6ED-BAD5DF58FD6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E7F32A5-615B-47AC-B0E1-9160339243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A4A8808-6D2E-4C26-A755-ECBB3374216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51A54F3-29BB-4FBE-A3AB-E81060A7253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172FDE1-DD70-4FB4-A3ED-D8C7D2688CC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90EF89D-6831-400B-B659-BACA1B2EF13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926F44A-E3EB-41C9-A8FC-525B2CDBCFD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2609BA2-2C6D-4876-A0B6-6A9F7836914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45B128C-0C1B-414F-8688-417805BC65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E9B02E5-5991-48DC-8865-B04664AE200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901B0F9-6870-4454-996E-7FE0E67432A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7BFD2C0-2391-4C1D-9BA5-311C62F3259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A84E802-1D44-4AA7-B04D-D8C207E0318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A362CF7D-0370-4F6E-968B-40F346F7C65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6115EC6-284F-458D-A3D2-E7C804565BC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E5022C4E-5142-4EC8-B088-4DB81276B3DC}"/>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FFD6D36F-92B0-4938-BEB6-91F9216C4473}"/>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0AEB8B02-B810-4DC1-9B20-C8850988F1BE}"/>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4FD6A9C-3EF0-4E33-B6C0-758E9E0D5D35}"/>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68C220A4-85D8-4EC7-B01C-520BD4962AE2}"/>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21FE6B61-DCB2-4ECE-9C5D-5F99FCCB9B8F}"/>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BC2EF00E-1B33-454E-8DDA-AAB43A49377F}"/>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CD71619C-B07B-4018-B09C-5DDB432F9C4A}"/>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6003484B-438D-4FE4-8DAC-61A9AAA772C2}"/>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FA16F066-F1DE-4BBC-BD86-210D904D7197}"/>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A644E582-4A7F-4B3C-AC3C-55FB60676230}"/>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466F71-B5C9-4FC8-AAA2-7B57D445756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2994C35-8E50-4507-A77E-79C8AB3DBA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2D9C144-C4FE-4E0A-8E19-D845A1C887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2184092-6D33-4A5C-8FC8-50BB761846E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DA92C39-8233-4FA6-B0FD-266AD22D78F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167703</xdr:rowOff>
    </xdr:from>
    <xdr:to>
      <xdr:col>55</xdr:col>
      <xdr:colOff>50800</xdr:colOff>
      <xdr:row>86</xdr:row>
      <xdr:rowOff>97853</xdr:rowOff>
    </xdr:to>
    <xdr:sp macro="" textlink="">
      <xdr:nvSpPr>
        <xdr:cNvPr id="361" name="楕円 360">
          <a:extLst>
            <a:ext uri="{FF2B5EF4-FFF2-40B4-BE49-F238E27FC236}">
              <a16:creationId xmlns:a16="http://schemas.microsoft.com/office/drawing/2014/main" id="{D6C7C7AF-DE6D-4210-AFC9-EFEC34CA6E17}"/>
            </a:ext>
          </a:extLst>
        </xdr:cNvPr>
        <xdr:cNvSpPr/>
      </xdr:nvSpPr>
      <xdr:spPr>
        <a:xfrm>
          <a:off x="10426700" y="1474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82630</xdr:rowOff>
    </xdr:from>
    <xdr:ext cx="469744" cy="259045"/>
    <xdr:sp macro="" textlink="">
      <xdr:nvSpPr>
        <xdr:cNvPr id="362" name="【公営住宅】&#10;一人当たり面積該当値テキスト">
          <a:extLst>
            <a:ext uri="{FF2B5EF4-FFF2-40B4-BE49-F238E27FC236}">
              <a16:creationId xmlns:a16="http://schemas.microsoft.com/office/drawing/2014/main" id="{4354F88B-D529-45E2-94C5-89A6BA6B0889}"/>
            </a:ext>
          </a:extLst>
        </xdr:cNvPr>
        <xdr:cNvSpPr txBox="1"/>
      </xdr:nvSpPr>
      <xdr:spPr>
        <a:xfrm>
          <a:off x="10515600" y="1465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165608</xdr:rowOff>
    </xdr:from>
    <xdr:to>
      <xdr:col>50</xdr:col>
      <xdr:colOff>165100</xdr:colOff>
      <xdr:row>86</xdr:row>
      <xdr:rowOff>95758</xdr:rowOff>
    </xdr:to>
    <xdr:sp macro="" textlink="">
      <xdr:nvSpPr>
        <xdr:cNvPr id="363" name="楕円 362">
          <a:extLst>
            <a:ext uri="{FF2B5EF4-FFF2-40B4-BE49-F238E27FC236}">
              <a16:creationId xmlns:a16="http://schemas.microsoft.com/office/drawing/2014/main" id="{E46E49EB-8E75-46F3-AD59-75C8E57A360E}"/>
            </a:ext>
          </a:extLst>
        </xdr:cNvPr>
        <xdr:cNvSpPr/>
      </xdr:nvSpPr>
      <xdr:spPr>
        <a:xfrm>
          <a:off x="95885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44958</xdr:rowOff>
    </xdr:from>
    <xdr:to>
      <xdr:col>55</xdr:col>
      <xdr:colOff>0</xdr:colOff>
      <xdr:row>86</xdr:row>
      <xdr:rowOff>47053</xdr:rowOff>
    </xdr:to>
    <xdr:cxnSp macro="">
      <xdr:nvCxnSpPr>
        <xdr:cNvPr id="364" name="直線コネクタ 363">
          <a:extLst>
            <a:ext uri="{FF2B5EF4-FFF2-40B4-BE49-F238E27FC236}">
              <a16:creationId xmlns:a16="http://schemas.microsoft.com/office/drawing/2014/main" id="{87FBA682-FFA8-4AC5-B3E0-50BB2BB6409B}"/>
            </a:ext>
          </a:extLst>
        </xdr:cNvPr>
        <xdr:cNvCxnSpPr/>
      </xdr:nvCxnSpPr>
      <xdr:spPr>
        <a:xfrm>
          <a:off x="9639300" y="14789658"/>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4826</xdr:rowOff>
    </xdr:from>
    <xdr:to>
      <xdr:col>46</xdr:col>
      <xdr:colOff>38100</xdr:colOff>
      <xdr:row>86</xdr:row>
      <xdr:rowOff>106426</xdr:rowOff>
    </xdr:to>
    <xdr:sp macro="" textlink="">
      <xdr:nvSpPr>
        <xdr:cNvPr id="365" name="楕円 364">
          <a:extLst>
            <a:ext uri="{FF2B5EF4-FFF2-40B4-BE49-F238E27FC236}">
              <a16:creationId xmlns:a16="http://schemas.microsoft.com/office/drawing/2014/main" id="{E4E1D741-9A76-474B-AC40-8B019D8FF17C}"/>
            </a:ext>
          </a:extLst>
        </xdr:cNvPr>
        <xdr:cNvSpPr/>
      </xdr:nvSpPr>
      <xdr:spPr>
        <a:xfrm>
          <a:off x="8699500" y="1474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44958</xdr:rowOff>
    </xdr:from>
    <xdr:to>
      <xdr:col>50</xdr:col>
      <xdr:colOff>114300</xdr:colOff>
      <xdr:row>86</xdr:row>
      <xdr:rowOff>55626</xdr:rowOff>
    </xdr:to>
    <xdr:cxnSp macro="">
      <xdr:nvCxnSpPr>
        <xdr:cNvPr id="366" name="直線コネクタ 365">
          <a:extLst>
            <a:ext uri="{FF2B5EF4-FFF2-40B4-BE49-F238E27FC236}">
              <a16:creationId xmlns:a16="http://schemas.microsoft.com/office/drawing/2014/main" id="{268B24AC-C420-400B-99B5-4F3B1E5AE58C}"/>
            </a:ext>
          </a:extLst>
        </xdr:cNvPr>
        <xdr:cNvCxnSpPr/>
      </xdr:nvCxnSpPr>
      <xdr:spPr>
        <a:xfrm flipV="1">
          <a:off x="8750300" y="14789658"/>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5778</xdr:rowOff>
    </xdr:from>
    <xdr:to>
      <xdr:col>41</xdr:col>
      <xdr:colOff>101600</xdr:colOff>
      <xdr:row>86</xdr:row>
      <xdr:rowOff>107378</xdr:rowOff>
    </xdr:to>
    <xdr:sp macro="" textlink="">
      <xdr:nvSpPr>
        <xdr:cNvPr id="367" name="楕円 366">
          <a:extLst>
            <a:ext uri="{FF2B5EF4-FFF2-40B4-BE49-F238E27FC236}">
              <a16:creationId xmlns:a16="http://schemas.microsoft.com/office/drawing/2014/main" id="{D8562918-6974-482F-9653-A643552D7224}"/>
            </a:ext>
          </a:extLst>
        </xdr:cNvPr>
        <xdr:cNvSpPr/>
      </xdr:nvSpPr>
      <xdr:spPr>
        <a:xfrm>
          <a:off x="7810500" y="1475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55626</xdr:rowOff>
    </xdr:from>
    <xdr:to>
      <xdr:col>45</xdr:col>
      <xdr:colOff>177800</xdr:colOff>
      <xdr:row>86</xdr:row>
      <xdr:rowOff>56578</xdr:rowOff>
    </xdr:to>
    <xdr:cxnSp macro="">
      <xdr:nvCxnSpPr>
        <xdr:cNvPr id="368" name="直線コネクタ 367">
          <a:extLst>
            <a:ext uri="{FF2B5EF4-FFF2-40B4-BE49-F238E27FC236}">
              <a16:creationId xmlns:a16="http://schemas.microsoft.com/office/drawing/2014/main" id="{3A755971-07CC-4713-96B3-2056B2EC6583}"/>
            </a:ext>
          </a:extLst>
        </xdr:cNvPr>
        <xdr:cNvCxnSpPr/>
      </xdr:nvCxnSpPr>
      <xdr:spPr>
        <a:xfrm flipV="1">
          <a:off x="7861300" y="14800326"/>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6159</xdr:rowOff>
    </xdr:from>
    <xdr:to>
      <xdr:col>36</xdr:col>
      <xdr:colOff>165100</xdr:colOff>
      <xdr:row>86</xdr:row>
      <xdr:rowOff>107759</xdr:rowOff>
    </xdr:to>
    <xdr:sp macro="" textlink="">
      <xdr:nvSpPr>
        <xdr:cNvPr id="369" name="楕円 368">
          <a:extLst>
            <a:ext uri="{FF2B5EF4-FFF2-40B4-BE49-F238E27FC236}">
              <a16:creationId xmlns:a16="http://schemas.microsoft.com/office/drawing/2014/main" id="{7C146D82-5E24-4186-A85D-9544B2694FB6}"/>
            </a:ext>
          </a:extLst>
        </xdr:cNvPr>
        <xdr:cNvSpPr/>
      </xdr:nvSpPr>
      <xdr:spPr>
        <a:xfrm>
          <a:off x="6921500" y="1475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56578</xdr:rowOff>
    </xdr:from>
    <xdr:to>
      <xdr:col>41</xdr:col>
      <xdr:colOff>50800</xdr:colOff>
      <xdr:row>86</xdr:row>
      <xdr:rowOff>56959</xdr:rowOff>
    </xdr:to>
    <xdr:cxnSp macro="">
      <xdr:nvCxnSpPr>
        <xdr:cNvPr id="370" name="直線コネクタ 369">
          <a:extLst>
            <a:ext uri="{FF2B5EF4-FFF2-40B4-BE49-F238E27FC236}">
              <a16:creationId xmlns:a16="http://schemas.microsoft.com/office/drawing/2014/main" id="{EC2FB487-C0DD-4D3E-B390-07DAD5563EC3}"/>
            </a:ext>
          </a:extLst>
        </xdr:cNvPr>
        <xdr:cNvCxnSpPr/>
      </xdr:nvCxnSpPr>
      <xdr:spPr>
        <a:xfrm flipV="1">
          <a:off x="6972300" y="1480127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8D8FA0CF-4987-4717-85AF-C4F959358E0A}"/>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F6A3DD82-007D-4C00-B051-67C0F9F71CED}"/>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D1DFB1C9-D151-4478-B216-9F0453FAAF9D}"/>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4" name="n_4aveValue【公営住宅】&#10;一人当たり面積">
          <a:extLst>
            <a:ext uri="{FF2B5EF4-FFF2-40B4-BE49-F238E27FC236}">
              <a16:creationId xmlns:a16="http://schemas.microsoft.com/office/drawing/2014/main" id="{83EE871B-6104-43C0-A6DE-4D20EF8A46B6}"/>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86885</xdr:rowOff>
    </xdr:from>
    <xdr:ext cx="469744" cy="259045"/>
    <xdr:sp macro="" textlink="">
      <xdr:nvSpPr>
        <xdr:cNvPr id="375" name="n_1mainValue【公営住宅】&#10;一人当たり面積">
          <a:extLst>
            <a:ext uri="{FF2B5EF4-FFF2-40B4-BE49-F238E27FC236}">
              <a16:creationId xmlns:a16="http://schemas.microsoft.com/office/drawing/2014/main" id="{39CBEAAE-8C38-46D1-9553-5E58BCF47941}"/>
            </a:ext>
          </a:extLst>
        </xdr:cNvPr>
        <xdr:cNvSpPr txBox="1"/>
      </xdr:nvSpPr>
      <xdr:spPr>
        <a:xfrm>
          <a:off x="9391727" y="1483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97553</xdr:rowOff>
    </xdr:from>
    <xdr:ext cx="469744" cy="259045"/>
    <xdr:sp macro="" textlink="">
      <xdr:nvSpPr>
        <xdr:cNvPr id="376" name="n_2mainValue【公営住宅】&#10;一人当たり面積">
          <a:extLst>
            <a:ext uri="{FF2B5EF4-FFF2-40B4-BE49-F238E27FC236}">
              <a16:creationId xmlns:a16="http://schemas.microsoft.com/office/drawing/2014/main" id="{C39B34C6-5B9A-4502-9DA6-B9563BD2EAF4}"/>
            </a:ext>
          </a:extLst>
        </xdr:cNvPr>
        <xdr:cNvSpPr txBox="1"/>
      </xdr:nvSpPr>
      <xdr:spPr>
        <a:xfrm>
          <a:off x="8515427"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98505</xdr:rowOff>
    </xdr:from>
    <xdr:ext cx="469744" cy="259045"/>
    <xdr:sp macro="" textlink="">
      <xdr:nvSpPr>
        <xdr:cNvPr id="377" name="n_3mainValue【公営住宅】&#10;一人当たり面積">
          <a:extLst>
            <a:ext uri="{FF2B5EF4-FFF2-40B4-BE49-F238E27FC236}">
              <a16:creationId xmlns:a16="http://schemas.microsoft.com/office/drawing/2014/main" id="{024B3585-D0BD-4137-B485-28484077BCEE}"/>
            </a:ext>
          </a:extLst>
        </xdr:cNvPr>
        <xdr:cNvSpPr txBox="1"/>
      </xdr:nvSpPr>
      <xdr:spPr>
        <a:xfrm>
          <a:off x="7626427" y="1484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98886</xdr:rowOff>
    </xdr:from>
    <xdr:ext cx="469744" cy="259045"/>
    <xdr:sp macro="" textlink="">
      <xdr:nvSpPr>
        <xdr:cNvPr id="378" name="n_4mainValue【公営住宅】&#10;一人当たり面積">
          <a:extLst>
            <a:ext uri="{FF2B5EF4-FFF2-40B4-BE49-F238E27FC236}">
              <a16:creationId xmlns:a16="http://schemas.microsoft.com/office/drawing/2014/main" id="{C5F89832-64E0-491F-8892-6CB8441F3FDE}"/>
            </a:ext>
          </a:extLst>
        </xdr:cNvPr>
        <xdr:cNvSpPr txBox="1"/>
      </xdr:nvSpPr>
      <xdr:spPr>
        <a:xfrm>
          <a:off x="6737427" y="1484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294C423-D342-41FC-9AEA-B74DBBC4217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20865D8-E045-4AAE-95EA-1755962170C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F5219D6-8CA6-43B1-A39E-EEBCB2CB11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3F6BF38-DC52-4AFC-851D-5EBFE7EF777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92314CA-E599-403D-BBBE-0CD408E0327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C181C24-F6A7-4990-89DA-1E78772881F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8ECC9AC-1EB0-4F2C-BA1C-B5752B4C7D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73FEF7C-E967-40FF-B399-5741218D26E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EFB4A47-D10C-4F49-A583-0C2B38563FD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8839C03-0CC2-4F73-BF08-DE8072F42F9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03262F7-484C-4B1E-8B1B-D688811F87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C5000A5-5532-4AAE-B51A-46EB623CAED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7E37ED3-E6B4-4AE5-A70E-3A2DCF53225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E4B526D-EF6F-4419-AA94-11C9DECCFB8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3542C5A-B9D1-4D13-935B-385FCE45799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F350F57C-7E86-4D7D-86AD-FD14180928A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7DDE04F-AD47-464E-A25D-CEFC919CE87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63D52B5-720C-4CDF-B317-27F1CB5F04A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E9A7159-745C-4A2C-AA93-D2A9CB2B7AC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E2633939-1858-4574-81DA-56E0FF0E210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4CA11D3-AB4F-4982-B744-783078CFC0F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2291499-404B-4FFB-8C6C-E23CF19B58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1652A34-FF4C-4175-8212-5BBB47A72AC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DABAE2D3-3A5E-4429-BAEE-BEE850A60CC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4C00FFF-E5EE-4554-B6B4-238DC82050C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02D4926-3FDB-479B-969F-D3F44F60CF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E0F4AE3-4FC5-4E6F-BBB5-43F2119AD2D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B863CE6-7E0B-416A-BDB3-ED2370C7274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8FEDD8C8-EF44-4206-8AB6-1C37380D776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AD0FF88B-F308-48C2-8BD3-8E26AEED262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4B5918B3-B776-472F-B89C-A75F5347E7B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3A6E9435-61B0-4DC3-823B-B803EF909B4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AB78DF1E-75F0-4056-8AFE-EB8E8A16C41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99111C9-F7C0-4F00-A87E-28242DE6097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9DE50E8B-34C1-4743-B0AC-A14D2010E65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5E7C32BC-7C4B-4144-ABFD-58C181F871D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7283F12-9B0F-4CC3-AFAB-C98A26D692D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D1436EB4-728A-4FDC-ACFE-102BA1F015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02E88AD-EE15-4605-BBC0-CD2B9659D56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FE089521-8452-48B9-8866-5E23949708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2EC758D4-1BC2-464D-BD3B-F74F2062954B}"/>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AE42F28B-634B-4C99-BA6C-A4D9856BB2E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E297D83C-F19D-4E0C-95F4-41F078844CA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3D8AA5EF-0B95-4680-88F2-6DD5BAA37EAE}"/>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66689F33-5E61-4120-9743-92B3240D805C}"/>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BAF5C8DB-2803-4B88-873D-1214942FF7D2}"/>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AB144D5D-6E26-49F2-A817-CA40242C7152}"/>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40001106-760A-4ACE-B564-75AAC0ECAFAE}"/>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A8A07E27-E2F5-4D47-A698-3571EA0ADBF2}"/>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3B25B0F6-7501-4181-8991-C3DEDFE747C6}"/>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9" name="フローチャート: 判断 428">
          <a:extLst>
            <a:ext uri="{FF2B5EF4-FFF2-40B4-BE49-F238E27FC236}">
              <a16:creationId xmlns:a16="http://schemas.microsoft.com/office/drawing/2014/main" id="{C53AF671-606A-41BD-82BC-11B10CFECF6C}"/>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43D2D80-636C-4D55-BEE9-012212687C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5DC8EB1-B669-4D10-ADF7-45F09180E2F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6BF28EE-6BCB-4F0C-81C8-CD42AE99A34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6CFBE23-8929-4792-BB6A-456B5960F18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CE56845-AEDE-4955-B8BC-19FF66BA3E4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82550</xdr:rowOff>
    </xdr:from>
    <xdr:to>
      <xdr:col>85</xdr:col>
      <xdr:colOff>177800</xdr:colOff>
      <xdr:row>42</xdr:row>
      <xdr:rowOff>12700</xdr:rowOff>
    </xdr:to>
    <xdr:sp macro="" textlink="">
      <xdr:nvSpPr>
        <xdr:cNvPr id="435" name="楕円 434">
          <a:extLst>
            <a:ext uri="{FF2B5EF4-FFF2-40B4-BE49-F238E27FC236}">
              <a16:creationId xmlns:a16="http://schemas.microsoft.com/office/drawing/2014/main" id="{00650BEF-A34D-4DB2-9D39-5522F961E4B1}"/>
            </a:ext>
          </a:extLst>
        </xdr:cNvPr>
        <xdr:cNvSpPr/>
      </xdr:nvSpPr>
      <xdr:spPr>
        <a:xfrm>
          <a:off x="16268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168927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9FECF297-DF50-4E1E-8A8A-2B8BD9E405A8}"/>
            </a:ext>
          </a:extLst>
        </xdr:cNvPr>
        <xdr:cNvSpPr txBox="1"/>
      </xdr:nvSpPr>
      <xdr:spPr>
        <a:xfrm>
          <a:off x="16357600" y="702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59690</xdr:rowOff>
    </xdr:from>
    <xdr:to>
      <xdr:col>81</xdr:col>
      <xdr:colOff>101600</xdr:colOff>
      <xdr:row>40</xdr:row>
      <xdr:rowOff>161290</xdr:rowOff>
    </xdr:to>
    <xdr:sp macro="" textlink="">
      <xdr:nvSpPr>
        <xdr:cNvPr id="437" name="楕円 436">
          <a:extLst>
            <a:ext uri="{FF2B5EF4-FFF2-40B4-BE49-F238E27FC236}">
              <a16:creationId xmlns:a16="http://schemas.microsoft.com/office/drawing/2014/main" id="{6649D8BD-8FD6-449A-AEC6-7D4591B38B80}"/>
            </a:ext>
          </a:extLst>
        </xdr:cNvPr>
        <xdr:cNvSpPr/>
      </xdr:nvSpPr>
      <xdr:spPr>
        <a:xfrm>
          <a:off x="15430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110490</xdr:rowOff>
    </xdr:from>
    <xdr:to>
      <xdr:col>85</xdr:col>
      <xdr:colOff>127000</xdr:colOff>
      <xdr:row>41</xdr:row>
      <xdr:rowOff>133350</xdr:rowOff>
    </xdr:to>
    <xdr:cxnSp macro="">
      <xdr:nvCxnSpPr>
        <xdr:cNvPr id="438" name="直線コネクタ 437">
          <a:extLst>
            <a:ext uri="{FF2B5EF4-FFF2-40B4-BE49-F238E27FC236}">
              <a16:creationId xmlns:a16="http://schemas.microsoft.com/office/drawing/2014/main" id="{A5040262-BC09-42AA-85F9-954650C4E2A4}"/>
            </a:ext>
          </a:extLst>
        </xdr:cNvPr>
        <xdr:cNvCxnSpPr/>
      </xdr:nvCxnSpPr>
      <xdr:spPr>
        <a:xfrm>
          <a:off x="15481300" y="6968490"/>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99695</xdr:rowOff>
    </xdr:from>
    <xdr:to>
      <xdr:col>76</xdr:col>
      <xdr:colOff>165100</xdr:colOff>
      <xdr:row>41</xdr:row>
      <xdr:rowOff>29845</xdr:rowOff>
    </xdr:to>
    <xdr:sp macro="" textlink="">
      <xdr:nvSpPr>
        <xdr:cNvPr id="439" name="楕円 438">
          <a:extLst>
            <a:ext uri="{FF2B5EF4-FFF2-40B4-BE49-F238E27FC236}">
              <a16:creationId xmlns:a16="http://schemas.microsoft.com/office/drawing/2014/main" id="{125AC465-9118-44EE-B640-6D565A864793}"/>
            </a:ext>
          </a:extLst>
        </xdr:cNvPr>
        <xdr:cNvSpPr/>
      </xdr:nvSpPr>
      <xdr:spPr>
        <a:xfrm>
          <a:off x="14541500" y="695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110490</xdr:rowOff>
    </xdr:from>
    <xdr:to>
      <xdr:col>81</xdr:col>
      <xdr:colOff>50800</xdr:colOff>
      <xdr:row>40</xdr:row>
      <xdr:rowOff>150495</xdr:rowOff>
    </xdr:to>
    <xdr:cxnSp macro="">
      <xdr:nvCxnSpPr>
        <xdr:cNvPr id="440" name="直線コネクタ 439">
          <a:extLst>
            <a:ext uri="{FF2B5EF4-FFF2-40B4-BE49-F238E27FC236}">
              <a16:creationId xmlns:a16="http://schemas.microsoft.com/office/drawing/2014/main" id="{7FE8C0EE-39E6-4C7B-A3E8-B1F4337132BB}"/>
            </a:ext>
          </a:extLst>
        </xdr:cNvPr>
        <xdr:cNvCxnSpPr/>
      </xdr:nvCxnSpPr>
      <xdr:spPr>
        <a:xfrm flipV="1">
          <a:off x="14592300" y="69684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97790</xdr:rowOff>
    </xdr:from>
    <xdr:to>
      <xdr:col>72</xdr:col>
      <xdr:colOff>38100</xdr:colOff>
      <xdr:row>41</xdr:row>
      <xdr:rowOff>27940</xdr:rowOff>
    </xdr:to>
    <xdr:sp macro="" textlink="">
      <xdr:nvSpPr>
        <xdr:cNvPr id="441" name="楕円 440">
          <a:extLst>
            <a:ext uri="{FF2B5EF4-FFF2-40B4-BE49-F238E27FC236}">
              <a16:creationId xmlns:a16="http://schemas.microsoft.com/office/drawing/2014/main" id="{0A1FC79F-6D09-45EB-861A-FD1CA53FFF82}"/>
            </a:ext>
          </a:extLst>
        </xdr:cNvPr>
        <xdr:cNvSpPr/>
      </xdr:nvSpPr>
      <xdr:spPr>
        <a:xfrm>
          <a:off x="13652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148590</xdr:rowOff>
    </xdr:from>
    <xdr:to>
      <xdr:col>76</xdr:col>
      <xdr:colOff>114300</xdr:colOff>
      <xdr:row>40</xdr:row>
      <xdr:rowOff>150495</xdr:rowOff>
    </xdr:to>
    <xdr:cxnSp macro="">
      <xdr:nvCxnSpPr>
        <xdr:cNvPr id="442" name="直線コネクタ 441">
          <a:extLst>
            <a:ext uri="{FF2B5EF4-FFF2-40B4-BE49-F238E27FC236}">
              <a16:creationId xmlns:a16="http://schemas.microsoft.com/office/drawing/2014/main" id="{0ECBB896-A265-430D-9DE8-0C2679498FA3}"/>
            </a:ext>
          </a:extLst>
        </xdr:cNvPr>
        <xdr:cNvCxnSpPr/>
      </xdr:nvCxnSpPr>
      <xdr:spPr>
        <a:xfrm>
          <a:off x="13703300" y="70065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76835</xdr:rowOff>
    </xdr:from>
    <xdr:to>
      <xdr:col>67</xdr:col>
      <xdr:colOff>101600</xdr:colOff>
      <xdr:row>41</xdr:row>
      <xdr:rowOff>6985</xdr:rowOff>
    </xdr:to>
    <xdr:sp macro="" textlink="">
      <xdr:nvSpPr>
        <xdr:cNvPr id="443" name="楕円 442">
          <a:extLst>
            <a:ext uri="{FF2B5EF4-FFF2-40B4-BE49-F238E27FC236}">
              <a16:creationId xmlns:a16="http://schemas.microsoft.com/office/drawing/2014/main" id="{D1E538E9-6478-4F40-A6D3-9FF25759A5FA}"/>
            </a:ext>
          </a:extLst>
        </xdr:cNvPr>
        <xdr:cNvSpPr/>
      </xdr:nvSpPr>
      <xdr:spPr>
        <a:xfrm>
          <a:off x="127635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127635</xdr:rowOff>
    </xdr:from>
    <xdr:to>
      <xdr:col>71</xdr:col>
      <xdr:colOff>177800</xdr:colOff>
      <xdr:row>40</xdr:row>
      <xdr:rowOff>148590</xdr:rowOff>
    </xdr:to>
    <xdr:cxnSp macro="">
      <xdr:nvCxnSpPr>
        <xdr:cNvPr id="444" name="直線コネクタ 443">
          <a:extLst>
            <a:ext uri="{FF2B5EF4-FFF2-40B4-BE49-F238E27FC236}">
              <a16:creationId xmlns:a16="http://schemas.microsoft.com/office/drawing/2014/main" id="{51BDA16D-D9DC-45B1-9B8E-EF8B91A77CA6}"/>
            </a:ext>
          </a:extLst>
        </xdr:cNvPr>
        <xdr:cNvCxnSpPr/>
      </xdr:nvCxnSpPr>
      <xdr:spPr>
        <a:xfrm>
          <a:off x="12814300" y="69856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890481C-D222-42D6-AC38-B67C9BE76FBD}"/>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57186E6B-5B9E-421A-BE0A-BFF778A4CE4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6CC9949E-4B00-4CC9-A36B-67D0E7090CDA}"/>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B1A5D3A6-5737-4876-9DC9-5DF265E8D50C}"/>
            </a:ext>
          </a:extLst>
        </xdr:cNvPr>
        <xdr:cNvSpPr txBox="1"/>
      </xdr:nvSpPr>
      <xdr:spPr>
        <a:xfrm>
          <a:off x="12611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152417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485D6589-022F-4CCB-9398-BA88E7DD9951}"/>
            </a:ext>
          </a:extLst>
        </xdr:cNvPr>
        <xdr:cNvSpPr txBox="1"/>
      </xdr:nvSpPr>
      <xdr:spPr>
        <a:xfrm>
          <a:off x="15266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20972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5907A380-C861-450E-B508-0282DA008A7E}"/>
            </a:ext>
          </a:extLst>
        </xdr:cNvPr>
        <xdr:cNvSpPr txBox="1"/>
      </xdr:nvSpPr>
      <xdr:spPr>
        <a:xfrm>
          <a:off x="14389744" y="70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19067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4CE6135-8706-4008-A6EE-D469594E9739}"/>
            </a:ext>
          </a:extLst>
        </xdr:cNvPr>
        <xdr:cNvSpPr txBox="1"/>
      </xdr:nvSpPr>
      <xdr:spPr>
        <a:xfrm>
          <a:off x="1350074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169562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DACDFD13-438E-40D8-8559-AFEADDD89AAF}"/>
            </a:ext>
          </a:extLst>
        </xdr:cNvPr>
        <xdr:cNvSpPr txBox="1"/>
      </xdr:nvSpPr>
      <xdr:spPr>
        <a:xfrm>
          <a:off x="12611744"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14FFDAF4-115F-4A5B-9F3E-C1068394526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7C1ABF0-F8DB-4A9B-856D-86539A78215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BD7F3781-2EBD-43AA-83E8-70102C2D84A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C45F092B-0FD5-4B0B-B212-C635588963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C07C226-93CB-494F-A6AB-A603AD3CC5F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7D1162E7-FB21-4105-A1FF-9F6898CE4F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98B4A68-1FBE-4F80-A573-9FEED95CBFC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CB533936-F6D4-4FB1-B420-A67079A8EF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B6ACD1B2-5B5C-44F9-95DE-B81B493CE4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BAF5CD2-623D-4548-B636-91D651939E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58C38DA-F1F1-4821-A56E-5459E828F33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B13B8E0B-2CEB-402F-A27A-12330137414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8A160DBE-AE47-48A9-94B1-19CE0C83E96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A1CDF345-1D90-4810-BE57-E9C17BC0D60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5703EC75-63F9-42AF-B476-6CF54EA842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81A1DADB-0F45-4A17-8B2A-E2CDDEEDF6D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CD1B1330-F295-44AA-98E3-1476B78ACA6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6D8D905-F33E-4DF6-B7F0-70D9AAE15D9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AE5ECBE-E46F-47E8-8495-B80E3AD18E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6A7613-A605-4077-9D47-DD1C3D77EA0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2E3AB340-098D-4A33-A543-1B4625AFB07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436E1446-DCD9-4CDA-983D-71BE89AA8B8A}"/>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5A9B8FAE-883C-484A-9187-4CB8EA105803}"/>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558DCB2A-92ED-473E-AB00-4D21B9CFF162}"/>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83992093-46DB-49BB-B59F-19703F0733DD}"/>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F24B30DD-BCC3-4FAD-B740-9F25A28BD03E}"/>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FA601BAE-42F8-40A5-8DE1-56AF7D3852DD}"/>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2BD564A8-37E5-4380-B38A-F6C275934F2A}"/>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9DFCCC9E-7D89-4365-9412-550D4DBA373B}"/>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25BCD9AE-44B4-48A3-A809-7038FAD57B3F}"/>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EE60DA8A-11C6-4D5C-8BFD-816D06CA6DC1}"/>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484" name="フローチャート: 判断 483">
          <a:extLst>
            <a:ext uri="{FF2B5EF4-FFF2-40B4-BE49-F238E27FC236}">
              <a16:creationId xmlns:a16="http://schemas.microsoft.com/office/drawing/2014/main" id="{D0BBB5D0-47E3-4839-AA77-EB9859985DE9}"/>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F5DE9DE-D223-49E7-820D-88397757EBE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BD66BBC-52B0-4C4F-AA6C-BD196B9CFF6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CB1DF16-3F48-4677-AA13-527835AABD4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E37D9F8-2293-4A76-8E10-65B22F0EC45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BCFBD2E-6A2D-4CB9-A91B-9A1DBD3897E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xdr:rowOff>
    </xdr:from>
    <xdr:to>
      <xdr:col>116</xdr:col>
      <xdr:colOff>114300</xdr:colOff>
      <xdr:row>40</xdr:row>
      <xdr:rowOff>110998</xdr:rowOff>
    </xdr:to>
    <xdr:sp macro="" textlink="">
      <xdr:nvSpPr>
        <xdr:cNvPr id="490" name="楕円 489">
          <a:extLst>
            <a:ext uri="{FF2B5EF4-FFF2-40B4-BE49-F238E27FC236}">
              <a16:creationId xmlns:a16="http://schemas.microsoft.com/office/drawing/2014/main" id="{1C888745-BBB8-457E-A2E3-6CF97F86C9ED}"/>
            </a:ext>
          </a:extLst>
        </xdr:cNvPr>
        <xdr:cNvSpPr/>
      </xdr:nvSpPr>
      <xdr:spPr>
        <a:xfrm>
          <a:off x="22110700" y="68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159275</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409EEA63-33B1-42B8-874B-5A68FBDC8EE7}"/>
            </a:ext>
          </a:extLst>
        </xdr:cNvPr>
        <xdr:cNvSpPr txBox="1"/>
      </xdr:nvSpPr>
      <xdr:spPr>
        <a:xfrm>
          <a:off x="22199600" y="684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84836</xdr:rowOff>
    </xdr:from>
    <xdr:to>
      <xdr:col>112</xdr:col>
      <xdr:colOff>38100</xdr:colOff>
      <xdr:row>41</xdr:row>
      <xdr:rowOff>14986</xdr:rowOff>
    </xdr:to>
    <xdr:sp macro="" textlink="">
      <xdr:nvSpPr>
        <xdr:cNvPr id="492" name="楕円 491">
          <a:extLst>
            <a:ext uri="{FF2B5EF4-FFF2-40B4-BE49-F238E27FC236}">
              <a16:creationId xmlns:a16="http://schemas.microsoft.com/office/drawing/2014/main" id="{0B3453D4-9DBA-46F8-BBB8-BDC666308B9C}"/>
            </a:ext>
          </a:extLst>
        </xdr:cNvPr>
        <xdr:cNvSpPr/>
      </xdr:nvSpPr>
      <xdr:spPr>
        <a:xfrm>
          <a:off x="21272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60198</xdr:rowOff>
    </xdr:from>
    <xdr:to>
      <xdr:col>116</xdr:col>
      <xdr:colOff>63500</xdr:colOff>
      <xdr:row>40</xdr:row>
      <xdr:rowOff>135636</xdr:rowOff>
    </xdr:to>
    <xdr:cxnSp macro="">
      <xdr:nvCxnSpPr>
        <xdr:cNvPr id="493" name="直線コネクタ 492">
          <a:extLst>
            <a:ext uri="{FF2B5EF4-FFF2-40B4-BE49-F238E27FC236}">
              <a16:creationId xmlns:a16="http://schemas.microsoft.com/office/drawing/2014/main" id="{EE8BD46A-D5EF-4669-810B-24C654A6C443}"/>
            </a:ext>
          </a:extLst>
        </xdr:cNvPr>
        <xdr:cNvCxnSpPr/>
      </xdr:nvCxnSpPr>
      <xdr:spPr>
        <a:xfrm flipV="1">
          <a:off x="21323300" y="6918198"/>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87122</xdr:rowOff>
    </xdr:from>
    <xdr:to>
      <xdr:col>107</xdr:col>
      <xdr:colOff>101600</xdr:colOff>
      <xdr:row>41</xdr:row>
      <xdr:rowOff>17272</xdr:rowOff>
    </xdr:to>
    <xdr:sp macro="" textlink="">
      <xdr:nvSpPr>
        <xdr:cNvPr id="494" name="楕円 493">
          <a:extLst>
            <a:ext uri="{FF2B5EF4-FFF2-40B4-BE49-F238E27FC236}">
              <a16:creationId xmlns:a16="http://schemas.microsoft.com/office/drawing/2014/main" id="{E3B9F0D6-E5F0-4826-820A-266A6EF17ADE}"/>
            </a:ext>
          </a:extLst>
        </xdr:cNvPr>
        <xdr:cNvSpPr/>
      </xdr:nvSpPr>
      <xdr:spPr>
        <a:xfrm>
          <a:off x="20383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135636</xdr:rowOff>
    </xdr:from>
    <xdr:to>
      <xdr:col>111</xdr:col>
      <xdr:colOff>177800</xdr:colOff>
      <xdr:row>40</xdr:row>
      <xdr:rowOff>137922</xdr:rowOff>
    </xdr:to>
    <xdr:cxnSp macro="">
      <xdr:nvCxnSpPr>
        <xdr:cNvPr id="495" name="直線コネクタ 494">
          <a:extLst>
            <a:ext uri="{FF2B5EF4-FFF2-40B4-BE49-F238E27FC236}">
              <a16:creationId xmlns:a16="http://schemas.microsoft.com/office/drawing/2014/main" id="{3B48C541-349D-4018-9722-1695DAA0B41B}"/>
            </a:ext>
          </a:extLst>
        </xdr:cNvPr>
        <xdr:cNvCxnSpPr/>
      </xdr:nvCxnSpPr>
      <xdr:spPr>
        <a:xfrm flipV="1">
          <a:off x="20434300" y="699363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89408</xdr:rowOff>
    </xdr:from>
    <xdr:to>
      <xdr:col>102</xdr:col>
      <xdr:colOff>165100</xdr:colOff>
      <xdr:row>41</xdr:row>
      <xdr:rowOff>19558</xdr:rowOff>
    </xdr:to>
    <xdr:sp macro="" textlink="">
      <xdr:nvSpPr>
        <xdr:cNvPr id="496" name="楕円 495">
          <a:extLst>
            <a:ext uri="{FF2B5EF4-FFF2-40B4-BE49-F238E27FC236}">
              <a16:creationId xmlns:a16="http://schemas.microsoft.com/office/drawing/2014/main" id="{67C0FCBF-16BA-410D-99A9-7C10DAC01D2C}"/>
            </a:ext>
          </a:extLst>
        </xdr:cNvPr>
        <xdr:cNvSpPr/>
      </xdr:nvSpPr>
      <xdr:spPr>
        <a:xfrm>
          <a:off x="19494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137922</xdr:rowOff>
    </xdr:from>
    <xdr:to>
      <xdr:col>107</xdr:col>
      <xdr:colOff>50800</xdr:colOff>
      <xdr:row>40</xdr:row>
      <xdr:rowOff>140208</xdr:rowOff>
    </xdr:to>
    <xdr:cxnSp macro="">
      <xdr:nvCxnSpPr>
        <xdr:cNvPr id="497" name="直線コネクタ 496">
          <a:extLst>
            <a:ext uri="{FF2B5EF4-FFF2-40B4-BE49-F238E27FC236}">
              <a16:creationId xmlns:a16="http://schemas.microsoft.com/office/drawing/2014/main" id="{19608C5C-92AD-4DCC-B1A0-78B9F54ACDE8}"/>
            </a:ext>
          </a:extLst>
        </xdr:cNvPr>
        <xdr:cNvCxnSpPr/>
      </xdr:nvCxnSpPr>
      <xdr:spPr>
        <a:xfrm flipV="1">
          <a:off x="19545300" y="69959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91694</xdr:rowOff>
    </xdr:from>
    <xdr:to>
      <xdr:col>98</xdr:col>
      <xdr:colOff>38100</xdr:colOff>
      <xdr:row>41</xdr:row>
      <xdr:rowOff>21844</xdr:rowOff>
    </xdr:to>
    <xdr:sp macro="" textlink="">
      <xdr:nvSpPr>
        <xdr:cNvPr id="498" name="楕円 497">
          <a:extLst>
            <a:ext uri="{FF2B5EF4-FFF2-40B4-BE49-F238E27FC236}">
              <a16:creationId xmlns:a16="http://schemas.microsoft.com/office/drawing/2014/main" id="{2842954E-BA42-4125-AA20-2670796C46AB}"/>
            </a:ext>
          </a:extLst>
        </xdr:cNvPr>
        <xdr:cNvSpPr/>
      </xdr:nvSpPr>
      <xdr:spPr>
        <a:xfrm>
          <a:off x="18605500" y="694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140208</xdr:rowOff>
    </xdr:from>
    <xdr:to>
      <xdr:col>102</xdr:col>
      <xdr:colOff>114300</xdr:colOff>
      <xdr:row>40</xdr:row>
      <xdr:rowOff>142494</xdr:rowOff>
    </xdr:to>
    <xdr:cxnSp macro="">
      <xdr:nvCxnSpPr>
        <xdr:cNvPr id="499" name="直線コネクタ 498">
          <a:extLst>
            <a:ext uri="{FF2B5EF4-FFF2-40B4-BE49-F238E27FC236}">
              <a16:creationId xmlns:a16="http://schemas.microsoft.com/office/drawing/2014/main" id="{33984748-D12B-4EB1-8BE6-F21FB448689D}"/>
            </a:ext>
          </a:extLst>
        </xdr:cNvPr>
        <xdr:cNvCxnSpPr/>
      </xdr:nvCxnSpPr>
      <xdr:spPr>
        <a:xfrm flipV="1">
          <a:off x="18656300" y="699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734B70B9-7DFF-47D8-9918-516C4D05204B}"/>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6D063A2-F24F-4F4E-9692-F74F911B6C52}"/>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C4EFEA10-30E9-484C-91A6-9FAC16998FC7}"/>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47515</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42C25628-D707-4B90-BDE8-D83A9EF6C814}"/>
            </a:ext>
          </a:extLst>
        </xdr:cNvPr>
        <xdr:cNvSpPr txBox="1"/>
      </xdr:nvSpPr>
      <xdr:spPr>
        <a:xfrm>
          <a:off x="184214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6113</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D08B43F1-81DA-4E37-A243-6BE15717DE68}"/>
            </a:ext>
          </a:extLst>
        </xdr:cNvPr>
        <xdr:cNvSpPr txBox="1"/>
      </xdr:nvSpPr>
      <xdr:spPr>
        <a:xfrm>
          <a:off x="21075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8399</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EE0607EC-116C-4063-A570-25B78BD834DE}"/>
            </a:ext>
          </a:extLst>
        </xdr:cNvPr>
        <xdr:cNvSpPr txBox="1"/>
      </xdr:nvSpPr>
      <xdr:spPr>
        <a:xfrm>
          <a:off x="20199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10685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FDC6CC05-FD37-4946-B836-C1B71CA28DD3}"/>
            </a:ext>
          </a:extLst>
        </xdr:cNvPr>
        <xdr:cNvSpPr txBox="1"/>
      </xdr:nvSpPr>
      <xdr:spPr>
        <a:xfrm>
          <a:off x="19310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12971</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F487BCBF-852D-4CEF-96AC-8477EBCF3A78}"/>
            </a:ext>
          </a:extLst>
        </xdr:cNvPr>
        <xdr:cNvSpPr txBox="1"/>
      </xdr:nvSpPr>
      <xdr:spPr>
        <a:xfrm>
          <a:off x="18421427" y="704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E3E00ACA-312A-4716-AB87-80D05B7018F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24EF177-4FBA-430B-B79A-5AE9270D8F5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1AD57726-68D0-41C3-81A7-298302F23B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559D799B-4123-4FBC-8D4C-1448FD2990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9FF59FFA-D020-4DE3-96B2-37E1D204BFE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67E2628-FBE5-4361-AE56-31CE6249947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30ACEE7-6D36-43FA-95D6-1C2A8343EFD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B36AED6-E703-4D77-8CD1-E7A383E243A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3B4F6F95-C482-479D-8349-E3C485CD426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7A943CBF-0A54-488C-8A69-E1A7309B8AC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5B29FA8-147F-4165-A382-B3F4916A568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98C0E90A-B7DE-4DC2-9C1C-81153278FB2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87313388-C295-44EB-AEA2-6BFA0D69709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DF427872-F291-4535-B610-32C0A4EA54C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FA6DF8B-4052-403D-BFC6-1D7C0FB6DA9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5D01A1BF-C2FE-4B5E-B95A-2D858CC29F8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1E9D8D23-9B81-4B38-9E7E-05E0F58BE79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4EEEFD15-42B5-47E0-A4EA-BD5065949C4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CBD2A40B-ADE9-4308-8743-E6574C0C70B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B284D889-126E-479B-BFE4-591C6F360ED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1C13D77B-9425-450B-B116-8403A7AD2A0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DEF0719-0361-47F8-B4FD-21021B116BA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CA349DC-AE7F-453F-9ABB-AFF2A89EFB2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F1AF4EC-49A3-4625-8AC6-AB89235043A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8E482D33-3AF5-40CC-8038-F2329AD3C3B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CF3BAB53-DC4B-4CD2-A6D9-026662C660D8}"/>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8A7D6B06-9F4A-41C4-A37B-7D483B71114D}"/>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0874CFA-B243-40F3-9C7C-1AF145E9ACE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58ACC189-DE72-47D8-A5DC-C28E9CB4C72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3130700-5BCE-4917-8CCE-643E7869A92C}"/>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ADB43DA5-9705-4F5E-9B91-64557FD3289A}"/>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5225D09D-0B1C-48AE-A9C1-596F3A85DFE1}"/>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E4B2462A-7C7A-40C8-AADE-C937CB0D8934}"/>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9FF51B69-4299-486C-AB0E-FC9DAFABAAE9}"/>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2" name="フローチャート: 判断 541">
          <a:extLst>
            <a:ext uri="{FF2B5EF4-FFF2-40B4-BE49-F238E27FC236}">
              <a16:creationId xmlns:a16="http://schemas.microsoft.com/office/drawing/2014/main" id="{1401329F-E44D-4183-B772-64E6DAF5C092}"/>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F16763A-9E88-436B-B69F-B770CD05EBB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CD506EA-3C7E-4A5C-AE1D-A9964295CDA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2B5F207-26D3-4903-81F5-505E04E8E97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E2E230D-8CF4-46F2-A405-0A7FE616B12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DD07360-84F5-4358-AA68-495F5DF5EC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153035</xdr:rowOff>
    </xdr:from>
    <xdr:to>
      <xdr:col>85</xdr:col>
      <xdr:colOff>177800</xdr:colOff>
      <xdr:row>61</xdr:row>
      <xdr:rowOff>83185</xdr:rowOff>
    </xdr:to>
    <xdr:sp macro="" textlink="">
      <xdr:nvSpPr>
        <xdr:cNvPr id="548" name="楕円 547">
          <a:extLst>
            <a:ext uri="{FF2B5EF4-FFF2-40B4-BE49-F238E27FC236}">
              <a16:creationId xmlns:a16="http://schemas.microsoft.com/office/drawing/2014/main" id="{42A05A7B-B442-4C8B-8C64-E76DD2A5F21D}"/>
            </a:ext>
          </a:extLst>
        </xdr:cNvPr>
        <xdr:cNvSpPr/>
      </xdr:nvSpPr>
      <xdr:spPr>
        <a:xfrm>
          <a:off x="16268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131462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992950C-0719-4EF3-AA1E-0CFC68D280A6}"/>
            </a:ext>
          </a:extLst>
        </xdr:cNvPr>
        <xdr:cNvSpPr txBox="1"/>
      </xdr:nvSpPr>
      <xdr:spPr>
        <a:xfrm>
          <a:off x="16357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22225</xdr:rowOff>
    </xdr:from>
    <xdr:to>
      <xdr:col>81</xdr:col>
      <xdr:colOff>101600</xdr:colOff>
      <xdr:row>59</xdr:row>
      <xdr:rowOff>123825</xdr:rowOff>
    </xdr:to>
    <xdr:sp macro="" textlink="">
      <xdr:nvSpPr>
        <xdr:cNvPr id="550" name="楕円 549">
          <a:extLst>
            <a:ext uri="{FF2B5EF4-FFF2-40B4-BE49-F238E27FC236}">
              <a16:creationId xmlns:a16="http://schemas.microsoft.com/office/drawing/2014/main" id="{E6E61C0B-0616-44E8-ABF6-6E24AF18E144}"/>
            </a:ext>
          </a:extLst>
        </xdr:cNvPr>
        <xdr:cNvSpPr/>
      </xdr:nvSpPr>
      <xdr:spPr>
        <a:xfrm>
          <a:off x="15430500" y="1013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86721</xdr:colOff>
      <xdr:row>59</xdr:row>
      <xdr:rowOff>108946</xdr:rowOff>
    </xdr:from>
    <xdr:to>
      <xdr:col>85</xdr:col>
      <xdr:colOff>127000</xdr:colOff>
      <xdr:row>61</xdr:row>
      <xdr:rowOff>32385</xdr:rowOff>
    </xdr:to>
    <xdr:cxnSp macro="">
      <xdr:nvCxnSpPr>
        <xdr:cNvPr id="551" name="直線コネクタ 550">
          <a:extLst>
            <a:ext uri="{FF2B5EF4-FFF2-40B4-BE49-F238E27FC236}">
              <a16:creationId xmlns:a16="http://schemas.microsoft.com/office/drawing/2014/main" id="{43963CFB-E12B-46C8-9E85-4BC490FAFD4C}"/>
            </a:ext>
          </a:extLst>
        </xdr:cNvPr>
        <xdr:cNvCxnSpPr>
          <a:stCxn id="550" idx="5"/>
        </xdr:cNvCxnSpPr>
      </xdr:nvCxnSpPr>
      <xdr:spPr>
        <a:xfrm>
          <a:off x="15517221" y="10224496"/>
          <a:ext cx="802279" cy="26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macro="" textlink="">
      <xdr:nvSpPr>
        <xdr:cNvPr id="552" name="楕円 551">
          <a:extLst>
            <a:ext uri="{FF2B5EF4-FFF2-40B4-BE49-F238E27FC236}">
              <a16:creationId xmlns:a16="http://schemas.microsoft.com/office/drawing/2014/main" id="{4D622A1A-FF14-4927-A283-5650A1FF1470}"/>
            </a:ext>
          </a:extLst>
        </xdr:cNvPr>
        <xdr:cNvSpPr/>
      </xdr:nvSpPr>
      <xdr:spPr>
        <a:xfrm>
          <a:off x="14541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17145</xdr:rowOff>
    </xdr:from>
    <xdr:to>
      <xdr:col>81</xdr:col>
      <xdr:colOff>0</xdr:colOff>
      <xdr:row>59</xdr:row>
      <xdr:rowOff>73025</xdr:rowOff>
    </xdr:to>
    <xdr:cxnSp macro="">
      <xdr:nvCxnSpPr>
        <xdr:cNvPr id="553" name="直線コネクタ 552">
          <a:extLst>
            <a:ext uri="{FF2B5EF4-FFF2-40B4-BE49-F238E27FC236}">
              <a16:creationId xmlns:a16="http://schemas.microsoft.com/office/drawing/2014/main" id="{D3509420-1795-4695-BDC3-10373022623C}"/>
            </a:ext>
          </a:extLst>
        </xdr:cNvPr>
        <xdr:cNvCxnSpPr>
          <a:endCxn id="550" idx="2"/>
        </xdr:cNvCxnSpPr>
      </xdr:nvCxnSpPr>
      <xdr:spPr>
        <a:xfrm>
          <a:off x="14592300" y="10132695"/>
          <a:ext cx="8382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84455</xdr:rowOff>
    </xdr:from>
    <xdr:to>
      <xdr:col>72</xdr:col>
      <xdr:colOff>38100</xdr:colOff>
      <xdr:row>59</xdr:row>
      <xdr:rowOff>14605</xdr:rowOff>
    </xdr:to>
    <xdr:sp macro="" textlink="">
      <xdr:nvSpPr>
        <xdr:cNvPr id="554" name="楕円 553">
          <a:extLst>
            <a:ext uri="{FF2B5EF4-FFF2-40B4-BE49-F238E27FC236}">
              <a16:creationId xmlns:a16="http://schemas.microsoft.com/office/drawing/2014/main" id="{7056C3F2-CA02-4ADB-AEFA-03E16D9F7100}"/>
            </a:ext>
          </a:extLst>
        </xdr:cNvPr>
        <xdr:cNvSpPr/>
      </xdr:nvSpPr>
      <xdr:spPr>
        <a:xfrm>
          <a:off x="13652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135255</xdr:rowOff>
    </xdr:from>
    <xdr:to>
      <xdr:col>76</xdr:col>
      <xdr:colOff>114300</xdr:colOff>
      <xdr:row>59</xdr:row>
      <xdr:rowOff>17145</xdr:rowOff>
    </xdr:to>
    <xdr:cxnSp macro="">
      <xdr:nvCxnSpPr>
        <xdr:cNvPr id="555" name="直線コネクタ 554">
          <a:extLst>
            <a:ext uri="{FF2B5EF4-FFF2-40B4-BE49-F238E27FC236}">
              <a16:creationId xmlns:a16="http://schemas.microsoft.com/office/drawing/2014/main" id="{44FD4A0A-7C67-4991-BD57-D2BCE8F75454}"/>
            </a:ext>
          </a:extLst>
        </xdr:cNvPr>
        <xdr:cNvCxnSpPr/>
      </xdr:nvCxnSpPr>
      <xdr:spPr>
        <a:xfrm>
          <a:off x="13703300" y="100793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109220</xdr:rowOff>
    </xdr:from>
    <xdr:to>
      <xdr:col>67</xdr:col>
      <xdr:colOff>101600</xdr:colOff>
      <xdr:row>59</xdr:row>
      <xdr:rowOff>39370</xdr:rowOff>
    </xdr:to>
    <xdr:sp macro="" textlink="">
      <xdr:nvSpPr>
        <xdr:cNvPr id="556" name="楕円 555">
          <a:extLst>
            <a:ext uri="{FF2B5EF4-FFF2-40B4-BE49-F238E27FC236}">
              <a16:creationId xmlns:a16="http://schemas.microsoft.com/office/drawing/2014/main" id="{2838748B-F78D-480D-9502-544AA8E607EA}"/>
            </a:ext>
          </a:extLst>
        </xdr:cNvPr>
        <xdr:cNvSpPr/>
      </xdr:nvSpPr>
      <xdr:spPr>
        <a:xfrm>
          <a:off x="12763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135255</xdr:rowOff>
    </xdr:from>
    <xdr:to>
      <xdr:col>71</xdr:col>
      <xdr:colOff>177800</xdr:colOff>
      <xdr:row>58</xdr:row>
      <xdr:rowOff>160020</xdr:rowOff>
    </xdr:to>
    <xdr:cxnSp macro="">
      <xdr:nvCxnSpPr>
        <xdr:cNvPr id="557" name="直線コネクタ 556">
          <a:extLst>
            <a:ext uri="{FF2B5EF4-FFF2-40B4-BE49-F238E27FC236}">
              <a16:creationId xmlns:a16="http://schemas.microsoft.com/office/drawing/2014/main" id="{37E7D62D-E58B-480A-B8C4-0A2F38774EC7}"/>
            </a:ext>
          </a:extLst>
        </xdr:cNvPr>
        <xdr:cNvCxnSpPr/>
      </xdr:nvCxnSpPr>
      <xdr:spPr>
        <a:xfrm flipV="1">
          <a:off x="12814300" y="100793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132732</xdr:rowOff>
    </xdr:from>
    <xdr:ext cx="405111" cy="259045"/>
    <xdr:sp macro="" textlink="">
      <xdr:nvSpPr>
        <xdr:cNvPr id="558" name="n_1aveValue【学校施設】&#10;有形固定資産減価償却率">
          <a:extLst>
            <a:ext uri="{FF2B5EF4-FFF2-40B4-BE49-F238E27FC236}">
              <a16:creationId xmlns:a16="http://schemas.microsoft.com/office/drawing/2014/main" id="{FB948585-0381-457A-B612-16DA34B1CABB}"/>
            </a:ext>
          </a:extLst>
        </xdr:cNvPr>
        <xdr:cNvSpPr txBox="1"/>
      </xdr:nvSpPr>
      <xdr:spPr>
        <a:xfrm>
          <a:off x="15266044" y="1041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1DB5FBEE-FC5C-44FC-80D4-E5123639DFBF}"/>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32915F13-B1E9-4A89-9A5D-D6D9F107FE4A}"/>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1" name="n_4aveValue【学校施設】&#10;有形固定資産減価償却率">
          <a:extLst>
            <a:ext uri="{FF2B5EF4-FFF2-40B4-BE49-F238E27FC236}">
              <a16:creationId xmlns:a16="http://schemas.microsoft.com/office/drawing/2014/main" id="{29F71671-F445-43E0-A3D6-93DBCDAA1DD8}"/>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26043</xdr:colOff>
      <xdr:row>57</xdr:row>
      <xdr:rowOff>140352</xdr:rowOff>
    </xdr:from>
    <xdr:ext cx="405111" cy="259045"/>
    <xdr:sp macro="" textlink="">
      <xdr:nvSpPr>
        <xdr:cNvPr id="562" name="n_1mainValue【学校施設】&#10;有形固定資産減価償却率">
          <a:extLst>
            <a:ext uri="{FF2B5EF4-FFF2-40B4-BE49-F238E27FC236}">
              <a16:creationId xmlns:a16="http://schemas.microsoft.com/office/drawing/2014/main" id="{36BC9427-541B-4E4D-8A16-A97E27DE3CC3}"/>
            </a:ext>
          </a:extLst>
        </xdr:cNvPr>
        <xdr:cNvSpPr txBox="1"/>
      </xdr:nvSpPr>
      <xdr:spPr>
        <a:xfrm>
          <a:off x="15266043" y="991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84472</xdr:rowOff>
    </xdr:from>
    <xdr:ext cx="405111" cy="259045"/>
    <xdr:sp macro="" textlink="">
      <xdr:nvSpPr>
        <xdr:cNvPr id="563" name="n_2mainValue【学校施設】&#10;有形固定資産減価償却率">
          <a:extLst>
            <a:ext uri="{FF2B5EF4-FFF2-40B4-BE49-F238E27FC236}">
              <a16:creationId xmlns:a16="http://schemas.microsoft.com/office/drawing/2014/main" id="{6D448E4D-40B6-4EA4-9F39-7E1A08D2222A}"/>
            </a:ext>
          </a:extLst>
        </xdr:cNvPr>
        <xdr:cNvSpPr txBox="1"/>
      </xdr:nvSpPr>
      <xdr:spPr>
        <a:xfrm>
          <a:off x="14389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31132</xdr:rowOff>
    </xdr:from>
    <xdr:ext cx="405111" cy="259045"/>
    <xdr:sp macro="" textlink="">
      <xdr:nvSpPr>
        <xdr:cNvPr id="564" name="n_3mainValue【学校施設】&#10;有形固定資産減価償却率">
          <a:extLst>
            <a:ext uri="{FF2B5EF4-FFF2-40B4-BE49-F238E27FC236}">
              <a16:creationId xmlns:a16="http://schemas.microsoft.com/office/drawing/2014/main" id="{413228A1-44D9-4195-B5B3-4B6B888CE303}"/>
            </a:ext>
          </a:extLst>
        </xdr:cNvPr>
        <xdr:cNvSpPr txBox="1"/>
      </xdr:nvSpPr>
      <xdr:spPr>
        <a:xfrm>
          <a:off x="13500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55897</xdr:rowOff>
    </xdr:from>
    <xdr:ext cx="405111" cy="259045"/>
    <xdr:sp macro="" textlink="">
      <xdr:nvSpPr>
        <xdr:cNvPr id="565" name="n_4mainValue【学校施設】&#10;有形固定資産減価償却率">
          <a:extLst>
            <a:ext uri="{FF2B5EF4-FFF2-40B4-BE49-F238E27FC236}">
              <a16:creationId xmlns:a16="http://schemas.microsoft.com/office/drawing/2014/main" id="{C518BDA6-FCB5-4D3D-AF45-4EADB03CCD92}"/>
            </a:ext>
          </a:extLst>
        </xdr:cNvPr>
        <xdr:cNvSpPr txBox="1"/>
      </xdr:nvSpPr>
      <xdr:spPr>
        <a:xfrm>
          <a:off x="12611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5AB3BA5-046D-4757-AFFF-DAC56B1C1F1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40AF7EF-7E92-4FEE-A8F3-9E879777522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916682E-A039-4FE2-8D82-50F8F1FDE0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33EB426-E7C6-4953-9C14-894C771A3DE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14C6816-BE3E-4B85-A1DF-E57CB79CB15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D7E3AF1-C7D3-429F-964C-DD218872913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AE0E5C3-9BA5-46B7-BEF0-6BCCE4C6261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A437D4F-8F2B-4F0D-ADCE-8E58F4B64AB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BF131DB-627B-4605-8CD2-3CEEC02E558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1FF6FD7-18FB-45B2-B9E2-8DABE1DC3A3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FB7D24B-D961-4DDE-9778-645B6D0FA8A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920CCFB-ED6E-4871-BAC5-1C7310491BE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0633EC8-C2C4-4626-ACEB-B298F50C8C5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D52EE2D-D28A-4E0B-A1F5-ACA14B17E35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50E616BE-9361-418B-96F2-1B38149ACA6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BB5961AC-D7BD-456D-B146-4176676C4D3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BF5F2B24-438D-42A4-9CFA-44B075CC1A7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EBC9EF19-37F0-4651-884E-CD403330B6D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36EC8D7-301B-47DA-8287-EA3227A3989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3370021A-B476-4B8A-9A7E-58CB732D496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53E0B941-88B0-43F7-8346-C58846FD4DF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BF1FBF6D-3296-4089-A83C-70E64543A53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B013977F-B221-4E6C-B597-89FA0146B74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62197F8-32E9-4FEB-91C5-DF963507659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1ADE8643-C42B-418F-8430-9AD40C3D69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ACF45A8-3278-4BA0-80C1-7A97A32050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F51F797A-770A-4F27-9D0A-72734E5386C9}"/>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449E53CD-0145-4D5A-B1DB-5B747486975D}"/>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C7572E95-1F4B-4BD0-ADAD-764EFAAA7469}"/>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5000F575-F34B-45DD-A6BA-BB8B35F6817A}"/>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4E1CF9DD-63F8-4299-80C3-6E2E8BCD79DA}"/>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88C35E3D-74E7-4A74-A247-B1256978E0C3}"/>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5886059F-021F-471B-8945-AE3AA6E1CFD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4C22AB7B-568E-4B19-873C-E90E44555DF6}"/>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D68D1658-DD1D-4C53-ADDA-A35B8405B2D7}"/>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12EC5D32-9C8F-4CBC-B8BB-159EE7D1435C}"/>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602" name="フローチャート: 判断 601">
          <a:extLst>
            <a:ext uri="{FF2B5EF4-FFF2-40B4-BE49-F238E27FC236}">
              <a16:creationId xmlns:a16="http://schemas.microsoft.com/office/drawing/2014/main" id="{10E2DEFC-1D19-4E35-932B-3767598239F8}"/>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A5C1622-F317-4912-8A2D-714FE73BDF4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CA6D0F-8C3F-482A-84DF-D6823170A8B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3B1838F-012B-49A7-9A36-E47CDBA264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DA9CFC4-15F2-45EA-AD40-6A7308255E0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B6720A1-BC4F-4FBC-9C13-1B06D8839D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137305</xdr:rowOff>
    </xdr:from>
    <xdr:to>
      <xdr:col>116</xdr:col>
      <xdr:colOff>114300</xdr:colOff>
      <xdr:row>61</xdr:row>
      <xdr:rowOff>67455</xdr:rowOff>
    </xdr:to>
    <xdr:sp macro="" textlink="">
      <xdr:nvSpPr>
        <xdr:cNvPr id="608" name="楕円 607">
          <a:extLst>
            <a:ext uri="{FF2B5EF4-FFF2-40B4-BE49-F238E27FC236}">
              <a16:creationId xmlns:a16="http://schemas.microsoft.com/office/drawing/2014/main" id="{3ECE42C6-0106-4683-9472-CEBD1477E51F}"/>
            </a:ext>
          </a:extLst>
        </xdr:cNvPr>
        <xdr:cNvSpPr/>
      </xdr:nvSpPr>
      <xdr:spPr>
        <a:xfrm>
          <a:off x="22110700" y="104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160182</xdr:rowOff>
    </xdr:from>
    <xdr:ext cx="469744" cy="259045"/>
    <xdr:sp macro="" textlink="">
      <xdr:nvSpPr>
        <xdr:cNvPr id="609" name="【学校施設】&#10;一人当たり面積該当値テキスト">
          <a:extLst>
            <a:ext uri="{FF2B5EF4-FFF2-40B4-BE49-F238E27FC236}">
              <a16:creationId xmlns:a16="http://schemas.microsoft.com/office/drawing/2014/main" id="{CC8C90AB-8EAA-41B9-A391-FADCC31A80E2}"/>
            </a:ext>
          </a:extLst>
        </xdr:cNvPr>
        <xdr:cNvSpPr txBox="1"/>
      </xdr:nvSpPr>
      <xdr:spPr>
        <a:xfrm>
          <a:off x="22199600" y="102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92565</xdr:rowOff>
    </xdr:from>
    <xdr:to>
      <xdr:col>112</xdr:col>
      <xdr:colOff>38100</xdr:colOff>
      <xdr:row>64</xdr:row>
      <xdr:rowOff>22715</xdr:rowOff>
    </xdr:to>
    <xdr:sp macro="" textlink="">
      <xdr:nvSpPr>
        <xdr:cNvPr id="610" name="楕円 609">
          <a:extLst>
            <a:ext uri="{FF2B5EF4-FFF2-40B4-BE49-F238E27FC236}">
              <a16:creationId xmlns:a16="http://schemas.microsoft.com/office/drawing/2014/main" id="{7CDBD9B8-15FA-4823-B62B-CF0F4FC3E934}"/>
            </a:ext>
          </a:extLst>
        </xdr:cNvPr>
        <xdr:cNvSpPr/>
      </xdr:nvSpPr>
      <xdr:spPr>
        <a:xfrm>
          <a:off x="21272500" y="1089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16655</xdr:rowOff>
    </xdr:from>
    <xdr:to>
      <xdr:col>116</xdr:col>
      <xdr:colOff>63500</xdr:colOff>
      <xdr:row>63</xdr:row>
      <xdr:rowOff>143365</xdr:rowOff>
    </xdr:to>
    <xdr:cxnSp macro="">
      <xdr:nvCxnSpPr>
        <xdr:cNvPr id="611" name="直線コネクタ 610">
          <a:extLst>
            <a:ext uri="{FF2B5EF4-FFF2-40B4-BE49-F238E27FC236}">
              <a16:creationId xmlns:a16="http://schemas.microsoft.com/office/drawing/2014/main" id="{35AA5184-9AB7-4E30-B8FA-09B7565305B0}"/>
            </a:ext>
          </a:extLst>
        </xdr:cNvPr>
        <xdr:cNvCxnSpPr/>
      </xdr:nvCxnSpPr>
      <xdr:spPr>
        <a:xfrm flipV="1">
          <a:off x="21323300" y="10475105"/>
          <a:ext cx="838200" cy="46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96484</xdr:rowOff>
    </xdr:from>
    <xdr:to>
      <xdr:col>107</xdr:col>
      <xdr:colOff>101600</xdr:colOff>
      <xdr:row>64</xdr:row>
      <xdr:rowOff>26634</xdr:rowOff>
    </xdr:to>
    <xdr:sp macro="" textlink="">
      <xdr:nvSpPr>
        <xdr:cNvPr id="612" name="楕円 611">
          <a:extLst>
            <a:ext uri="{FF2B5EF4-FFF2-40B4-BE49-F238E27FC236}">
              <a16:creationId xmlns:a16="http://schemas.microsoft.com/office/drawing/2014/main" id="{3633E87E-11D9-451B-A9F5-EDEFABB450C0}"/>
            </a:ext>
          </a:extLst>
        </xdr:cNvPr>
        <xdr:cNvSpPr/>
      </xdr:nvSpPr>
      <xdr:spPr>
        <a:xfrm>
          <a:off x="20383500" y="1089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143365</xdr:rowOff>
    </xdr:from>
    <xdr:to>
      <xdr:col>111</xdr:col>
      <xdr:colOff>177800</xdr:colOff>
      <xdr:row>63</xdr:row>
      <xdr:rowOff>147284</xdr:rowOff>
    </xdr:to>
    <xdr:cxnSp macro="">
      <xdr:nvCxnSpPr>
        <xdr:cNvPr id="613" name="直線コネクタ 612">
          <a:extLst>
            <a:ext uri="{FF2B5EF4-FFF2-40B4-BE49-F238E27FC236}">
              <a16:creationId xmlns:a16="http://schemas.microsoft.com/office/drawing/2014/main" id="{71FE4AA3-9B6C-4809-A8E3-7FC31767361A}"/>
            </a:ext>
          </a:extLst>
        </xdr:cNvPr>
        <xdr:cNvCxnSpPr/>
      </xdr:nvCxnSpPr>
      <xdr:spPr>
        <a:xfrm flipV="1">
          <a:off x="20434300" y="10944715"/>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103668</xdr:rowOff>
    </xdr:from>
    <xdr:to>
      <xdr:col>102</xdr:col>
      <xdr:colOff>165100</xdr:colOff>
      <xdr:row>64</xdr:row>
      <xdr:rowOff>33818</xdr:rowOff>
    </xdr:to>
    <xdr:sp macro="" textlink="">
      <xdr:nvSpPr>
        <xdr:cNvPr id="614" name="楕円 613">
          <a:extLst>
            <a:ext uri="{FF2B5EF4-FFF2-40B4-BE49-F238E27FC236}">
              <a16:creationId xmlns:a16="http://schemas.microsoft.com/office/drawing/2014/main" id="{25A14122-C6E5-4B3E-90E8-E642FAC85C42}"/>
            </a:ext>
          </a:extLst>
        </xdr:cNvPr>
        <xdr:cNvSpPr/>
      </xdr:nvSpPr>
      <xdr:spPr>
        <a:xfrm>
          <a:off x="19494500" y="109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147284</xdr:rowOff>
    </xdr:from>
    <xdr:to>
      <xdr:col>107</xdr:col>
      <xdr:colOff>50800</xdr:colOff>
      <xdr:row>63</xdr:row>
      <xdr:rowOff>154468</xdr:rowOff>
    </xdr:to>
    <xdr:cxnSp macro="">
      <xdr:nvCxnSpPr>
        <xdr:cNvPr id="615" name="直線コネクタ 614">
          <a:extLst>
            <a:ext uri="{FF2B5EF4-FFF2-40B4-BE49-F238E27FC236}">
              <a16:creationId xmlns:a16="http://schemas.microsoft.com/office/drawing/2014/main" id="{41D37AF0-CA33-4EFA-9B69-796CB6B378F5}"/>
            </a:ext>
          </a:extLst>
        </xdr:cNvPr>
        <xdr:cNvCxnSpPr/>
      </xdr:nvCxnSpPr>
      <xdr:spPr>
        <a:xfrm flipV="1">
          <a:off x="19545300" y="10948634"/>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150368</xdr:rowOff>
    </xdr:from>
    <xdr:to>
      <xdr:col>98</xdr:col>
      <xdr:colOff>38100</xdr:colOff>
      <xdr:row>63</xdr:row>
      <xdr:rowOff>80518</xdr:rowOff>
    </xdr:to>
    <xdr:sp macro="" textlink="">
      <xdr:nvSpPr>
        <xdr:cNvPr id="616" name="楕円 615">
          <a:extLst>
            <a:ext uri="{FF2B5EF4-FFF2-40B4-BE49-F238E27FC236}">
              <a16:creationId xmlns:a16="http://schemas.microsoft.com/office/drawing/2014/main" id="{CA6D2A2F-AC43-4F08-BC5E-726EF307381F}"/>
            </a:ext>
          </a:extLst>
        </xdr:cNvPr>
        <xdr:cNvSpPr/>
      </xdr:nvSpPr>
      <xdr:spPr>
        <a:xfrm>
          <a:off x="18605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154468</xdr:rowOff>
    </xdr:to>
    <xdr:cxnSp macro="">
      <xdr:nvCxnSpPr>
        <xdr:cNvPr id="617" name="直線コネクタ 616">
          <a:extLst>
            <a:ext uri="{FF2B5EF4-FFF2-40B4-BE49-F238E27FC236}">
              <a16:creationId xmlns:a16="http://schemas.microsoft.com/office/drawing/2014/main" id="{FC7DAA5F-020A-435A-B496-4C66C4E3ECE8}"/>
            </a:ext>
          </a:extLst>
        </xdr:cNvPr>
        <xdr:cNvCxnSpPr/>
      </xdr:nvCxnSpPr>
      <xdr:spPr>
        <a:xfrm>
          <a:off x="18656300" y="10831068"/>
          <a:ext cx="889000" cy="12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D8C2A045-AE16-488F-936D-CD4DCB0E7FF8}"/>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6D4BC22E-E4CB-48B6-9DBA-4189C5CB203F}"/>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E36E0302-2973-43CB-AE97-04CBE4374BE0}"/>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169217</xdr:rowOff>
    </xdr:from>
    <xdr:ext cx="469744" cy="259045"/>
    <xdr:sp macro="" textlink="">
      <xdr:nvSpPr>
        <xdr:cNvPr id="621" name="n_4aveValue【学校施設】&#10;一人当たり面積">
          <a:extLst>
            <a:ext uri="{FF2B5EF4-FFF2-40B4-BE49-F238E27FC236}">
              <a16:creationId xmlns:a16="http://schemas.microsoft.com/office/drawing/2014/main" id="{C06CCED0-7435-40C7-9656-CE45EE90F5EF}"/>
            </a:ext>
          </a:extLst>
        </xdr:cNvPr>
        <xdr:cNvSpPr txBox="1"/>
      </xdr:nvSpPr>
      <xdr:spPr>
        <a:xfrm>
          <a:off x="18421427" y="104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13842</xdr:rowOff>
    </xdr:from>
    <xdr:ext cx="469744" cy="259045"/>
    <xdr:sp macro="" textlink="">
      <xdr:nvSpPr>
        <xdr:cNvPr id="622" name="n_1mainValue【学校施設】&#10;一人当たり面積">
          <a:extLst>
            <a:ext uri="{FF2B5EF4-FFF2-40B4-BE49-F238E27FC236}">
              <a16:creationId xmlns:a16="http://schemas.microsoft.com/office/drawing/2014/main" id="{FF362EA8-00A2-4CF4-AC47-8DD54DD7EA0D}"/>
            </a:ext>
          </a:extLst>
        </xdr:cNvPr>
        <xdr:cNvSpPr txBox="1"/>
      </xdr:nvSpPr>
      <xdr:spPr>
        <a:xfrm>
          <a:off x="21075727" y="10986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17761</xdr:rowOff>
    </xdr:from>
    <xdr:ext cx="469744" cy="259045"/>
    <xdr:sp macro="" textlink="">
      <xdr:nvSpPr>
        <xdr:cNvPr id="623" name="n_2mainValue【学校施設】&#10;一人当たり面積">
          <a:extLst>
            <a:ext uri="{FF2B5EF4-FFF2-40B4-BE49-F238E27FC236}">
              <a16:creationId xmlns:a16="http://schemas.microsoft.com/office/drawing/2014/main" id="{D08F9C25-8F34-4EE5-AA1F-130FB1716D9E}"/>
            </a:ext>
          </a:extLst>
        </xdr:cNvPr>
        <xdr:cNvSpPr txBox="1"/>
      </xdr:nvSpPr>
      <xdr:spPr>
        <a:xfrm>
          <a:off x="20199427" y="1099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24945</xdr:rowOff>
    </xdr:from>
    <xdr:ext cx="469744" cy="259045"/>
    <xdr:sp macro="" textlink="">
      <xdr:nvSpPr>
        <xdr:cNvPr id="624" name="n_3mainValue【学校施設】&#10;一人当たり面積">
          <a:extLst>
            <a:ext uri="{FF2B5EF4-FFF2-40B4-BE49-F238E27FC236}">
              <a16:creationId xmlns:a16="http://schemas.microsoft.com/office/drawing/2014/main" id="{BA424DA5-7DC8-4C1A-8C90-7FC92AB41007}"/>
            </a:ext>
          </a:extLst>
        </xdr:cNvPr>
        <xdr:cNvSpPr txBox="1"/>
      </xdr:nvSpPr>
      <xdr:spPr>
        <a:xfrm>
          <a:off x="19310427" y="1099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71645</xdr:rowOff>
    </xdr:from>
    <xdr:ext cx="469744" cy="259045"/>
    <xdr:sp macro="" textlink="">
      <xdr:nvSpPr>
        <xdr:cNvPr id="625" name="n_4mainValue【学校施設】&#10;一人当たり面積">
          <a:extLst>
            <a:ext uri="{FF2B5EF4-FFF2-40B4-BE49-F238E27FC236}">
              <a16:creationId xmlns:a16="http://schemas.microsoft.com/office/drawing/2014/main" id="{8EE7021C-001C-4560-BDF0-01793DE0230D}"/>
            </a:ext>
          </a:extLst>
        </xdr:cNvPr>
        <xdr:cNvSpPr txBox="1"/>
      </xdr:nvSpPr>
      <xdr:spPr>
        <a:xfrm>
          <a:off x="184214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776E5BC-A979-4BD4-B197-257CC12448A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6B8FFBA-CA0D-4D18-811A-FE43255A57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67650756-752A-42F3-8478-370DE34521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D7CAF28B-E527-4DD0-9D31-908A0B83C21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9806E54-F87B-4105-96A1-FA408DA79D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AA210588-F32E-480E-9010-473549785D1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702E6749-78CB-4D50-9911-76F846376CB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4562D37B-8F06-4708-A2B8-78122265FBA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D1C91DE6-1CDE-4550-A238-8C894D68D58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46583540-FB3C-432C-9173-D605D9660FA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FE702294-EEDB-451A-A486-EDC549FF0CF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7119CF0C-C1C7-404F-8B59-5FDDC8801C2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F6871C56-3D08-48F9-A318-80696C0B60B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D9C91820-388C-450F-9F7D-7475E8B6375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9B14B241-959E-4CE0-9EEB-FC2A06D7575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AEE45A04-2F46-4469-BFFB-811C9E0A4F6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D7CE015-4FF1-4150-9171-EAE9D2A159C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F3337442-A93F-4EE9-88BE-F9C2FF3032C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2E0429B8-F560-4636-B27A-47BFA542F3C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6BB6779A-B18E-4821-BEB6-F6BEF43CD40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9934FD0C-0661-4235-83C0-D120D47DF7D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7387ABE9-5406-44C2-838C-14C26B201CE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9B362C2-1009-4E3D-B716-26642438D47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CE3F941C-97A8-46D6-A2B2-1EC1BAD5D3B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8087EC55-8F8D-445F-AACA-9A26932403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EA361F64-9B28-4A03-8CD7-DB6E3949542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3FBF40B1-7DD3-4210-832A-F69F5CE4EF5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2C01A357-F5A7-4162-8485-F69D0394B16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6F61D06E-649D-40ED-B4C8-5CF7B98CE5B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75C266B8-EA68-491C-8F8D-C0367887BCF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C3C7DBD-8F94-43F6-B538-4E0D883F0C8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682A3B94-7488-4848-AFBE-963888BA55A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DEC0B866-8722-4ACC-B009-96855FFACFB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CD0731FC-0EE8-4EA0-9F2D-41082E87339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DFAC65EF-E436-4D44-94A4-0D469EA07AD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E3227F2D-D57D-4403-A232-A19873F57C0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6EDB07A2-9B91-474E-9E46-5171FE1C389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5C3F6346-C172-45FF-B111-73930579759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3CE561A3-4587-4090-AA40-AC19B47B7A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388E3E8-EB48-43A0-8D35-1938F48EE30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68D207EB-9C46-44DB-A8FB-B3AFADEE351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605F4D24-DFC6-45DB-AFEC-3545870658AD}"/>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D14FB377-6435-42A7-B1EA-9DB122AA5AA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C9A546EE-E522-40D7-A1E1-27E3E358D6D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439A5726-3D95-4264-BEF5-705AAE359E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1D1E69CC-7043-430A-A10E-7E78BAAE2D15}"/>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3B5C8868-B0C2-468E-BB32-D1F706B67D4F}"/>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3E7B2875-EE75-4496-B4F1-1D8AC95EB9EA}"/>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C56C6809-E026-483E-B26D-CB88DD698784}"/>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460A4567-E82D-4F36-B768-74A927CB6F44}"/>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B7D176E5-BD65-427D-8265-A2E00B192724}"/>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7" name="フローチャート: 判断 676">
          <a:extLst>
            <a:ext uri="{FF2B5EF4-FFF2-40B4-BE49-F238E27FC236}">
              <a16:creationId xmlns:a16="http://schemas.microsoft.com/office/drawing/2014/main" id="{D7120F57-5561-4A17-B6AE-1770A1E3D42B}"/>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D86F63F-8F19-4A9C-8258-76CA9CF9EC7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C1AFA2D-435B-4055-98FF-9F9A7E62F45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8A3BE2A-F8D3-45EF-9520-A7E983BBB9B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CF6C5D6-2B5A-406B-853D-E0C3015AE3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7F449AF-C052-4B76-8169-4D20748B1F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98879</xdr:rowOff>
    </xdr:from>
    <xdr:to>
      <xdr:col>85</xdr:col>
      <xdr:colOff>177800</xdr:colOff>
      <xdr:row>107</xdr:row>
      <xdr:rowOff>29029</xdr:rowOff>
    </xdr:to>
    <xdr:sp macro="" textlink="">
      <xdr:nvSpPr>
        <xdr:cNvPr id="683" name="楕円 682">
          <a:extLst>
            <a:ext uri="{FF2B5EF4-FFF2-40B4-BE49-F238E27FC236}">
              <a16:creationId xmlns:a16="http://schemas.microsoft.com/office/drawing/2014/main" id="{360C6149-EFAC-4406-A623-C7B9CD95635F}"/>
            </a:ext>
          </a:extLst>
        </xdr:cNvPr>
        <xdr:cNvSpPr/>
      </xdr:nvSpPr>
      <xdr:spPr>
        <a:xfrm>
          <a:off x="162687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77306</xdr:rowOff>
    </xdr:from>
    <xdr:ext cx="405111" cy="259045"/>
    <xdr:sp macro="" textlink="">
      <xdr:nvSpPr>
        <xdr:cNvPr id="684" name="【公民館】&#10;有形固定資産減価償却率該当値テキスト">
          <a:extLst>
            <a:ext uri="{FF2B5EF4-FFF2-40B4-BE49-F238E27FC236}">
              <a16:creationId xmlns:a16="http://schemas.microsoft.com/office/drawing/2014/main" id="{C197137D-8233-4FC0-A5F1-B7F9E7F115A0}"/>
            </a:ext>
          </a:extLst>
        </xdr:cNvPr>
        <xdr:cNvSpPr txBox="1"/>
      </xdr:nvSpPr>
      <xdr:spPr>
        <a:xfrm>
          <a:off x="16357600"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76019</xdr:rowOff>
    </xdr:from>
    <xdr:to>
      <xdr:col>81</xdr:col>
      <xdr:colOff>101600</xdr:colOff>
      <xdr:row>107</xdr:row>
      <xdr:rowOff>6169</xdr:rowOff>
    </xdr:to>
    <xdr:sp macro="" textlink="">
      <xdr:nvSpPr>
        <xdr:cNvPr id="685" name="楕円 684">
          <a:extLst>
            <a:ext uri="{FF2B5EF4-FFF2-40B4-BE49-F238E27FC236}">
              <a16:creationId xmlns:a16="http://schemas.microsoft.com/office/drawing/2014/main" id="{BC0FB796-E7BB-45D6-A93E-E62DC967728B}"/>
            </a:ext>
          </a:extLst>
        </xdr:cNvPr>
        <xdr:cNvSpPr/>
      </xdr:nvSpPr>
      <xdr:spPr>
        <a:xfrm>
          <a:off x="154305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126819</xdr:rowOff>
    </xdr:from>
    <xdr:to>
      <xdr:col>85</xdr:col>
      <xdr:colOff>127000</xdr:colOff>
      <xdr:row>106</xdr:row>
      <xdr:rowOff>149679</xdr:rowOff>
    </xdr:to>
    <xdr:cxnSp macro="">
      <xdr:nvCxnSpPr>
        <xdr:cNvPr id="686" name="直線コネクタ 685">
          <a:extLst>
            <a:ext uri="{FF2B5EF4-FFF2-40B4-BE49-F238E27FC236}">
              <a16:creationId xmlns:a16="http://schemas.microsoft.com/office/drawing/2014/main" id="{5C2EFF6A-72C0-4C2D-910B-DF5BF391F41A}"/>
            </a:ext>
          </a:extLst>
        </xdr:cNvPr>
        <xdr:cNvCxnSpPr/>
      </xdr:nvCxnSpPr>
      <xdr:spPr>
        <a:xfrm>
          <a:off x="15481300" y="1830051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687" name="楕円 686">
          <a:extLst>
            <a:ext uri="{FF2B5EF4-FFF2-40B4-BE49-F238E27FC236}">
              <a16:creationId xmlns:a16="http://schemas.microsoft.com/office/drawing/2014/main" id="{15818FF8-750B-4B60-9E63-735C65BCF33F}"/>
            </a:ext>
          </a:extLst>
        </xdr:cNvPr>
        <xdr:cNvSpPr/>
      </xdr:nvSpPr>
      <xdr:spPr>
        <a:xfrm>
          <a:off x="1454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106</xdr:row>
      <xdr:rowOff>126819</xdr:rowOff>
    </xdr:to>
    <xdr:cxnSp macro="">
      <xdr:nvCxnSpPr>
        <xdr:cNvPr id="688" name="直線コネクタ 687">
          <a:extLst>
            <a:ext uri="{FF2B5EF4-FFF2-40B4-BE49-F238E27FC236}">
              <a16:creationId xmlns:a16="http://schemas.microsoft.com/office/drawing/2014/main" id="{FBD70275-22BE-4BFE-8E06-43180A20F9F4}"/>
            </a:ext>
          </a:extLst>
        </xdr:cNvPr>
        <xdr:cNvCxnSpPr/>
      </xdr:nvCxnSpPr>
      <xdr:spPr>
        <a:xfrm>
          <a:off x="14592300" y="18284189"/>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38463</xdr:rowOff>
    </xdr:from>
    <xdr:to>
      <xdr:col>72</xdr:col>
      <xdr:colOff>38100</xdr:colOff>
      <xdr:row>106</xdr:row>
      <xdr:rowOff>140063</xdr:rowOff>
    </xdr:to>
    <xdr:sp macro="" textlink="">
      <xdr:nvSpPr>
        <xdr:cNvPr id="689" name="楕円 688">
          <a:extLst>
            <a:ext uri="{FF2B5EF4-FFF2-40B4-BE49-F238E27FC236}">
              <a16:creationId xmlns:a16="http://schemas.microsoft.com/office/drawing/2014/main" id="{AC40FCE2-52E7-4CEE-998A-45EA4F3EA578}"/>
            </a:ext>
          </a:extLst>
        </xdr:cNvPr>
        <xdr:cNvSpPr/>
      </xdr:nvSpPr>
      <xdr:spPr>
        <a:xfrm>
          <a:off x="13652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89263</xdr:rowOff>
    </xdr:from>
    <xdr:to>
      <xdr:col>76</xdr:col>
      <xdr:colOff>114300</xdr:colOff>
      <xdr:row>106</xdr:row>
      <xdr:rowOff>110489</xdr:rowOff>
    </xdr:to>
    <xdr:cxnSp macro="">
      <xdr:nvCxnSpPr>
        <xdr:cNvPr id="690" name="直線コネクタ 689">
          <a:extLst>
            <a:ext uri="{FF2B5EF4-FFF2-40B4-BE49-F238E27FC236}">
              <a16:creationId xmlns:a16="http://schemas.microsoft.com/office/drawing/2014/main" id="{E4C577F7-98EF-4920-91EC-809B5CA8A798}"/>
            </a:ext>
          </a:extLst>
        </xdr:cNvPr>
        <xdr:cNvCxnSpPr/>
      </xdr:nvCxnSpPr>
      <xdr:spPr>
        <a:xfrm>
          <a:off x="13703300" y="18262963"/>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17236</xdr:rowOff>
    </xdr:from>
    <xdr:to>
      <xdr:col>67</xdr:col>
      <xdr:colOff>101600</xdr:colOff>
      <xdr:row>106</xdr:row>
      <xdr:rowOff>118836</xdr:rowOff>
    </xdr:to>
    <xdr:sp macro="" textlink="">
      <xdr:nvSpPr>
        <xdr:cNvPr id="691" name="楕円 690">
          <a:extLst>
            <a:ext uri="{FF2B5EF4-FFF2-40B4-BE49-F238E27FC236}">
              <a16:creationId xmlns:a16="http://schemas.microsoft.com/office/drawing/2014/main" id="{D084AB1F-F76D-462F-9C3F-6E1F9D8C6E2A}"/>
            </a:ext>
          </a:extLst>
        </xdr:cNvPr>
        <xdr:cNvSpPr/>
      </xdr:nvSpPr>
      <xdr:spPr>
        <a:xfrm>
          <a:off x="12763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68036</xdr:rowOff>
    </xdr:from>
    <xdr:to>
      <xdr:col>71</xdr:col>
      <xdr:colOff>177800</xdr:colOff>
      <xdr:row>106</xdr:row>
      <xdr:rowOff>89263</xdr:rowOff>
    </xdr:to>
    <xdr:cxnSp macro="">
      <xdr:nvCxnSpPr>
        <xdr:cNvPr id="692" name="直線コネクタ 691">
          <a:extLst>
            <a:ext uri="{FF2B5EF4-FFF2-40B4-BE49-F238E27FC236}">
              <a16:creationId xmlns:a16="http://schemas.microsoft.com/office/drawing/2014/main" id="{75167558-838E-4AA4-91E4-13182C81932B}"/>
            </a:ext>
          </a:extLst>
        </xdr:cNvPr>
        <xdr:cNvCxnSpPr/>
      </xdr:nvCxnSpPr>
      <xdr:spPr>
        <a:xfrm>
          <a:off x="12814300" y="1824173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851939B8-95DE-4C50-B515-FC66DEA9E822}"/>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5FF621FD-91BB-46F3-AE9E-A5BA134B87BE}"/>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CF5A4B09-4EC9-429F-A8A1-EE71CE288477}"/>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6" name="n_4aveValue【公民館】&#10;有形固定資産減価償却率">
          <a:extLst>
            <a:ext uri="{FF2B5EF4-FFF2-40B4-BE49-F238E27FC236}">
              <a16:creationId xmlns:a16="http://schemas.microsoft.com/office/drawing/2014/main" id="{1E84D7E5-C678-416A-BDAE-7705E7A0B0CA}"/>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168746</xdr:rowOff>
    </xdr:from>
    <xdr:ext cx="405111" cy="259045"/>
    <xdr:sp macro="" textlink="">
      <xdr:nvSpPr>
        <xdr:cNvPr id="697" name="n_1mainValue【公民館】&#10;有形固定資産減価償却率">
          <a:extLst>
            <a:ext uri="{FF2B5EF4-FFF2-40B4-BE49-F238E27FC236}">
              <a16:creationId xmlns:a16="http://schemas.microsoft.com/office/drawing/2014/main" id="{08E4C5DB-B590-49A4-B51F-CF4285F02144}"/>
            </a:ext>
          </a:extLst>
        </xdr:cNvPr>
        <xdr:cNvSpPr txBox="1"/>
      </xdr:nvSpPr>
      <xdr:spPr>
        <a:xfrm>
          <a:off x="15266044" y="1834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698" name="n_2mainValue【公民館】&#10;有形固定資産減価償却率">
          <a:extLst>
            <a:ext uri="{FF2B5EF4-FFF2-40B4-BE49-F238E27FC236}">
              <a16:creationId xmlns:a16="http://schemas.microsoft.com/office/drawing/2014/main" id="{60790DB7-5102-497D-8BD5-B69075032A66}"/>
            </a:ext>
          </a:extLst>
        </xdr:cNvPr>
        <xdr:cNvSpPr txBox="1"/>
      </xdr:nvSpPr>
      <xdr:spPr>
        <a:xfrm>
          <a:off x="14389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131190</xdr:rowOff>
    </xdr:from>
    <xdr:ext cx="405111" cy="259045"/>
    <xdr:sp macro="" textlink="">
      <xdr:nvSpPr>
        <xdr:cNvPr id="699" name="n_3mainValue【公民館】&#10;有形固定資産減価償却率">
          <a:extLst>
            <a:ext uri="{FF2B5EF4-FFF2-40B4-BE49-F238E27FC236}">
              <a16:creationId xmlns:a16="http://schemas.microsoft.com/office/drawing/2014/main" id="{0CD1B195-0033-4B24-AE6C-6B2D341471A5}"/>
            </a:ext>
          </a:extLst>
        </xdr:cNvPr>
        <xdr:cNvSpPr txBox="1"/>
      </xdr:nvSpPr>
      <xdr:spPr>
        <a:xfrm>
          <a:off x="13500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109963</xdr:rowOff>
    </xdr:from>
    <xdr:ext cx="405111" cy="259045"/>
    <xdr:sp macro="" textlink="">
      <xdr:nvSpPr>
        <xdr:cNvPr id="700" name="n_4mainValue【公民館】&#10;有形固定資産減価償却率">
          <a:extLst>
            <a:ext uri="{FF2B5EF4-FFF2-40B4-BE49-F238E27FC236}">
              <a16:creationId xmlns:a16="http://schemas.microsoft.com/office/drawing/2014/main" id="{08F027CE-9BBB-4170-88BE-C9C4EE85F1D2}"/>
            </a:ext>
          </a:extLst>
        </xdr:cNvPr>
        <xdr:cNvSpPr txBox="1"/>
      </xdr:nvSpPr>
      <xdr:spPr>
        <a:xfrm>
          <a:off x="12611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F8907633-0976-49E3-969C-15ED104B6D2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3DACD83B-5006-43F1-AA83-23E899674CA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D3A8A734-43C9-482C-9177-0BCEB249335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1461C1C5-7415-42DD-8592-50E0BF1A399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B562089-7DB5-4762-9640-268DF6458E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4BD25FC0-97B4-4B03-BC1D-10C70D5B2D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EA0231AE-7BB0-4185-A5F2-0FE9D9F79C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9C23977-4AC4-4C8A-A336-00FC9D30111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7CA90FC2-20F9-4F88-9FD9-80E910516C1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A669C572-1C55-4EE0-914A-CEAC3182020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A32069FC-3B85-4F43-8690-B50CA2773BD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3EB098AB-A68E-4BE2-BB89-18A379571C8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9F65D400-8E62-4F8E-A462-1328CAC747B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09D966F0-B8AB-4330-966F-28A50E27944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B9793840-82D8-4B78-82AD-655F5868A55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A7EF52AB-F51E-4D19-8B03-3E7F85D9383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B00E9372-CAAB-4AC3-BD05-856B8A92404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EE713A01-062E-48E1-922B-55E98BB90A5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C235EA96-A19C-445F-A983-BEBB416E5A7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597DD04C-AB47-46A8-97EB-E385E9A3EFF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9C962F81-A1EE-40F8-9DA9-3D68F116AD9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26A8E7F8-98A3-414B-97D8-16A067AB20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6262F79B-F36E-4071-A10B-266AC615B9C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0F31CB68-CE7D-450C-8641-1ED19259EE8D}"/>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19A5E047-1E06-4288-8B69-A8DCD13B0EC2}"/>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B7D7971E-B803-49DA-806F-C5885B837299}"/>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C11F4C32-129C-4B5D-9631-010A0E79F471}"/>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B619EFB4-661C-4235-BAD7-81331E5AD882}"/>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a:extLst>
            <a:ext uri="{FF2B5EF4-FFF2-40B4-BE49-F238E27FC236}">
              <a16:creationId xmlns:a16="http://schemas.microsoft.com/office/drawing/2014/main" id="{D18566C5-2430-45A9-A746-0E547FF3A5F2}"/>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84D3BA93-1ABA-488D-9A26-3904B9E6B4E3}"/>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CDC75F48-1D9E-43D0-840F-97EA82C6CE62}"/>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3EF17D70-8C7B-4DFC-9F07-A5094DDAD0F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04B0A912-6049-4F5B-81B4-A030226670D7}"/>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734" name="フローチャート: 判断 733">
          <a:extLst>
            <a:ext uri="{FF2B5EF4-FFF2-40B4-BE49-F238E27FC236}">
              <a16:creationId xmlns:a16="http://schemas.microsoft.com/office/drawing/2014/main" id="{FE09407E-4372-4799-8295-F109F67156F8}"/>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B7BCF55-3A84-4FC5-8945-A2B1E3C63DA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F3EC87C-6279-4E7B-8920-D2DFBE60457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D79E9A8-9110-491C-A874-9D1D5596B7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605B84FD-FFA6-4701-9CA7-166B562973B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E75AF75-2743-4585-823F-A6924B1A59A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27939</xdr:rowOff>
    </xdr:from>
    <xdr:to>
      <xdr:col>116</xdr:col>
      <xdr:colOff>114300</xdr:colOff>
      <xdr:row>105</xdr:row>
      <xdr:rowOff>129539</xdr:rowOff>
    </xdr:to>
    <xdr:sp macro="" textlink="">
      <xdr:nvSpPr>
        <xdr:cNvPr id="740" name="楕円 739">
          <a:extLst>
            <a:ext uri="{FF2B5EF4-FFF2-40B4-BE49-F238E27FC236}">
              <a16:creationId xmlns:a16="http://schemas.microsoft.com/office/drawing/2014/main" id="{D3F7FBF2-608C-4F1A-B483-BAF8B1198494}"/>
            </a:ext>
          </a:extLst>
        </xdr:cNvPr>
        <xdr:cNvSpPr/>
      </xdr:nvSpPr>
      <xdr:spPr>
        <a:xfrm>
          <a:off x="22110700" y="180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50816</xdr:rowOff>
    </xdr:from>
    <xdr:ext cx="469744" cy="259045"/>
    <xdr:sp macro="" textlink="">
      <xdr:nvSpPr>
        <xdr:cNvPr id="741" name="【公民館】&#10;一人当たり面積該当値テキスト">
          <a:extLst>
            <a:ext uri="{FF2B5EF4-FFF2-40B4-BE49-F238E27FC236}">
              <a16:creationId xmlns:a16="http://schemas.microsoft.com/office/drawing/2014/main" id="{9F9FDDFF-0EF1-40A4-8226-244556E3DFDA}"/>
            </a:ext>
          </a:extLst>
        </xdr:cNvPr>
        <xdr:cNvSpPr txBox="1"/>
      </xdr:nvSpPr>
      <xdr:spPr>
        <a:xfrm>
          <a:off x="22199600" y="1788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36830</xdr:rowOff>
    </xdr:from>
    <xdr:to>
      <xdr:col>112</xdr:col>
      <xdr:colOff>38100</xdr:colOff>
      <xdr:row>105</xdr:row>
      <xdr:rowOff>138430</xdr:rowOff>
    </xdr:to>
    <xdr:sp macro="" textlink="">
      <xdr:nvSpPr>
        <xdr:cNvPr id="742" name="楕円 741">
          <a:extLst>
            <a:ext uri="{FF2B5EF4-FFF2-40B4-BE49-F238E27FC236}">
              <a16:creationId xmlns:a16="http://schemas.microsoft.com/office/drawing/2014/main" id="{84A48DEE-209D-4D7C-A6C9-E5FBE39B76AE}"/>
            </a:ext>
          </a:extLst>
        </xdr:cNvPr>
        <xdr:cNvSpPr/>
      </xdr:nvSpPr>
      <xdr:spPr>
        <a:xfrm>
          <a:off x="2127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78739</xdr:rowOff>
    </xdr:from>
    <xdr:to>
      <xdr:col>116</xdr:col>
      <xdr:colOff>63500</xdr:colOff>
      <xdr:row>105</xdr:row>
      <xdr:rowOff>87630</xdr:rowOff>
    </xdr:to>
    <xdr:cxnSp macro="">
      <xdr:nvCxnSpPr>
        <xdr:cNvPr id="743" name="直線コネクタ 742">
          <a:extLst>
            <a:ext uri="{FF2B5EF4-FFF2-40B4-BE49-F238E27FC236}">
              <a16:creationId xmlns:a16="http://schemas.microsoft.com/office/drawing/2014/main" id="{E5EC35BE-2834-4A1B-BC42-9DC618A20028}"/>
            </a:ext>
          </a:extLst>
        </xdr:cNvPr>
        <xdr:cNvCxnSpPr/>
      </xdr:nvCxnSpPr>
      <xdr:spPr>
        <a:xfrm flipV="1">
          <a:off x="21323300" y="18080989"/>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41911</xdr:rowOff>
    </xdr:from>
    <xdr:to>
      <xdr:col>107</xdr:col>
      <xdr:colOff>101600</xdr:colOff>
      <xdr:row>105</xdr:row>
      <xdr:rowOff>143511</xdr:rowOff>
    </xdr:to>
    <xdr:sp macro="" textlink="">
      <xdr:nvSpPr>
        <xdr:cNvPr id="744" name="楕円 743">
          <a:extLst>
            <a:ext uri="{FF2B5EF4-FFF2-40B4-BE49-F238E27FC236}">
              <a16:creationId xmlns:a16="http://schemas.microsoft.com/office/drawing/2014/main" id="{09DD1D1D-9F7C-48BC-AA3D-19ECD58306FC}"/>
            </a:ext>
          </a:extLst>
        </xdr:cNvPr>
        <xdr:cNvSpPr/>
      </xdr:nvSpPr>
      <xdr:spPr>
        <a:xfrm>
          <a:off x="20383500" y="1804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87630</xdr:rowOff>
    </xdr:from>
    <xdr:to>
      <xdr:col>111</xdr:col>
      <xdr:colOff>177800</xdr:colOff>
      <xdr:row>105</xdr:row>
      <xdr:rowOff>92711</xdr:rowOff>
    </xdr:to>
    <xdr:cxnSp macro="">
      <xdr:nvCxnSpPr>
        <xdr:cNvPr id="745" name="直線コネクタ 744">
          <a:extLst>
            <a:ext uri="{FF2B5EF4-FFF2-40B4-BE49-F238E27FC236}">
              <a16:creationId xmlns:a16="http://schemas.microsoft.com/office/drawing/2014/main" id="{CEBE4DEA-A415-4C7D-8BBC-3C3F71B28C6A}"/>
            </a:ext>
          </a:extLst>
        </xdr:cNvPr>
        <xdr:cNvCxnSpPr/>
      </xdr:nvCxnSpPr>
      <xdr:spPr>
        <a:xfrm flipV="1">
          <a:off x="20434300" y="1808988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50800</xdr:rowOff>
    </xdr:from>
    <xdr:to>
      <xdr:col>102</xdr:col>
      <xdr:colOff>165100</xdr:colOff>
      <xdr:row>105</xdr:row>
      <xdr:rowOff>152400</xdr:rowOff>
    </xdr:to>
    <xdr:sp macro="" textlink="">
      <xdr:nvSpPr>
        <xdr:cNvPr id="746" name="楕円 745">
          <a:extLst>
            <a:ext uri="{FF2B5EF4-FFF2-40B4-BE49-F238E27FC236}">
              <a16:creationId xmlns:a16="http://schemas.microsoft.com/office/drawing/2014/main" id="{BB51C25F-BBFF-4641-9857-3839A5968EA2}"/>
            </a:ext>
          </a:extLst>
        </xdr:cNvPr>
        <xdr:cNvSpPr/>
      </xdr:nvSpPr>
      <xdr:spPr>
        <a:xfrm>
          <a:off x="19494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92711</xdr:rowOff>
    </xdr:from>
    <xdr:to>
      <xdr:col>107</xdr:col>
      <xdr:colOff>50800</xdr:colOff>
      <xdr:row>105</xdr:row>
      <xdr:rowOff>101600</xdr:rowOff>
    </xdr:to>
    <xdr:cxnSp macro="">
      <xdr:nvCxnSpPr>
        <xdr:cNvPr id="747" name="直線コネクタ 746">
          <a:extLst>
            <a:ext uri="{FF2B5EF4-FFF2-40B4-BE49-F238E27FC236}">
              <a16:creationId xmlns:a16="http://schemas.microsoft.com/office/drawing/2014/main" id="{5BA0F725-BC90-425A-8788-7C9F48BA110D}"/>
            </a:ext>
          </a:extLst>
        </xdr:cNvPr>
        <xdr:cNvCxnSpPr/>
      </xdr:nvCxnSpPr>
      <xdr:spPr>
        <a:xfrm flipV="1">
          <a:off x="19545300" y="1809496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57150</xdr:rowOff>
    </xdr:from>
    <xdr:to>
      <xdr:col>98</xdr:col>
      <xdr:colOff>38100</xdr:colOff>
      <xdr:row>105</xdr:row>
      <xdr:rowOff>158750</xdr:rowOff>
    </xdr:to>
    <xdr:sp macro="" textlink="">
      <xdr:nvSpPr>
        <xdr:cNvPr id="748" name="楕円 747">
          <a:extLst>
            <a:ext uri="{FF2B5EF4-FFF2-40B4-BE49-F238E27FC236}">
              <a16:creationId xmlns:a16="http://schemas.microsoft.com/office/drawing/2014/main" id="{E3FCEE66-3543-40A8-9F26-CDFA745BFD64}"/>
            </a:ext>
          </a:extLst>
        </xdr:cNvPr>
        <xdr:cNvSpPr/>
      </xdr:nvSpPr>
      <xdr:spPr>
        <a:xfrm>
          <a:off x="186055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101600</xdr:rowOff>
    </xdr:from>
    <xdr:to>
      <xdr:col>102</xdr:col>
      <xdr:colOff>114300</xdr:colOff>
      <xdr:row>105</xdr:row>
      <xdr:rowOff>107950</xdr:rowOff>
    </xdr:to>
    <xdr:cxnSp macro="">
      <xdr:nvCxnSpPr>
        <xdr:cNvPr id="749" name="直線コネクタ 748">
          <a:extLst>
            <a:ext uri="{FF2B5EF4-FFF2-40B4-BE49-F238E27FC236}">
              <a16:creationId xmlns:a16="http://schemas.microsoft.com/office/drawing/2014/main" id="{25175BEA-A373-4009-B259-D819E0095A5F}"/>
            </a:ext>
          </a:extLst>
        </xdr:cNvPr>
        <xdr:cNvCxnSpPr/>
      </xdr:nvCxnSpPr>
      <xdr:spPr>
        <a:xfrm flipV="1">
          <a:off x="18656300" y="181038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a:extLst>
            <a:ext uri="{FF2B5EF4-FFF2-40B4-BE49-F238E27FC236}">
              <a16:creationId xmlns:a16="http://schemas.microsoft.com/office/drawing/2014/main" id="{420252B7-580E-43F1-9519-7267208D01F6}"/>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a:extLst>
            <a:ext uri="{FF2B5EF4-FFF2-40B4-BE49-F238E27FC236}">
              <a16:creationId xmlns:a16="http://schemas.microsoft.com/office/drawing/2014/main" id="{A2FE933E-DC0C-4616-B238-B021D1EB6242}"/>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a:extLst>
            <a:ext uri="{FF2B5EF4-FFF2-40B4-BE49-F238E27FC236}">
              <a16:creationId xmlns:a16="http://schemas.microsoft.com/office/drawing/2014/main" id="{7A5A4BD9-73DD-44BD-B86D-9D044DD6C796}"/>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11447</xdr:rowOff>
    </xdr:from>
    <xdr:ext cx="469744" cy="259045"/>
    <xdr:sp macro="" textlink="">
      <xdr:nvSpPr>
        <xdr:cNvPr id="753" name="n_4aveValue【公民館】&#10;一人当たり面積">
          <a:extLst>
            <a:ext uri="{FF2B5EF4-FFF2-40B4-BE49-F238E27FC236}">
              <a16:creationId xmlns:a16="http://schemas.microsoft.com/office/drawing/2014/main" id="{A2108D25-6029-4B89-BDB8-723784337BD3}"/>
            </a:ext>
          </a:extLst>
        </xdr:cNvPr>
        <xdr:cNvSpPr txBox="1"/>
      </xdr:nvSpPr>
      <xdr:spPr>
        <a:xfrm>
          <a:off x="18421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154957</xdr:rowOff>
    </xdr:from>
    <xdr:ext cx="469744" cy="259045"/>
    <xdr:sp macro="" textlink="">
      <xdr:nvSpPr>
        <xdr:cNvPr id="754" name="n_1mainValue【公民館】&#10;一人当たり面積">
          <a:extLst>
            <a:ext uri="{FF2B5EF4-FFF2-40B4-BE49-F238E27FC236}">
              <a16:creationId xmlns:a16="http://schemas.microsoft.com/office/drawing/2014/main" id="{453AE99E-A929-4D54-88C2-806605417184}"/>
            </a:ext>
          </a:extLst>
        </xdr:cNvPr>
        <xdr:cNvSpPr txBox="1"/>
      </xdr:nvSpPr>
      <xdr:spPr>
        <a:xfrm>
          <a:off x="21075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160038</xdr:rowOff>
    </xdr:from>
    <xdr:ext cx="469744" cy="259045"/>
    <xdr:sp macro="" textlink="">
      <xdr:nvSpPr>
        <xdr:cNvPr id="755" name="n_2mainValue【公民館】&#10;一人当たり面積">
          <a:extLst>
            <a:ext uri="{FF2B5EF4-FFF2-40B4-BE49-F238E27FC236}">
              <a16:creationId xmlns:a16="http://schemas.microsoft.com/office/drawing/2014/main" id="{9CBF71B5-8579-4752-9289-D0EAE55323D9}"/>
            </a:ext>
          </a:extLst>
        </xdr:cNvPr>
        <xdr:cNvSpPr txBox="1"/>
      </xdr:nvSpPr>
      <xdr:spPr>
        <a:xfrm>
          <a:off x="20199427" y="1781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168927</xdr:rowOff>
    </xdr:from>
    <xdr:ext cx="469744" cy="259045"/>
    <xdr:sp macro="" textlink="">
      <xdr:nvSpPr>
        <xdr:cNvPr id="756" name="n_3mainValue【公民館】&#10;一人当たり面積">
          <a:extLst>
            <a:ext uri="{FF2B5EF4-FFF2-40B4-BE49-F238E27FC236}">
              <a16:creationId xmlns:a16="http://schemas.microsoft.com/office/drawing/2014/main" id="{AD815364-33D3-43BA-A9AE-E46A9DADFF09}"/>
            </a:ext>
          </a:extLst>
        </xdr:cNvPr>
        <xdr:cNvSpPr txBox="1"/>
      </xdr:nvSpPr>
      <xdr:spPr>
        <a:xfrm>
          <a:off x="19310427" y="178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3827</xdr:rowOff>
    </xdr:from>
    <xdr:ext cx="469744" cy="259045"/>
    <xdr:sp macro="" textlink="">
      <xdr:nvSpPr>
        <xdr:cNvPr id="757" name="n_4mainValue【公民館】&#10;一人当たり面積">
          <a:extLst>
            <a:ext uri="{FF2B5EF4-FFF2-40B4-BE49-F238E27FC236}">
              <a16:creationId xmlns:a16="http://schemas.microsoft.com/office/drawing/2014/main" id="{54EAC1A3-4C41-4F13-907E-DE12259290CB}"/>
            </a:ext>
          </a:extLst>
        </xdr:cNvPr>
        <xdr:cNvSpPr txBox="1"/>
      </xdr:nvSpPr>
      <xdr:spPr>
        <a:xfrm>
          <a:off x="184214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A84BE4F1-531A-43F3-A52A-B049282A81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F0D5D919-1DB4-4EA2-9B63-A7201AB131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CAC9B563-04C4-4C83-9885-F981F227762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類似団体内平均値と比較して、全体的に有形固定資産減価償却率が、</a:t>
          </a:r>
          <a:r>
            <a:rPr kumimoji="1" lang="en-US" altLang="ja-JP" sz="1300">
              <a:latin typeface="ＭＳ Ｐゴシック" panose="020B0600070205080204" pitchFamily="50" charset="-128"/>
              <a:ea typeface="ＭＳ Ｐゴシック" panose="020B0600070205080204" pitchFamily="50" charset="-128"/>
            </a:rPr>
            <a:t>73.1</a:t>
          </a:r>
          <a:r>
            <a:rPr kumimoji="1" lang="ja-JP" altLang="en-US" sz="1300">
              <a:latin typeface="ＭＳ Ｐゴシック" panose="020B0600070205080204" pitchFamily="50" charset="-128"/>
              <a:ea typeface="ＭＳ Ｐゴシック" panose="020B0600070205080204" pitchFamily="50" charset="-128"/>
            </a:rPr>
            <a:t>％と高くなっている。特に、平成</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年に建設され、築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年以上経過している保育所においては、令和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年度の有形固定資産減価償却率が</a:t>
          </a:r>
          <a:r>
            <a:rPr kumimoji="1" lang="en-US" altLang="ja-JP" sz="1300">
              <a:latin typeface="ＭＳ Ｐゴシック" panose="020B0600070205080204" pitchFamily="50" charset="-128"/>
              <a:ea typeface="ＭＳ Ｐゴシック" panose="020B0600070205080204" pitchFamily="50" charset="-128"/>
            </a:rPr>
            <a:t>96.0</a:t>
          </a:r>
          <a:r>
            <a:rPr kumimoji="1" lang="ja-JP" altLang="en-US" sz="1300">
              <a:latin typeface="ＭＳ Ｐゴシック" panose="020B0600070205080204" pitchFamily="50" charset="-128"/>
              <a:ea typeface="ＭＳ Ｐゴシック" panose="020B0600070205080204" pitchFamily="50" charset="-128"/>
            </a:rPr>
            <a:t>％と、類似団体内平均値と比較して</a:t>
          </a:r>
          <a:r>
            <a:rPr kumimoji="1" lang="en-US" altLang="ja-JP" sz="1300">
              <a:latin typeface="ＭＳ Ｐゴシック" panose="020B0600070205080204" pitchFamily="50" charset="-128"/>
              <a:ea typeface="ＭＳ Ｐゴシック" panose="020B0600070205080204" pitchFamily="50" charset="-128"/>
            </a:rPr>
            <a:t>38.1</a:t>
          </a:r>
          <a:r>
            <a:rPr kumimoji="1" lang="ja-JP" altLang="en-US" sz="1300">
              <a:latin typeface="ＭＳ Ｐゴシック" panose="020B0600070205080204" pitchFamily="50" charset="-128"/>
              <a:ea typeface="ＭＳ Ｐゴシック" panose="020B0600070205080204" pitchFamily="50" charset="-128"/>
            </a:rPr>
            <a:t>ポイント、県平均では</a:t>
          </a:r>
          <a:r>
            <a:rPr kumimoji="1" lang="en-US" altLang="ja-JP" sz="1300">
              <a:latin typeface="ＭＳ Ｐゴシック" panose="020B0600070205080204" pitchFamily="50" charset="-128"/>
              <a:ea typeface="ＭＳ Ｐゴシック" panose="020B0600070205080204" pitchFamily="50" charset="-128"/>
            </a:rPr>
            <a:t>30.1</a:t>
          </a:r>
          <a:r>
            <a:rPr kumimoji="1" lang="ja-JP" altLang="en-US" sz="1300">
              <a:latin typeface="ＭＳ Ｐゴシック" panose="020B0600070205080204" pitchFamily="50" charset="-128"/>
              <a:ea typeface="ＭＳ Ｐゴシック" panose="020B0600070205080204" pitchFamily="50" charset="-128"/>
            </a:rPr>
            <a:t>ポイント上回っている。次いで、有形固定資産減価償却率が高くなっているのは、施設の築年数が平均で</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と老朽化が進む公民館となっている。保育所においては、今後の児童数の動向をみながら、必要に応じて施設の長寿命化や更新が必要となる。公民館においては、ほとんどの施設が老朽化しており、これからの人口減少を見据え、施設の利活用状況を踏まえながら、集約化や長寿命化を推進していく必要がある。一方、有形固定資産減価償却率が低くなっているのは、橋りょう・トンネンルの</a:t>
          </a:r>
          <a:r>
            <a:rPr kumimoji="1" lang="en-US" altLang="ja-JP" sz="1300">
              <a:latin typeface="ＭＳ Ｐゴシック" panose="020B0600070205080204" pitchFamily="50" charset="-128"/>
              <a:ea typeface="ＭＳ Ｐゴシック" panose="020B0600070205080204" pitchFamily="50" charset="-128"/>
            </a:rPr>
            <a:t>59.6</a:t>
          </a:r>
          <a:r>
            <a:rPr kumimoji="1" lang="ja-JP" altLang="en-US" sz="1300">
              <a:latin typeface="ＭＳ Ｐゴシック" panose="020B0600070205080204" pitchFamily="50" charset="-128"/>
              <a:ea typeface="ＭＳ Ｐゴシック" panose="020B0600070205080204" pitchFamily="50" charset="-128"/>
            </a:rPr>
            <a:t>％、公営住宅の</a:t>
          </a:r>
          <a:r>
            <a:rPr kumimoji="1" lang="en-US" altLang="ja-JP" sz="1300">
              <a:latin typeface="ＭＳ Ｐゴシック" panose="020B0600070205080204" pitchFamily="50" charset="-128"/>
              <a:ea typeface="ＭＳ Ｐゴシック" panose="020B0600070205080204" pitchFamily="50" charset="-128"/>
            </a:rPr>
            <a:t>68.3</a:t>
          </a:r>
          <a:r>
            <a:rPr kumimoji="1" lang="ja-JP" altLang="en-US" sz="1300">
              <a:latin typeface="ＭＳ Ｐゴシック" panose="020B0600070205080204" pitchFamily="50" charset="-128"/>
              <a:ea typeface="ＭＳ Ｐゴシック" panose="020B0600070205080204" pitchFamily="50" charset="-128"/>
            </a:rPr>
            <a:t>％である。また、現在、公民館を除いた施設（保育所・学校・公営住宅）においては、一人当たり面積が、類似団体内平均値を下回るなど、住民に対しては十分な状況とは言い難い面もある。今後、人口減少が見込まれるなかでの維持管理に係る経費の増加や、後年度に向けた老朽化への対応が懸念されることから、当町における適正な公共施設の在り方について、継続した協議や検討を図り、施設の統廃合を含めた環境整備について推進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97CD17-94C6-40EF-A784-F499C6A234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003ECE-C372-44DE-8A9E-EBE4A91801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6740E7-AD51-49BE-AE2F-3EC0F4B4CF0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F95D89-F191-44D0-864C-779C179C53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627CF0-59A5-43C7-9F04-001112D6DF2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3F7D8F-DA2D-4F72-A160-EAC63D7C17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6ED21D-4B25-4059-BA41-B675C16C9B1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B97508-EDCA-427D-94B5-78FE119A09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16AFC7-B4E3-4D02-B041-949EBF3C405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5FEBD6-9F86-43C5-BB7A-6263BF5CF3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13,344
13,272
61.45
7,443,867
7,221,384
212,564
3,959,250
3,906,054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026AD7-B70E-4169-A6D2-DC771DDF64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AF9682-49BA-47DB-BA31-DAB4A799ADC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46161B-0BE6-4DD5-80D1-8D19C2D5BCF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1A7558-9305-4EC4-985E-1202C31E3A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42B3BA-A114-4311-A4F4-860BEB21375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A15C6E-647D-49E0-8B26-BD46BC11854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0EFB9F-73DD-430F-9882-E1A478CFE9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7A62416-33BB-41CD-B125-0568AD5DE3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FDE070-61FE-4342-B65D-5714E7A9B5D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F070AD-9821-403E-B85B-26942BADEE3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BB396C-3413-41EA-80DC-2FFADFE451F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65AEBD-D31D-4701-AA54-5CEA7B1177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CD7E7C-0759-4AFE-9703-3907CA67045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AD7D73-26FD-4C2D-821A-B3A5BBE39EB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DA31A6-690A-4FD0-A7D5-BE5D04C270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6F7D69-17F9-4DCA-ADC2-200CFE97E9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B724D5-627A-46A7-9363-068FE6A733B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A05930-D021-4E3A-89D9-FF1EC9B01FF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F0429B-1ED2-4AC7-B8EF-D12D8DF6D38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DA4416-45B1-4837-BED0-C3E9E3F33C1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639052-6F31-4EFC-B0CE-C8DB7DC61B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6044A0-64CB-44AF-8F3C-DD176D452D8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44B11A-51CF-4A78-9534-EFA3542618C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24E1F2-A59C-49A1-93EA-2A82D42DDD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3F14B1-CC91-4F71-9ED6-8A6D697420D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52E997-56A3-416C-8064-162154398C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6B5D3C-4925-447B-8965-1B1050C1201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513876B-B8E8-4DB5-A13D-152BE0CB161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C84E73-8A5D-441D-BBD9-3D0FBF2310D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DA0A3F9-8661-46C0-9D61-4F89A12B0E7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29FACFF-BFED-4D51-9557-3D63959413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5004BAE-157C-4BDC-B4EC-E5F932091BA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3AA36CA-D81D-40B4-91F6-FA0626C8B7F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FB286DA-24A9-498A-914B-7A930D65A4F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668FD0F-D0BE-4D7E-BCB6-371B1309B05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C18064E-31CE-424B-B97B-A67ECC58C9F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C11E634-CA33-480E-B84B-BB6BDE06726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B0D9782-8EFE-4959-A6D1-5762BA66D0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B4770C2-CD16-495B-9059-2792D8EFE37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6C6E7B1-7004-4563-9557-AB21D7A06A7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3987FBA-48D9-40DA-AF6D-52F671641B7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B163E43-AB64-4DA0-ACC6-78B56C7D17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356A02C-34A3-4CC4-B0DF-0AF597BEEA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D86B6F3-7530-41D5-8E2F-2CD3399C22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DD8BBE5-6EFB-4FB4-8249-C9E75853B8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D9D6A7B-935A-4B9C-B10F-8EE522E427F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7F124A0-DE6F-4FF7-BDA8-846AB7990CC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EEC84EF-F061-491E-8ACD-B250E20B1E2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42F3908-48DB-487D-93E0-51E52935E4B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CC1EC1D-1B1A-4FCB-B837-5A30D9D808F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6C32BDDB-2C41-4EA8-A0CD-EA0D5719C55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F90E1CD-EF61-41D1-8670-3F9485845E0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20609CC-9C20-4D5D-BEBF-293E4CDD6E2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CE009A4-476A-4DAF-AB6A-4AC25D2D8D8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B960F3A-55B2-4F5F-A99A-90BA29D1970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5BFF5BB-47F8-444A-98F5-F3C840A1783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2254521-96E9-4E52-82AC-E36D7885A0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6A7CBB4-FAAE-45D7-9267-409D1871AD8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61280C9-3595-4330-B147-E0AEA2D1E0C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6F9A79A9-8A1D-40CE-B9FB-2E214E81F1A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4EA47FC8-0F24-4DD1-A03E-34C6C573504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95A4B61F-B639-4231-AF89-676CEDA6B1F6}"/>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812A273-32F1-4684-AE93-3C99A914998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E099397-8130-4046-8265-F5CEDE8D4CE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5CC5714-721C-4CF5-A5B0-EAA2B86FD52F}"/>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1EF79ECF-D0C0-4693-BAC4-08C638EB09B6}"/>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B7BB5BB-2F88-44C3-B58F-E03FA7013377}"/>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F3B45A24-FA2E-45D5-93AE-2F4F07C288E8}"/>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47AD87E2-6AEC-4EAF-9064-B6E48ACACFAB}"/>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D47BB3E7-201B-4F20-B57B-D23BF23020D1}"/>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F2F0868B-10F6-42A6-97BB-D8B6EBC462F2}"/>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60DB4EB6-A7B6-448D-82DA-534EC4A3E408}"/>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0225C9A-B6AB-4122-8DA1-71FB8678CBE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3071DAE-5EF7-43EA-A72B-B48C566B7B9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6E0BAEA-1E2B-4803-9377-E09146B47D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ED7F72B-AA72-437D-9B3E-3824BB3E49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CE963704-0524-4610-9A72-797A3D1CE9C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42545</xdr:rowOff>
    </xdr:from>
    <xdr:to>
      <xdr:col>24</xdr:col>
      <xdr:colOff>114300</xdr:colOff>
      <xdr:row>58</xdr:row>
      <xdr:rowOff>144145</xdr:rowOff>
    </xdr:to>
    <xdr:sp macro="" textlink="">
      <xdr:nvSpPr>
        <xdr:cNvPr id="89" name="楕円 88">
          <a:extLst>
            <a:ext uri="{FF2B5EF4-FFF2-40B4-BE49-F238E27FC236}">
              <a16:creationId xmlns:a16="http://schemas.microsoft.com/office/drawing/2014/main" id="{0CA2AE1C-CF73-4E29-9085-177F5529DD22}"/>
            </a:ext>
          </a:extLst>
        </xdr:cNvPr>
        <xdr:cNvSpPr/>
      </xdr:nvSpPr>
      <xdr:spPr>
        <a:xfrm>
          <a:off x="45847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65422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D358E55A-F801-413B-A62F-903D74522876}"/>
            </a:ext>
          </a:extLst>
        </xdr:cNvPr>
        <xdr:cNvSpPr txBox="1"/>
      </xdr:nvSpPr>
      <xdr:spPr>
        <a:xfrm>
          <a:off x="4673600"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114935</xdr:rowOff>
    </xdr:from>
    <xdr:to>
      <xdr:col>20</xdr:col>
      <xdr:colOff>38100</xdr:colOff>
      <xdr:row>63</xdr:row>
      <xdr:rowOff>45085</xdr:rowOff>
    </xdr:to>
    <xdr:sp macro="" textlink="">
      <xdr:nvSpPr>
        <xdr:cNvPr id="91" name="楕円 90">
          <a:extLst>
            <a:ext uri="{FF2B5EF4-FFF2-40B4-BE49-F238E27FC236}">
              <a16:creationId xmlns:a16="http://schemas.microsoft.com/office/drawing/2014/main" id="{E052A589-E230-4F6C-95E7-F4B683EDD9CF}"/>
            </a:ext>
          </a:extLst>
        </xdr:cNvPr>
        <xdr:cNvSpPr/>
      </xdr:nvSpPr>
      <xdr:spPr>
        <a:xfrm>
          <a:off x="3746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93345</xdr:rowOff>
    </xdr:from>
    <xdr:to>
      <xdr:col>24</xdr:col>
      <xdr:colOff>63500</xdr:colOff>
      <xdr:row>62</xdr:row>
      <xdr:rowOff>146685</xdr:rowOff>
    </xdr:to>
    <xdr:cxnSp macro="">
      <xdr:nvCxnSpPr>
        <xdr:cNvPr id="92" name="直線コネクタ 91">
          <a:extLst>
            <a:ext uri="{FF2B5EF4-FFF2-40B4-BE49-F238E27FC236}">
              <a16:creationId xmlns:a16="http://schemas.microsoft.com/office/drawing/2014/main" id="{06795631-CC19-4BAF-B53C-6740ED79531E}"/>
            </a:ext>
          </a:extLst>
        </xdr:cNvPr>
        <xdr:cNvCxnSpPr/>
      </xdr:nvCxnSpPr>
      <xdr:spPr>
        <a:xfrm flipV="1">
          <a:off x="3797300" y="10037445"/>
          <a:ext cx="838200" cy="73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50165</xdr:rowOff>
    </xdr:from>
    <xdr:to>
      <xdr:col>15</xdr:col>
      <xdr:colOff>101600</xdr:colOff>
      <xdr:row>62</xdr:row>
      <xdr:rowOff>151765</xdr:rowOff>
    </xdr:to>
    <xdr:sp macro="" textlink="">
      <xdr:nvSpPr>
        <xdr:cNvPr id="93" name="楕円 92">
          <a:extLst>
            <a:ext uri="{FF2B5EF4-FFF2-40B4-BE49-F238E27FC236}">
              <a16:creationId xmlns:a16="http://schemas.microsoft.com/office/drawing/2014/main" id="{07BA5CEC-1FF1-4AE9-838E-EF4023813989}"/>
            </a:ext>
          </a:extLst>
        </xdr:cNvPr>
        <xdr:cNvSpPr/>
      </xdr:nvSpPr>
      <xdr:spPr>
        <a:xfrm>
          <a:off x="2857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146685</xdr:rowOff>
    </xdr:to>
    <xdr:cxnSp macro="">
      <xdr:nvCxnSpPr>
        <xdr:cNvPr id="94" name="直線コネクタ 93">
          <a:extLst>
            <a:ext uri="{FF2B5EF4-FFF2-40B4-BE49-F238E27FC236}">
              <a16:creationId xmlns:a16="http://schemas.microsoft.com/office/drawing/2014/main" id="{0C14F8BC-BDA6-41C2-B625-58C13C701329}"/>
            </a:ext>
          </a:extLst>
        </xdr:cNvPr>
        <xdr:cNvCxnSpPr/>
      </xdr:nvCxnSpPr>
      <xdr:spPr>
        <a:xfrm>
          <a:off x="2908300" y="107308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27305</xdr:rowOff>
    </xdr:from>
    <xdr:to>
      <xdr:col>10</xdr:col>
      <xdr:colOff>165100</xdr:colOff>
      <xdr:row>62</xdr:row>
      <xdr:rowOff>128905</xdr:rowOff>
    </xdr:to>
    <xdr:sp macro="" textlink="">
      <xdr:nvSpPr>
        <xdr:cNvPr id="95" name="楕円 94">
          <a:extLst>
            <a:ext uri="{FF2B5EF4-FFF2-40B4-BE49-F238E27FC236}">
              <a16:creationId xmlns:a16="http://schemas.microsoft.com/office/drawing/2014/main" id="{1572D97F-D919-464A-B1F8-E3C42D6C6980}"/>
            </a:ext>
          </a:extLst>
        </xdr:cNvPr>
        <xdr:cNvSpPr/>
      </xdr:nvSpPr>
      <xdr:spPr>
        <a:xfrm>
          <a:off x="1968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78105</xdr:rowOff>
    </xdr:from>
    <xdr:to>
      <xdr:col>15</xdr:col>
      <xdr:colOff>50800</xdr:colOff>
      <xdr:row>62</xdr:row>
      <xdr:rowOff>100965</xdr:rowOff>
    </xdr:to>
    <xdr:cxnSp macro="">
      <xdr:nvCxnSpPr>
        <xdr:cNvPr id="96" name="直線コネクタ 95">
          <a:extLst>
            <a:ext uri="{FF2B5EF4-FFF2-40B4-BE49-F238E27FC236}">
              <a16:creationId xmlns:a16="http://schemas.microsoft.com/office/drawing/2014/main" id="{6EB20D6E-A558-4D04-8B2B-8865A957EFAE}"/>
            </a:ext>
          </a:extLst>
        </xdr:cNvPr>
        <xdr:cNvCxnSpPr/>
      </xdr:nvCxnSpPr>
      <xdr:spPr>
        <a:xfrm>
          <a:off x="2019300" y="107080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158750</xdr:rowOff>
    </xdr:from>
    <xdr:to>
      <xdr:col>6</xdr:col>
      <xdr:colOff>38100</xdr:colOff>
      <xdr:row>62</xdr:row>
      <xdr:rowOff>88900</xdr:rowOff>
    </xdr:to>
    <xdr:sp macro="" textlink="">
      <xdr:nvSpPr>
        <xdr:cNvPr id="97" name="楕円 96">
          <a:extLst>
            <a:ext uri="{FF2B5EF4-FFF2-40B4-BE49-F238E27FC236}">
              <a16:creationId xmlns:a16="http://schemas.microsoft.com/office/drawing/2014/main" id="{C28695E4-B06D-4CD2-AA2D-938E5AF2530F}"/>
            </a:ext>
          </a:extLst>
        </xdr:cNvPr>
        <xdr:cNvSpPr/>
      </xdr:nvSpPr>
      <xdr:spPr>
        <a:xfrm>
          <a:off x="1079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38100</xdr:rowOff>
    </xdr:from>
    <xdr:to>
      <xdr:col>10</xdr:col>
      <xdr:colOff>114300</xdr:colOff>
      <xdr:row>62</xdr:row>
      <xdr:rowOff>78105</xdr:rowOff>
    </xdr:to>
    <xdr:cxnSp macro="">
      <xdr:nvCxnSpPr>
        <xdr:cNvPr id="98" name="直線コネクタ 97">
          <a:extLst>
            <a:ext uri="{FF2B5EF4-FFF2-40B4-BE49-F238E27FC236}">
              <a16:creationId xmlns:a16="http://schemas.microsoft.com/office/drawing/2014/main" id="{26153257-FDED-41FD-AFAD-5C5940D747C4}"/>
            </a:ext>
          </a:extLst>
        </xdr:cNvPr>
        <xdr:cNvCxnSpPr/>
      </xdr:nvCxnSpPr>
      <xdr:spPr>
        <a:xfrm>
          <a:off x="1130300" y="106680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405770D6-0C5E-4146-AE62-B8F0A1B9B978}"/>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5093D176-91AF-4306-BC24-E23F95A60EBD}"/>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9EFE473B-4EEB-45BE-AF83-67DD698F6851}"/>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7BB6196E-C6EA-401D-87A1-62F15EDFB6D7}"/>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17162</xdr:rowOff>
    </xdr:from>
    <xdr:ext cx="405111" cy="259045"/>
    <xdr:sp macro="" textlink="">
      <xdr:nvSpPr>
        <xdr:cNvPr id="103" name="n_1mainValue【体育館・プール】&#10;有形固定資産減価償却率">
          <a:extLst>
            <a:ext uri="{FF2B5EF4-FFF2-40B4-BE49-F238E27FC236}">
              <a16:creationId xmlns:a16="http://schemas.microsoft.com/office/drawing/2014/main" id="{E95FCCEE-BE67-4533-97C4-B705ED1A3FCF}"/>
            </a:ext>
          </a:extLst>
        </xdr:cNvPr>
        <xdr:cNvSpPr txBox="1"/>
      </xdr:nvSpPr>
      <xdr:spPr>
        <a:xfrm>
          <a:off x="35820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142892</xdr:rowOff>
    </xdr:from>
    <xdr:ext cx="405111" cy="259045"/>
    <xdr:sp macro="" textlink="">
      <xdr:nvSpPr>
        <xdr:cNvPr id="104" name="n_2mainValue【体育館・プール】&#10;有形固定資産減価償却率">
          <a:extLst>
            <a:ext uri="{FF2B5EF4-FFF2-40B4-BE49-F238E27FC236}">
              <a16:creationId xmlns:a16="http://schemas.microsoft.com/office/drawing/2014/main" id="{37CE301F-0321-4CA1-BA80-671EA28892DE}"/>
            </a:ext>
          </a:extLst>
        </xdr:cNvPr>
        <xdr:cNvSpPr txBox="1"/>
      </xdr:nvSpPr>
      <xdr:spPr>
        <a:xfrm>
          <a:off x="2705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120032</xdr:rowOff>
    </xdr:from>
    <xdr:ext cx="405111" cy="259045"/>
    <xdr:sp macro="" textlink="">
      <xdr:nvSpPr>
        <xdr:cNvPr id="105" name="n_3mainValue【体育館・プール】&#10;有形固定資産減価償却率">
          <a:extLst>
            <a:ext uri="{FF2B5EF4-FFF2-40B4-BE49-F238E27FC236}">
              <a16:creationId xmlns:a16="http://schemas.microsoft.com/office/drawing/2014/main" id="{11E8B27D-9862-4D4A-8950-9AA9ACE0515F}"/>
            </a:ext>
          </a:extLst>
        </xdr:cNvPr>
        <xdr:cNvSpPr txBox="1"/>
      </xdr:nvSpPr>
      <xdr:spPr>
        <a:xfrm>
          <a:off x="1816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80027</xdr:rowOff>
    </xdr:from>
    <xdr:ext cx="405111" cy="259045"/>
    <xdr:sp macro="" textlink="">
      <xdr:nvSpPr>
        <xdr:cNvPr id="106" name="n_4mainValue【体育館・プール】&#10;有形固定資産減価償却率">
          <a:extLst>
            <a:ext uri="{FF2B5EF4-FFF2-40B4-BE49-F238E27FC236}">
              <a16:creationId xmlns:a16="http://schemas.microsoft.com/office/drawing/2014/main" id="{C2EFCBC9-BD5F-4861-9FD8-1B58BFEBE075}"/>
            </a:ext>
          </a:extLst>
        </xdr:cNvPr>
        <xdr:cNvSpPr txBox="1"/>
      </xdr:nvSpPr>
      <xdr:spPr>
        <a:xfrm>
          <a:off x="927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1530E5F-D2F2-47E6-8225-2CA72FE18B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5828A20-2C29-4961-B43D-618D5CC3E7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42B1F074-50DE-4390-8510-D45540759EF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21F54E84-BA88-47B5-B985-73C452F0802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E423923C-8941-4987-91AD-F7643F9E797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956DF7B-8BE7-463C-8BE8-8E4BE37A252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1113312-F539-448A-AC4C-81ABBE0A0B9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7CB552A8-8590-4B2E-B1BF-DADA74EC39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765D5C63-4ED6-499E-A497-41B904388DF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D226B178-D63A-46C3-9C30-10AD193C2D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7BA05016-91CA-4BB7-93C7-87F068DE5044}"/>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21F21A03-A206-420E-8EBF-480119D87BB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F3801F4B-EF2A-41CD-AC48-64A942C6219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66D00D0B-0C85-4853-977A-F77C8721BFB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E273A233-17DB-456F-A5AB-BFE749DD71B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DC56A476-93A3-44AC-B53D-A8B2C51803B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16F21A78-145A-41A9-8017-E724CC640A5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53AD011A-B9A1-4F73-9FF0-E933F9A0731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D066A3EC-BB1E-4419-A6EB-DF79F68E262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471A0128-E04B-4E9E-A55E-E7D43D2DF69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18AE8B7B-A2C6-45DC-8E9E-4B50C1E4D7E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87CEC52A-0F96-45D0-98AC-A9AB5B6B312C}"/>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32A07B94-F523-4900-95F4-EA65B6155B9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8A6C5A0C-9CD2-4A62-8999-467B2E3AEDC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D96C498B-557F-40E4-9825-591450E879F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6C9363F5-736C-43FB-8CCC-70BAE31B7654}"/>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5B358282-FE98-45BB-8D85-85D795ED9C4C}"/>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EA8574BC-B17D-442F-B4AD-42197BF7C983}"/>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DDCE5800-B02D-4529-8F5F-4D3F8D804D45}"/>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9E20A4E5-84C3-4F9F-9AE7-A291DA0FC0C1}"/>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137" name="【体育館・プール】&#10;一人当たり面積平均値テキスト">
          <a:extLst>
            <a:ext uri="{FF2B5EF4-FFF2-40B4-BE49-F238E27FC236}">
              <a16:creationId xmlns:a16="http://schemas.microsoft.com/office/drawing/2014/main" id="{16CDB35C-2C0A-4A04-B798-ED3FB8FE0CF2}"/>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BF1799D2-63F9-42EA-A439-C08DB7D5BA8C}"/>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51E91890-BDC5-473F-8D7F-A9BA0FCDFF52}"/>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9FE335BC-24CD-4419-8B03-0A6E81D273A4}"/>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F80D2C85-1352-461C-AA69-76AA52E7D6E3}"/>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142" name="フローチャート: 判断 141">
          <a:extLst>
            <a:ext uri="{FF2B5EF4-FFF2-40B4-BE49-F238E27FC236}">
              <a16:creationId xmlns:a16="http://schemas.microsoft.com/office/drawing/2014/main" id="{8AFFFF4C-A513-4FDC-A71F-0ADCCAD43639}"/>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89DE377-6F16-4CFF-BD1C-624053791BC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889C5CAD-A3DA-4AF4-B5AE-FCB25D0351B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420C614-DDFC-4ECF-BA29-72F903DD6A4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BA0FC76-877A-48F3-8006-AED498FC1B7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DC094FE2-5133-41F2-B0F4-95797F7E0C9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79284</xdr:rowOff>
    </xdr:from>
    <xdr:to>
      <xdr:col>55</xdr:col>
      <xdr:colOff>50800</xdr:colOff>
      <xdr:row>62</xdr:row>
      <xdr:rowOff>9434</xdr:rowOff>
    </xdr:to>
    <xdr:sp macro="" textlink="">
      <xdr:nvSpPr>
        <xdr:cNvPr id="148" name="楕円 147">
          <a:extLst>
            <a:ext uri="{FF2B5EF4-FFF2-40B4-BE49-F238E27FC236}">
              <a16:creationId xmlns:a16="http://schemas.microsoft.com/office/drawing/2014/main" id="{4CA3CA66-30D1-4756-A31D-EF74F966D63F}"/>
            </a:ext>
          </a:extLst>
        </xdr:cNvPr>
        <xdr:cNvSpPr/>
      </xdr:nvSpPr>
      <xdr:spPr>
        <a:xfrm>
          <a:off x="10426700" y="1053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102161</xdr:rowOff>
    </xdr:from>
    <xdr:ext cx="469744" cy="259045"/>
    <xdr:sp macro="" textlink="">
      <xdr:nvSpPr>
        <xdr:cNvPr id="149" name="【体育館・プール】&#10;一人当たり面積該当値テキスト">
          <a:extLst>
            <a:ext uri="{FF2B5EF4-FFF2-40B4-BE49-F238E27FC236}">
              <a16:creationId xmlns:a16="http://schemas.microsoft.com/office/drawing/2014/main" id="{EE5990D2-75F8-4CA1-B2FF-AAFBAC43F2C3}"/>
            </a:ext>
          </a:extLst>
        </xdr:cNvPr>
        <xdr:cNvSpPr txBox="1"/>
      </xdr:nvSpPr>
      <xdr:spPr>
        <a:xfrm>
          <a:off x="10515600" y="1038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98153</xdr:rowOff>
    </xdr:from>
    <xdr:to>
      <xdr:col>50</xdr:col>
      <xdr:colOff>165100</xdr:colOff>
      <xdr:row>62</xdr:row>
      <xdr:rowOff>28303</xdr:rowOff>
    </xdr:to>
    <xdr:sp macro="" textlink="">
      <xdr:nvSpPr>
        <xdr:cNvPr id="150" name="楕円 149">
          <a:extLst>
            <a:ext uri="{FF2B5EF4-FFF2-40B4-BE49-F238E27FC236}">
              <a16:creationId xmlns:a16="http://schemas.microsoft.com/office/drawing/2014/main" id="{8FDF3D04-C6D3-4055-8132-C392981DC71D}"/>
            </a:ext>
          </a:extLst>
        </xdr:cNvPr>
        <xdr:cNvSpPr/>
      </xdr:nvSpPr>
      <xdr:spPr>
        <a:xfrm>
          <a:off x="9588500" y="105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165100</xdr:colOff>
      <xdr:row>61</xdr:row>
      <xdr:rowOff>130084</xdr:rowOff>
    </xdr:from>
    <xdr:to>
      <xdr:col>55</xdr:col>
      <xdr:colOff>0</xdr:colOff>
      <xdr:row>61</xdr:row>
      <xdr:rowOff>145778</xdr:rowOff>
    </xdr:to>
    <xdr:cxnSp macro="">
      <xdr:nvCxnSpPr>
        <xdr:cNvPr id="151" name="直線コネクタ 150">
          <a:extLst>
            <a:ext uri="{FF2B5EF4-FFF2-40B4-BE49-F238E27FC236}">
              <a16:creationId xmlns:a16="http://schemas.microsoft.com/office/drawing/2014/main" id="{EC3D5E23-3B86-4719-A915-AD4D36CA480E}"/>
            </a:ext>
          </a:extLst>
        </xdr:cNvPr>
        <xdr:cNvCxnSpPr>
          <a:stCxn id="150" idx="6"/>
        </xdr:cNvCxnSpPr>
      </xdr:nvCxnSpPr>
      <xdr:spPr>
        <a:xfrm flipV="1">
          <a:off x="9690100" y="10588534"/>
          <a:ext cx="787400" cy="1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92347</xdr:rowOff>
    </xdr:from>
    <xdr:to>
      <xdr:col>46</xdr:col>
      <xdr:colOff>38100</xdr:colOff>
      <xdr:row>62</xdr:row>
      <xdr:rowOff>22497</xdr:rowOff>
    </xdr:to>
    <xdr:sp macro="" textlink="">
      <xdr:nvSpPr>
        <xdr:cNvPr id="152" name="楕円 151">
          <a:extLst>
            <a:ext uri="{FF2B5EF4-FFF2-40B4-BE49-F238E27FC236}">
              <a16:creationId xmlns:a16="http://schemas.microsoft.com/office/drawing/2014/main" id="{82EFD43F-FF7C-453E-B74A-DC8CE54ACADE}"/>
            </a:ext>
          </a:extLst>
        </xdr:cNvPr>
        <xdr:cNvSpPr/>
      </xdr:nvSpPr>
      <xdr:spPr>
        <a:xfrm>
          <a:off x="8699500" y="1055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46</xdr:col>
      <xdr:colOff>0</xdr:colOff>
      <xdr:row>61</xdr:row>
      <xdr:rowOff>143147</xdr:rowOff>
    </xdr:from>
    <xdr:to>
      <xdr:col>50</xdr:col>
      <xdr:colOff>63500</xdr:colOff>
      <xdr:row>61</xdr:row>
      <xdr:rowOff>145778</xdr:rowOff>
    </xdr:to>
    <xdr:cxnSp macro="">
      <xdr:nvCxnSpPr>
        <xdr:cNvPr id="153" name="直線コネクタ 152">
          <a:extLst>
            <a:ext uri="{FF2B5EF4-FFF2-40B4-BE49-F238E27FC236}">
              <a16:creationId xmlns:a16="http://schemas.microsoft.com/office/drawing/2014/main" id="{A826C8BD-848E-461E-8296-8491FBB7EC87}"/>
            </a:ext>
          </a:extLst>
        </xdr:cNvPr>
        <xdr:cNvCxnSpPr>
          <a:endCxn id="150" idx="2"/>
        </xdr:cNvCxnSpPr>
      </xdr:nvCxnSpPr>
      <xdr:spPr>
        <a:xfrm>
          <a:off x="8763000" y="10601597"/>
          <a:ext cx="825500" cy="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99967</xdr:rowOff>
    </xdr:from>
    <xdr:to>
      <xdr:col>41</xdr:col>
      <xdr:colOff>101600</xdr:colOff>
      <xdr:row>62</xdr:row>
      <xdr:rowOff>30117</xdr:rowOff>
    </xdr:to>
    <xdr:sp macro="" textlink="">
      <xdr:nvSpPr>
        <xdr:cNvPr id="154" name="楕円 153">
          <a:extLst>
            <a:ext uri="{FF2B5EF4-FFF2-40B4-BE49-F238E27FC236}">
              <a16:creationId xmlns:a16="http://schemas.microsoft.com/office/drawing/2014/main" id="{704E3EB6-32F8-4604-A2BF-65628091C803}"/>
            </a:ext>
          </a:extLst>
        </xdr:cNvPr>
        <xdr:cNvSpPr/>
      </xdr:nvSpPr>
      <xdr:spPr>
        <a:xfrm>
          <a:off x="7810500" y="1055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143147</xdr:rowOff>
    </xdr:from>
    <xdr:to>
      <xdr:col>45</xdr:col>
      <xdr:colOff>177800</xdr:colOff>
      <xdr:row>61</xdr:row>
      <xdr:rowOff>150767</xdr:rowOff>
    </xdr:to>
    <xdr:cxnSp macro="">
      <xdr:nvCxnSpPr>
        <xdr:cNvPr id="155" name="直線コネクタ 154">
          <a:extLst>
            <a:ext uri="{FF2B5EF4-FFF2-40B4-BE49-F238E27FC236}">
              <a16:creationId xmlns:a16="http://schemas.microsoft.com/office/drawing/2014/main" id="{0F40D351-0F97-44EB-8EF1-0CC2A4C896F9}"/>
            </a:ext>
          </a:extLst>
        </xdr:cNvPr>
        <xdr:cNvCxnSpPr/>
      </xdr:nvCxnSpPr>
      <xdr:spPr>
        <a:xfrm flipV="1">
          <a:off x="7861300" y="1060159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105410</xdr:rowOff>
    </xdr:from>
    <xdr:to>
      <xdr:col>36</xdr:col>
      <xdr:colOff>165100</xdr:colOff>
      <xdr:row>62</xdr:row>
      <xdr:rowOff>35560</xdr:rowOff>
    </xdr:to>
    <xdr:sp macro="" textlink="">
      <xdr:nvSpPr>
        <xdr:cNvPr id="156" name="楕円 155">
          <a:extLst>
            <a:ext uri="{FF2B5EF4-FFF2-40B4-BE49-F238E27FC236}">
              <a16:creationId xmlns:a16="http://schemas.microsoft.com/office/drawing/2014/main" id="{1CED734C-5480-4007-9B68-0DBBC25EA271}"/>
            </a:ext>
          </a:extLst>
        </xdr:cNvPr>
        <xdr:cNvSpPr/>
      </xdr:nvSpPr>
      <xdr:spPr>
        <a:xfrm>
          <a:off x="6921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150767</xdr:rowOff>
    </xdr:from>
    <xdr:to>
      <xdr:col>41</xdr:col>
      <xdr:colOff>50800</xdr:colOff>
      <xdr:row>61</xdr:row>
      <xdr:rowOff>156210</xdr:rowOff>
    </xdr:to>
    <xdr:cxnSp macro="">
      <xdr:nvCxnSpPr>
        <xdr:cNvPr id="157" name="直線コネクタ 156">
          <a:extLst>
            <a:ext uri="{FF2B5EF4-FFF2-40B4-BE49-F238E27FC236}">
              <a16:creationId xmlns:a16="http://schemas.microsoft.com/office/drawing/2014/main" id="{343593D8-244B-4CF2-91AE-45EFF9BDF671}"/>
            </a:ext>
          </a:extLst>
        </xdr:cNvPr>
        <xdr:cNvCxnSpPr/>
      </xdr:nvCxnSpPr>
      <xdr:spPr>
        <a:xfrm flipV="1">
          <a:off x="6972300" y="10609217"/>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158" name="n_1aveValue【体育館・プール】&#10;一人当たり面積">
          <a:extLst>
            <a:ext uri="{FF2B5EF4-FFF2-40B4-BE49-F238E27FC236}">
              <a16:creationId xmlns:a16="http://schemas.microsoft.com/office/drawing/2014/main" id="{92AC0C0D-DD79-40D3-818C-969FD641EB62}"/>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159" name="n_2aveValue【体育館・プール】&#10;一人当たり面積">
          <a:extLst>
            <a:ext uri="{FF2B5EF4-FFF2-40B4-BE49-F238E27FC236}">
              <a16:creationId xmlns:a16="http://schemas.microsoft.com/office/drawing/2014/main" id="{08AEA329-A803-4A7E-9F18-A70D37764A95}"/>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160" name="n_3aveValue【体育館・プール】&#10;一人当たり面積">
          <a:extLst>
            <a:ext uri="{FF2B5EF4-FFF2-40B4-BE49-F238E27FC236}">
              <a16:creationId xmlns:a16="http://schemas.microsoft.com/office/drawing/2014/main" id="{768492FB-4161-4D2B-828A-95B150598A6A}"/>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72407</xdr:rowOff>
    </xdr:from>
    <xdr:ext cx="469744" cy="259045"/>
    <xdr:sp macro="" textlink="">
      <xdr:nvSpPr>
        <xdr:cNvPr id="161" name="n_4aveValue【体育館・プール】&#10;一人当たり面積">
          <a:extLst>
            <a:ext uri="{FF2B5EF4-FFF2-40B4-BE49-F238E27FC236}">
              <a16:creationId xmlns:a16="http://schemas.microsoft.com/office/drawing/2014/main" id="{194E4D64-2278-460B-8CD7-F9ED540BAFDA}"/>
            </a:ext>
          </a:extLst>
        </xdr:cNvPr>
        <xdr:cNvSpPr txBox="1"/>
      </xdr:nvSpPr>
      <xdr:spPr>
        <a:xfrm>
          <a:off x="6737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57225</xdr:colOff>
      <xdr:row>60</xdr:row>
      <xdr:rowOff>44830</xdr:rowOff>
    </xdr:from>
    <xdr:ext cx="469745" cy="259045"/>
    <xdr:sp macro="" textlink="">
      <xdr:nvSpPr>
        <xdr:cNvPr id="162" name="n_1mainValue【体育館・プール】&#10;一人当たり面積">
          <a:extLst>
            <a:ext uri="{FF2B5EF4-FFF2-40B4-BE49-F238E27FC236}">
              <a16:creationId xmlns:a16="http://schemas.microsoft.com/office/drawing/2014/main" id="{B8D35C57-9649-4F83-B030-416BA6A7FF4A}"/>
            </a:ext>
          </a:extLst>
        </xdr:cNvPr>
        <xdr:cNvSpPr txBox="1"/>
      </xdr:nvSpPr>
      <xdr:spPr>
        <a:xfrm>
          <a:off x="9391725" y="10331830"/>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39024</xdr:rowOff>
    </xdr:from>
    <xdr:ext cx="469744" cy="259045"/>
    <xdr:sp macro="" textlink="">
      <xdr:nvSpPr>
        <xdr:cNvPr id="163" name="n_2mainValue【体育館・プール】&#10;一人当たり面積">
          <a:extLst>
            <a:ext uri="{FF2B5EF4-FFF2-40B4-BE49-F238E27FC236}">
              <a16:creationId xmlns:a16="http://schemas.microsoft.com/office/drawing/2014/main" id="{CC83C9E7-C13B-469D-AFA6-0457D37E5607}"/>
            </a:ext>
          </a:extLst>
        </xdr:cNvPr>
        <xdr:cNvSpPr txBox="1"/>
      </xdr:nvSpPr>
      <xdr:spPr>
        <a:xfrm>
          <a:off x="8515427" y="1032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46644</xdr:rowOff>
    </xdr:from>
    <xdr:ext cx="469744" cy="259045"/>
    <xdr:sp macro="" textlink="">
      <xdr:nvSpPr>
        <xdr:cNvPr id="164" name="n_3mainValue【体育館・プール】&#10;一人当たり面積">
          <a:extLst>
            <a:ext uri="{FF2B5EF4-FFF2-40B4-BE49-F238E27FC236}">
              <a16:creationId xmlns:a16="http://schemas.microsoft.com/office/drawing/2014/main" id="{12FA4E02-E602-4C94-9192-319359A57AEF}"/>
            </a:ext>
          </a:extLst>
        </xdr:cNvPr>
        <xdr:cNvSpPr txBox="1"/>
      </xdr:nvSpPr>
      <xdr:spPr>
        <a:xfrm>
          <a:off x="7626427" y="1033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52087</xdr:rowOff>
    </xdr:from>
    <xdr:ext cx="469744" cy="259045"/>
    <xdr:sp macro="" textlink="">
      <xdr:nvSpPr>
        <xdr:cNvPr id="165" name="n_4mainValue【体育館・プール】&#10;一人当たり面積">
          <a:extLst>
            <a:ext uri="{FF2B5EF4-FFF2-40B4-BE49-F238E27FC236}">
              <a16:creationId xmlns:a16="http://schemas.microsoft.com/office/drawing/2014/main" id="{273549B4-A158-4F65-B8D4-B8FFD7D8BCC5}"/>
            </a:ext>
          </a:extLst>
        </xdr:cNvPr>
        <xdr:cNvSpPr txBox="1"/>
      </xdr:nvSpPr>
      <xdr:spPr>
        <a:xfrm>
          <a:off x="6737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473EE0A-CBA7-400A-829A-78E631A7C6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53C6E90-E98E-457C-A514-B1012D3C17F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C24DE34F-1C25-4E8E-8AFB-30145E503D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A177EE3-EE5A-409F-B789-B0A235E4C6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A50B7A66-5760-433F-A871-EBAB9C5A113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6BAF90F6-4C73-4115-8B6E-A132BE8964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7D0BD5DB-DFA5-4BD3-AEF4-FEB79BDA47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71A01368-3B23-4950-806D-13BA2284A5D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880ABC0B-3EA7-45D5-A3B0-82BBAAE4715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5B6758EF-18A7-41D0-ABF6-42DCFC26F1B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52D736A1-462F-4884-B4D9-C79586D22DB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D26F09B8-615B-4875-8DE0-69432B36C91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D3585E3D-B0FB-42FE-AE9E-8AAC69A1CD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A4C2C04D-ADAD-472D-945F-5311CE023D1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2217EF28-868B-4DE0-982C-331023D7EA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5833B19F-71AE-4596-B0AF-6B44460D1D4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C2A11FB-1FFC-4D88-A3D3-728C826EFFA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D3464210-84E2-4901-A814-7732CE3626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EF553B8F-4B41-4F10-8D28-FCAC81FE14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A077539B-E86C-4609-B2FD-454592F21CF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167BBF5D-A31C-427A-BAC5-342EA83038A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F8735790-9802-40E8-9671-916E0E7086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EA8CC297-02C1-4ED8-A903-8B1B70D8104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8076315D-E4C9-4E42-9A35-B083D35E968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7B63B0D0-CAFE-439A-A6E1-958A1A74F8B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0E5665EB-5A92-4E43-8660-C8E8F8E9900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5257E762-2047-4031-AFF5-F644B2BD301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1E4F56F9-8577-48C6-83C2-9A84365E1F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C7FA32A5-A047-4F5B-8C9D-4292833D2FE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1800061F-CC5B-44EE-833F-B4FD7FB1B4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F7E1199C-F0BD-4A74-A07E-DF1E544F2E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D60AE95B-7CDA-4445-B1D8-4B3D02486BC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8E60847E-722E-49DF-80C5-96B2026078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ECB9E79D-3535-4FB4-A7F0-3812F5D58E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91B9D9FF-FCCC-4E7E-B2AE-8608504B0D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87DFD134-1A47-4BD3-8FE7-893997459D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1C07C9CA-7516-490B-9D13-98A6D9DC389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CDFBDC87-F650-4EAA-B7DB-C03C4AE4D5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34658C77-711C-4EDC-BCF1-BFEEF636AC8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76CB913C-B6D7-4654-9DD7-A38589BB2FE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6" name="正方形/長方形 205">
          <a:extLst>
            <a:ext uri="{FF2B5EF4-FFF2-40B4-BE49-F238E27FC236}">
              <a16:creationId xmlns:a16="http://schemas.microsoft.com/office/drawing/2014/main" id="{54A1F5B3-1174-407F-8ECD-0C39AF09C66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7" name="正方形/長方形 206">
          <a:extLst>
            <a:ext uri="{FF2B5EF4-FFF2-40B4-BE49-F238E27FC236}">
              <a16:creationId xmlns:a16="http://schemas.microsoft.com/office/drawing/2014/main" id="{2515B6A1-0AE1-4D6C-9598-1E85D77E507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8" name="正方形/長方形 207">
          <a:extLst>
            <a:ext uri="{FF2B5EF4-FFF2-40B4-BE49-F238E27FC236}">
              <a16:creationId xmlns:a16="http://schemas.microsoft.com/office/drawing/2014/main" id="{BD0EF541-C3EA-4011-85D1-E67A7B95FD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9" name="正方形/長方形 208">
          <a:extLst>
            <a:ext uri="{FF2B5EF4-FFF2-40B4-BE49-F238E27FC236}">
              <a16:creationId xmlns:a16="http://schemas.microsoft.com/office/drawing/2014/main" id="{B59B9213-D8D1-455B-B525-A18CB6C7AE2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0" name="正方形/長方形 209">
          <a:extLst>
            <a:ext uri="{FF2B5EF4-FFF2-40B4-BE49-F238E27FC236}">
              <a16:creationId xmlns:a16="http://schemas.microsoft.com/office/drawing/2014/main" id="{699D3CC4-C892-4CE4-8095-B401230F3D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1" name="正方形/長方形 210">
          <a:extLst>
            <a:ext uri="{FF2B5EF4-FFF2-40B4-BE49-F238E27FC236}">
              <a16:creationId xmlns:a16="http://schemas.microsoft.com/office/drawing/2014/main" id="{8F4915B0-6410-4A2E-AA13-001BFDDA01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2" name="正方形/長方形 211">
          <a:extLst>
            <a:ext uri="{FF2B5EF4-FFF2-40B4-BE49-F238E27FC236}">
              <a16:creationId xmlns:a16="http://schemas.microsoft.com/office/drawing/2014/main" id="{29F0BB3D-4D8A-4F6D-8AF6-014B0035AA1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3" name="正方形/長方形 212">
          <a:extLst>
            <a:ext uri="{FF2B5EF4-FFF2-40B4-BE49-F238E27FC236}">
              <a16:creationId xmlns:a16="http://schemas.microsoft.com/office/drawing/2014/main" id="{B89D8E33-2354-4B69-81C5-3148AA55697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4" name="正方形/長方形 213">
          <a:extLst>
            <a:ext uri="{FF2B5EF4-FFF2-40B4-BE49-F238E27FC236}">
              <a16:creationId xmlns:a16="http://schemas.microsoft.com/office/drawing/2014/main" id="{6C20346E-9AA5-41A3-8348-D6437B1CC3B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5" name="正方形/長方形 214">
          <a:extLst>
            <a:ext uri="{FF2B5EF4-FFF2-40B4-BE49-F238E27FC236}">
              <a16:creationId xmlns:a16="http://schemas.microsoft.com/office/drawing/2014/main" id="{83152814-EA21-4540-BBEA-C426A4A09C8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6" name="正方形/長方形 215">
          <a:extLst>
            <a:ext uri="{FF2B5EF4-FFF2-40B4-BE49-F238E27FC236}">
              <a16:creationId xmlns:a16="http://schemas.microsoft.com/office/drawing/2014/main" id="{93840408-03B5-47E0-9DEB-D62015DE5DF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7" name="正方形/長方形 216">
          <a:extLst>
            <a:ext uri="{FF2B5EF4-FFF2-40B4-BE49-F238E27FC236}">
              <a16:creationId xmlns:a16="http://schemas.microsoft.com/office/drawing/2014/main" id="{B1A75583-2F74-4415-9AEB-B501292ACBA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8" name="正方形/長方形 217">
          <a:extLst>
            <a:ext uri="{FF2B5EF4-FFF2-40B4-BE49-F238E27FC236}">
              <a16:creationId xmlns:a16="http://schemas.microsoft.com/office/drawing/2014/main" id="{4B2D9C38-5F0C-4961-B4F8-CC671E07BF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9" name="正方形/長方形 218">
          <a:extLst>
            <a:ext uri="{FF2B5EF4-FFF2-40B4-BE49-F238E27FC236}">
              <a16:creationId xmlns:a16="http://schemas.microsoft.com/office/drawing/2014/main" id="{FF71504E-5CF4-4D7C-8C6F-85DE3284263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0" name="正方形/長方形 219">
          <a:extLst>
            <a:ext uri="{FF2B5EF4-FFF2-40B4-BE49-F238E27FC236}">
              <a16:creationId xmlns:a16="http://schemas.microsoft.com/office/drawing/2014/main" id="{72E6FD74-B65B-4BB2-B713-71BC724FA85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1" name="正方形/長方形 220">
          <a:extLst>
            <a:ext uri="{FF2B5EF4-FFF2-40B4-BE49-F238E27FC236}">
              <a16:creationId xmlns:a16="http://schemas.microsoft.com/office/drawing/2014/main" id="{F3989D54-2148-43CE-B823-5EB2CE753FC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2" name="テキスト ボックス 221">
          <a:extLst>
            <a:ext uri="{FF2B5EF4-FFF2-40B4-BE49-F238E27FC236}">
              <a16:creationId xmlns:a16="http://schemas.microsoft.com/office/drawing/2014/main" id="{52F21D03-7844-4EF4-A0BF-7AF0DF6300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3" name="直線コネクタ 222">
          <a:extLst>
            <a:ext uri="{FF2B5EF4-FFF2-40B4-BE49-F238E27FC236}">
              <a16:creationId xmlns:a16="http://schemas.microsoft.com/office/drawing/2014/main" id="{09C86D3F-D89B-4F64-8665-775CC05C915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4" name="テキスト ボックス 223">
          <a:extLst>
            <a:ext uri="{FF2B5EF4-FFF2-40B4-BE49-F238E27FC236}">
              <a16:creationId xmlns:a16="http://schemas.microsoft.com/office/drawing/2014/main" id="{B2F515EC-F577-4922-A78B-23D0ED786B4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5" name="直線コネクタ 224">
          <a:extLst>
            <a:ext uri="{FF2B5EF4-FFF2-40B4-BE49-F238E27FC236}">
              <a16:creationId xmlns:a16="http://schemas.microsoft.com/office/drawing/2014/main" id="{9C1AC954-CC01-4DB4-ADDA-57A536E2FC5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6" name="テキスト ボックス 225">
          <a:extLst>
            <a:ext uri="{FF2B5EF4-FFF2-40B4-BE49-F238E27FC236}">
              <a16:creationId xmlns:a16="http://schemas.microsoft.com/office/drawing/2014/main" id="{A2108B28-332F-409E-AC0E-B46D891DD17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7" name="直線コネクタ 226">
          <a:extLst>
            <a:ext uri="{FF2B5EF4-FFF2-40B4-BE49-F238E27FC236}">
              <a16:creationId xmlns:a16="http://schemas.microsoft.com/office/drawing/2014/main" id="{8579AFA4-4823-470F-A07B-F4421268C8D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8" name="テキスト ボックス 227">
          <a:extLst>
            <a:ext uri="{FF2B5EF4-FFF2-40B4-BE49-F238E27FC236}">
              <a16:creationId xmlns:a16="http://schemas.microsoft.com/office/drawing/2014/main" id="{62742FB0-44C7-43E9-B70A-75080274DA5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9" name="直線コネクタ 228">
          <a:extLst>
            <a:ext uri="{FF2B5EF4-FFF2-40B4-BE49-F238E27FC236}">
              <a16:creationId xmlns:a16="http://schemas.microsoft.com/office/drawing/2014/main" id="{78A9AF37-B573-410E-97E7-A457823197E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30" name="テキスト ボックス 229">
          <a:extLst>
            <a:ext uri="{FF2B5EF4-FFF2-40B4-BE49-F238E27FC236}">
              <a16:creationId xmlns:a16="http://schemas.microsoft.com/office/drawing/2014/main" id="{7D8ACE50-6532-47AF-B635-3A15DD5B321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31" name="直線コネクタ 230">
          <a:extLst>
            <a:ext uri="{FF2B5EF4-FFF2-40B4-BE49-F238E27FC236}">
              <a16:creationId xmlns:a16="http://schemas.microsoft.com/office/drawing/2014/main" id="{7AC71B16-E1E7-45D4-8CD8-FC0FA40ED65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32" name="テキスト ボックス 231">
          <a:extLst>
            <a:ext uri="{FF2B5EF4-FFF2-40B4-BE49-F238E27FC236}">
              <a16:creationId xmlns:a16="http://schemas.microsoft.com/office/drawing/2014/main" id="{F397308B-4385-4902-B5CD-7F88415EE61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3" name="直線コネクタ 232">
          <a:extLst>
            <a:ext uri="{FF2B5EF4-FFF2-40B4-BE49-F238E27FC236}">
              <a16:creationId xmlns:a16="http://schemas.microsoft.com/office/drawing/2014/main" id="{21D1E790-E1E9-4973-808D-4B76484F600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4" name="テキスト ボックス 233">
          <a:extLst>
            <a:ext uri="{FF2B5EF4-FFF2-40B4-BE49-F238E27FC236}">
              <a16:creationId xmlns:a16="http://schemas.microsoft.com/office/drawing/2014/main" id="{4DF95C19-01B4-4E9E-B250-40D8EE58932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5" name="直線コネクタ 234">
          <a:extLst>
            <a:ext uri="{FF2B5EF4-FFF2-40B4-BE49-F238E27FC236}">
              <a16:creationId xmlns:a16="http://schemas.microsoft.com/office/drawing/2014/main" id="{24B66207-8631-4212-9C69-BCD6CE3908B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6" name="テキスト ボックス 235">
          <a:extLst>
            <a:ext uri="{FF2B5EF4-FFF2-40B4-BE49-F238E27FC236}">
              <a16:creationId xmlns:a16="http://schemas.microsoft.com/office/drawing/2014/main" id="{9820401D-2184-4A9B-8509-B84F3255044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7" name="直線コネクタ 236">
          <a:extLst>
            <a:ext uri="{FF2B5EF4-FFF2-40B4-BE49-F238E27FC236}">
              <a16:creationId xmlns:a16="http://schemas.microsoft.com/office/drawing/2014/main" id="{366FEF86-7F34-41BB-92E0-6F21031852E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8" name="【保健センター・保健所】&#10;有形固定資産減価償却率グラフ枠">
          <a:extLst>
            <a:ext uri="{FF2B5EF4-FFF2-40B4-BE49-F238E27FC236}">
              <a16:creationId xmlns:a16="http://schemas.microsoft.com/office/drawing/2014/main" id="{538F0813-759B-4665-B6A4-992390A684D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239" name="直線コネクタ 238">
          <a:extLst>
            <a:ext uri="{FF2B5EF4-FFF2-40B4-BE49-F238E27FC236}">
              <a16:creationId xmlns:a16="http://schemas.microsoft.com/office/drawing/2014/main" id="{5A7685C8-0BB2-4B6C-9E0F-2B75E5886B03}"/>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40" name="【保健センター・保健所】&#10;有形固定資産減価償却率最小値テキスト">
          <a:extLst>
            <a:ext uri="{FF2B5EF4-FFF2-40B4-BE49-F238E27FC236}">
              <a16:creationId xmlns:a16="http://schemas.microsoft.com/office/drawing/2014/main" id="{E079B562-3A48-4CBF-B61D-730A1438ED3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41" name="直線コネクタ 240">
          <a:extLst>
            <a:ext uri="{FF2B5EF4-FFF2-40B4-BE49-F238E27FC236}">
              <a16:creationId xmlns:a16="http://schemas.microsoft.com/office/drawing/2014/main" id="{14447D1C-C663-4551-896A-C50D086E476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242" name="【保健センター・保健所】&#10;有形固定資産減価償却率最大値テキスト">
          <a:extLst>
            <a:ext uri="{FF2B5EF4-FFF2-40B4-BE49-F238E27FC236}">
              <a16:creationId xmlns:a16="http://schemas.microsoft.com/office/drawing/2014/main" id="{507F24BF-DBBB-4CAB-A274-94AA9C62C069}"/>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243" name="直線コネクタ 242">
          <a:extLst>
            <a:ext uri="{FF2B5EF4-FFF2-40B4-BE49-F238E27FC236}">
              <a16:creationId xmlns:a16="http://schemas.microsoft.com/office/drawing/2014/main" id="{BE820E55-4B32-4496-89BF-5E0D2E2CFBFE}"/>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244" name="【保健センター・保健所】&#10;有形固定資産減価償却率平均値テキスト">
          <a:extLst>
            <a:ext uri="{FF2B5EF4-FFF2-40B4-BE49-F238E27FC236}">
              <a16:creationId xmlns:a16="http://schemas.microsoft.com/office/drawing/2014/main" id="{B4DDCAF8-2852-44FB-AB24-5DD9132A8776}"/>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245" name="フローチャート: 判断 244">
          <a:extLst>
            <a:ext uri="{FF2B5EF4-FFF2-40B4-BE49-F238E27FC236}">
              <a16:creationId xmlns:a16="http://schemas.microsoft.com/office/drawing/2014/main" id="{A35597D7-EB95-4711-94D7-5AD42C41CDA6}"/>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246" name="フローチャート: 判断 245">
          <a:extLst>
            <a:ext uri="{FF2B5EF4-FFF2-40B4-BE49-F238E27FC236}">
              <a16:creationId xmlns:a16="http://schemas.microsoft.com/office/drawing/2014/main" id="{53B8AB98-15E2-4864-A351-0D85A066A24E}"/>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247" name="フローチャート: 判断 246">
          <a:extLst>
            <a:ext uri="{FF2B5EF4-FFF2-40B4-BE49-F238E27FC236}">
              <a16:creationId xmlns:a16="http://schemas.microsoft.com/office/drawing/2014/main" id="{C4713EDC-8476-4532-BB21-8618109D741C}"/>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248" name="フローチャート: 判断 247">
          <a:extLst>
            <a:ext uri="{FF2B5EF4-FFF2-40B4-BE49-F238E27FC236}">
              <a16:creationId xmlns:a16="http://schemas.microsoft.com/office/drawing/2014/main" id="{E2ED0BA3-8A51-404D-B1D7-AA4CBB9D40D7}"/>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249" name="フローチャート: 判断 248">
          <a:extLst>
            <a:ext uri="{FF2B5EF4-FFF2-40B4-BE49-F238E27FC236}">
              <a16:creationId xmlns:a16="http://schemas.microsoft.com/office/drawing/2014/main" id="{FE0091AF-E106-4999-A2DF-BC32E2A37A71}"/>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4B8413B9-455F-4E36-A728-A2911EE50B4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3E6FE175-0F6E-4249-A418-87B5508F4D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2592E8D9-30C1-4C54-BC8A-FFD5F46D938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58501BAE-EE75-4D87-AE27-DA7AEB97C6A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4" name="テキスト ボックス 253">
          <a:extLst>
            <a:ext uri="{FF2B5EF4-FFF2-40B4-BE49-F238E27FC236}">
              <a16:creationId xmlns:a16="http://schemas.microsoft.com/office/drawing/2014/main" id="{24EC0610-47D6-4B49-944D-863729B9C5E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60234</xdr:rowOff>
    </xdr:from>
    <xdr:to>
      <xdr:col>85</xdr:col>
      <xdr:colOff>177800</xdr:colOff>
      <xdr:row>63</xdr:row>
      <xdr:rowOff>161834</xdr:rowOff>
    </xdr:to>
    <xdr:sp macro="" textlink="">
      <xdr:nvSpPr>
        <xdr:cNvPr id="255" name="楕円 254">
          <a:extLst>
            <a:ext uri="{FF2B5EF4-FFF2-40B4-BE49-F238E27FC236}">
              <a16:creationId xmlns:a16="http://schemas.microsoft.com/office/drawing/2014/main" id="{FB31D2B3-FBC5-4907-8189-8F56DBC98516}"/>
            </a:ext>
          </a:extLst>
        </xdr:cNvPr>
        <xdr:cNvSpPr/>
      </xdr:nvSpPr>
      <xdr:spPr>
        <a:xfrm>
          <a:off x="162687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38661</xdr:rowOff>
    </xdr:from>
    <xdr:ext cx="405111" cy="259045"/>
    <xdr:sp macro="" textlink="">
      <xdr:nvSpPr>
        <xdr:cNvPr id="256" name="【保健センター・保健所】&#10;有形固定資産減価償却率該当値テキスト">
          <a:extLst>
            <a:ext uri="{FF2B5EF4-FFF2-40B4-BE49-F238E27FC236}">
              <a16:creationId xmlns:a16="http://schemas.microsoft.com/office/drawing/2014/main" id="{F2B69048-BBD4-4975-BB25-91F1093509AF}"/>
            </a:ext>
          </a:extLst>
        </xdr:cNvPr>
        <xdr:cNvSpPr txBox="1"/>
      </xdr:nvSpPr>
      <xdr:spPr>
        <a:xfrm>
          <a:off x="16357600"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151674</xdr:rowOff>
    </xdr:from>
    <xdr:to>
      <xdr:col>81</xdr:col>
      <xdr:colOff>101600</xdr:colOff>
      <xdr:row>63</xdr:row>
      <xdr:rowOff>81824</xdr:rowOff>
    </xdr:to>
    <xdr:sp macro="" textlink="">
      <xdr:nvSpPr>
        <xdr:cNvPr id="257" name="楕円 256">
          <a:extLst>
            <a:ext uri="{FF2B5EF4-FFF2-40B4-BE49-F238E27FC236}">
              <a16:creationId xmlns:a16="http://schemas.microsoft.com/office/drawing/2014/main" id="{765830A8-3B98-46EB-8C8A-6CC2E668E251}"/>
            </a:ext>
          </a:extLst>
        </xdr:cNvPr>
        <xdr:cNvSpPr/>
      </xdr:nvSpPr>
      <xdr:spPr>
        <a:xfrm>
          <a:off x="15430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31024</xdr:rowOff>
    </xdr:from>
    <xdr:to>
      <xdr:col>85</xdr:col>
      <xdr:colOff>127000</xdr:colOff>
      <xdr:row>63</xdr:row>
      <xdr:rowOff>111034</xdr:rowOff>
    </xdr:to>
    <xdr:cxnSp macro="">
      <xdr:nvCxnSpPr>
        <xdr:cNvPr id="258" name="直線コネクタ 257">
          <a:extLst>
            <a:ext uri="{FF2B5EF4-FFF2-40B4-BE49-F238E27FC236}">
              <a16:creationId xmlns:a16="http://schemas.microsoft.com/office/drawing/2014/main" id="{816E7A2E-34FB-4BFB-B250-63CC98FA4E70}"/>
            </a:ext>
          </a:extLst>
        </xdr:cNvPr>
        <xdr:cNvCxnSpPr/>
      </xdr:nvCxnSpPr>
      <xdr:spPr>
        <a:xfrm>
          <a:off x="15481300" y="10832374"/>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78196</xdr:rowOff>
    </xdr:from>
    <xdr:to>
      <xdr:col>76</xdr:col>
      <xdr:colOff>165100</xdr:colOff>
      <xdr:row>63</xdr:row>
      <xdr:rowOff>8346</xdr:rowOff>
    </xdr:to>
    <xdr:sp macro="" textlink="">
      <xdr:nvSpPr>
        <xdr:cNvPr id="259" name="楕円 258">
          <a:extLst>
            <a:ext uri="{FF2B5EF4-FFF2-40B4-BE49-F238E27FC236}">
              <a16:creationId xmlns:a16="http://schemas.microsoft.com/office/drawing/2014/main" id="{7D478D27-CB7D-4604-83B8-3B2E7B823ADD}"/>
            </a:ext>
          </a:extLst>
        </xdr:cNvPr>
        <xdr:cNvSpPr/>
      </xdr:nvSpPr>
      <xdr:spPr>
        <a:xfrm>
          <a:off x="14541500" y="107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128996</xdr:rowOff>
    </xdr:from>
    <xdr:to>
      <xdr:col>81</xdr:col>
      <xdr:colOff>50800</xdr:colOff>
      <xdr:row>63</xdr:row>
      <xdr:rowOff>31024</xdr:rowOff>
    </xdr:to>
    <xdr:cxnSp macro="">
      <xdr:nvCxnSpPr>
        <xdr:cNvPr id="260" name="直線コネクタ 259">
          <a:extLst>
            <a:ext uri="{FF2B5EF4-FFF2-40B4-BE49-F238E27FC236}">
              <a16:creationId xmlns:a16="http://schemas.microsoft.com/office/drawing/2014/main" id="{57EB4D42-A411-40BD-8876-67BE69B21190}"/>
            </a:ext>
          </a:extLst>
        </xdr:cNvPr>
        <xdr:cNvCxnSpPr/>
      </xdr:nvCxnSpPr>
      <xdr:spPr>
        <a:xfrm>
          <a:off x="14592300" y="10758896"/>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16147</xdr:rowOff>
    </xdr:from>
    <xdr:to>
      <xdr:col>72</xdr:col>
      <xdr:colOff>38100</xdr:colOff>
      <xdr:row>62</xdr:row>
      <xdr:rowOff>117747</xdr:rowOff>
    </xdr:to>
    <xdr:sp macro="" textlink="">
      <xdr:nvSpPr>
        <xdr:cNvPr id="261" name="楕円 260">
          <a:extLst>
            <a:ext uri="{FF2B5EF4-FFF2-40B4-BE49-F238E27FC236}">
              <a16:creationId xmlns:a16="http://schemas.microsoft.com/office/drawing/2014/main" id="{9234BF6A-A1C2-4E93-9AE9-9281FE4D23CF}"/>
            </a:ext>
          </a:extLst>
        </xdr:cNvPr>
        <xdr:cNvSpPr/>
      </xdr:nvSpPr>
      <xdr:spPr>
        <a:xfrm>
          <a:off x="13652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66947</xdr:rowOff>
    </xdr:from>
    <xdr:to>
      <xdr:col>76</xdr:col>
      <xdr:colOff>114300</xdr:colOff>
      <xdr:row>62</xdr:row>
      <xdr:rowOff>128996</xdr:rowOff>
    </xdr:to>
    <xdr:cxnSp macro="">
      <xdr:nvCxnSpPr>
        <xdr:cNvPr id="262" name="直線コネクタ 261">
          <a:extLst>
            <a:ext uri="{FF2B5EF4-FFF2-40B4-BE49-F238E27FC236}">
              <a16:creationId xmlns:a16="http://schemas.microsoft.com/office/drawing/2014/main" id="{75D26782-41E0-43BA-888D-C3CB80D9B723}"/>
            </a:ext>
          </a:extLst>
        </xdr:cNvPr>
        <xdr:cNvCxnSpPr/>
      </xdr:nvCxnSpPr>
      <xdr:spPr>
        <a:xfrm>
          <a:off x="13703300" y="1069684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114119</xdr:rowOff>
    </xdr:from>
    <xdr:to>
      <xdr:col>67</xdr:col>
      <xdr:colOff>101600</xdr:colOff>
      <xdr:row>62</xdr:row>
      <xdr:rowOff>44269</xdr:rowOff>
    </xdr:to>
    <xdr:sp macro="" textlink="">
      <xdr:nvSpPr>
        <xdr:cNvPr id="263" name="楕円 262">
          <a:extLst>
            <a:ext uri="{FF2B5EF4-FFF2-40B4-BE49-F238E27FC236}">
              <a16:creationId xmlns:a16="http://schemas.microsoft.com/office/drawing/2014/main" id="{445A6728-2728-4BC3-8A8D-F4D1E5F3E53B}"/>
            </a:ext>
          </a:extLst>
        </xdr:cNvPr>
        <xdr:cNvSpPr/>
      </xdr:nvSpPr>
      <xdr:spPr>
        <a:xfrm>
          <a:off x="12763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164919</xdr:rowOff>
    </xdr:from>
    <xdr:to>
      <xdr:col>71</xdr:col>
      <xdr:colOff>177800</xdr:colOff>
      <xdr:row>62</xdr:row>
      <xdr:rowOff>66947</xdr:rowOff>
    </xdr:to>
    <xdr:cxnSp macro="">
      <xdr:nvCxnSpPr>
        <xdr:cNvPr id="264" name="直線コネクタ 263">
          <a:extLst>
            <a:ext uri="{FF2B5EF4-FFF2-40B4-BE49-F238E27FC236}">
              <a16:creationId xmlns:a16="http://schemas.microsoft.com/office/drawing/2014/main" id="{3FEC9A4C-64B4-4A2D-B4A9-B142CA0CF9B3}"/>
            </a:ext>
          </a:extLst>
        </xdr:cNvPr>
        <xdr:cNvCxnSpPr/>
      </xdr:nvCxnSpPr>
      <xdr:spPr>
        <a:xfrm>
          <a:off x="12814300" y="1062336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265" name="n_1aveValue【保健センター・保健所】&#10;有形固定資産減価償却率">
          <a:extLst>
            <a:ext uri="{FF2B5EF4-FFF2-40B4-BE49-F238E27FC236}">
              <a16:creationId xmlns:a16="http://schemas.microsoft.com/office/drawing/2014/main" id="{0220C04C-3787-4D1B-86BE-E417F2990013}"/>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266" name="n_2aveValue【保健センター・保健所】&#10;有形固定資産減価償却率">
          <a:extLst>
            <a:ext uri="{FF2B5EF4-FFF2-40B4-BE49-F238E27FC236}">
              <a16:creationId xmlns:a16="http://schemas.microsoft.com/office/drawing/2014/main" id="{DFADAEAA-71AC-4925-B6F4-DB616D91F5E2}"/>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267" name="n_3aveValue【保健センター・保健所】&#10;有形固定資産減価償却率">
          <a:extLst>
            <a:ext uri="{FF2B5EF4-FFF2-40B4-BE49-F238E27FC236}">
              <a16:creationId xmlns:a16="http://schemas.microsoft.com/office/drawing/2014/main" id="{FC5EEF26-B065-4DB4-8037-2F2C3F2E89BA}"/>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268" name="n_4aveValue【保健センター・保健所】&#10;有形固定資産減価償却率">
          <a:extLst>
            <a:ext uri="{FF2B5EF4-FFF2-40B4-BE49-F238E27FC236}">
              <a16:creationId xmlns:a16="http://schemas.microsoft.com/office/drawing/2014/main" id="{636ED0FC-4562-489B-9DCF-8A45A58CD812}"/>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72951</xdr:rowOff>
    </xdr:from>
    <xdr:ext cx="405111" cy="259045"/>
    <xdr:sp macro="" textlink="">
      <xdr:nvSpPr>
        <xdr:cNvPr id="269" name="n_1mainValue【保健センター・保健所】&#10;有形固定資産減価償却率">
          <a:extLst>
            <a:ext uri="{FF2B5EF4-FFF2-40B4-BE49-F238E27FC236}">
              <a16:creationId xmlns:a16="http://schemas.microsoft.com/office/drawing/2014/main" id="{028E84D0-830A-4300-84EB-D9529F9B6AC2}"/>
            </a:ext>
          </a:extLst>
        </xdr:cNvPr>
        <xdr:cNvSpPr txBox="1"/>
      </xdr:nvSpPr>
      <xdr:spPr>
        <a:xfrm>
          <a:off x="152660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170923</xdr:rowOff>
    </xdr:from>
    <xdr:ext cx="405111" cy="259045"/>
    <xdr:sp macro="" textlink="">
      <xdr:nvSpPr>
        <xdr:cNvPr id="270" name="n_2mainValue【保健センター・保健所】&#10;有形固定資産減価償却率">
          <a:extLst>
            <a:ext uri="{FF2B5EF4-FFF2-40B4-BE49-F238E27FC236}">
              <a16:creationId xmlns:a16="http://schemas.microsoft.com/office/drawing/2014/main" id="{E3D1D9BC-F806-428E-B92E-6359955B1369}"/>
            </a:ext>
          </a:extLst>
        </xdr:cNvPr>
        <xdr:cNvSpPr txBox="1"/>
      </xdr:nvSpPr>
      <xdr:spPr>
        <a:xfrm>
          <a:off x="14389744" y="1080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108874</xdr:rowOff>
    </xdr:from>
    <xdr:ext cx="405111" cy="259045"/>
    <xdr:sp macro="" textlink="">
      <xdr:nvSpPr>
        <xdr:cNvPr id="271" name="n_3mainValue【保健センター・保健所】&#10;有形固定資産減価償却率">
          <a:extLst>
            <a:ext uri="{FF2B5EF4-FFF2-40B4-BE49-F238E27FC236}">
              <a16:creationId xmlns:a16="http://schemas.microsoft.com/office/drawing/2014/main" id="{D9BEAD6C-AE01-471A-B4D3-C312E5E80EC9}"/>
            </a:ext>
          </a:extLst>
        </xdr:cNvPr>
        <xdr:cNvSpPr txBox="1"/>
      </xdr:nvSpPr>
      <xdr:spPr>
        <a:xfrm>
          <a:off x="13500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35396</xdr:rowOff>
    </xdr:from>
    <xdr:ext cx="405111" cy="259045"/>
    <xdr:sp macro="" textlink="">
      <xdr:nvSpPr>
        <xdr:cNvPr id="272" name="n_4mainValue【保健センター・保健所】&#10;有形固定資産減価償却率">
          <a:extLst>
            <a:ext uri="{FF2B5EF4-FFF2-40B4-BE49-F238E27FC236}">
              <a16:creationId xmlns:a16="http://schemas.microsoft.com/office/drawing/2014/main" id="{91FDAE52-E4C3-4992-8EED-AC5E91BDB026}"/>
            </a:ext>
          </a:extLst>
        </xdr:cNvPr>
        <xdr:cNvSpPr txBox="1"/>
      </xdr:nvSpPr>
      <xdr:spPr>
        <a:xfrm>
          <a:off x="12611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3" name="正方形/長方形 272">
          <a:extLst>
            <a:ext uri="{FF2B5EF4-FFF2-40B4-BE49-F238E27FC236}">
              <a16:creationId xmlns:a16="http://schemas.microsoft.com/office/drawing/2014/main" id="{AB2FEA8C-2F5F-4B12-963E-BF86544E63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4" name="正方形/長方形 273">
          <a:extLst>
            <a:ext uri="{FF2B5EF4-FFF2-40B4-BE49-F238E27FC236}">
              <a16:creationId xmlns:a16="http://schemas.microsoft.com/office/drawing/2014/main" id="{F4E3D47E-49DE-4EC6-98ED-F90BD8EF3ED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5" name="正方形/長方形 274">
          <a:extLst>
            <a:ext uri="{FF2B5EF4-FFF2-40B4-BE49-F238E27FC236}">
              <a16:creationId xmlns:a16="http://schemas.microsoft.com/office/drawing/2014/main" id="{FE3A7CC6-0CBC-46CB-BDD7-6F271352720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6" name="正方形/長方形 275">
          <a:extLst>
            <a:ext uri="{FF2B5EF4-FFF2-40B4-BE49-F238E27FC236}">
              <a16:creationId xmlns:a16="http://schemas.microsoft.com/office/drawing/2014/main" id="{8242B139-EE09-433C-972E-5C7697B946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7" name="正方形/長方形 276">
          <a:extLst>
            <a:ext uri="{FF2B5EF4-FFF2-40B4-BE49-F238E27FC236}">
              <a16:creationId xmlns:a16="http://schemas.microsoft.com/office/drawing/2014/main" id="{A0A7818D-AB98-46D9-8D7B-09BF9573AB0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8" name="正方形/長方形 277">
          <a:extLst>
            <a:ext uri="{FF2B5EF4-FFF2-40B4-BE49-F238E27FC236}">
              <a16:creationId xmlns:a16="http://schemas.microsoft.com/office/drawing/2014/main" id="{D46F3EFE-BB47-4A13-8C86-1A8402B700F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9" name="正方形/長方形 278">
          <a:extLst>
            <a:ext uri="{FF2B5EF4-FFF2-40B4-BE49-F238E27FC236}">
              <a16:creationId xmlns:a16="http://schemas.microsoft.com/office/drawing/2014/main" id="{0B5DBDCF-E7DE-4A99-AD7D-912267D54B1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80" name="正方形/長方形 279">
          <a:extLst>
            <a:ext uri="{FF2B5EF4-FFF2-40B4-BE49-F238E27FC236}">
              <a16:creationId xmlns:a16="http://schemas.microsoft.com/office/drawing/2014/main" id="{69CA5360-73E3-4ACE-BB69-D117AB21161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1" name="テキスト ボックス 280">
          <a:extLst>
            <a:ext uri="{FF2B5EF4-FFF2-40B4-BE49-F238E27FC236}">
              <a16:creationId xmlns:a16="http://schemas.microsoft.com/office/drawing/2014/main" id="{8154F884-F58C-453B-9061-C5BDE28C6AA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2" name="直線コネクタ 281">
          <a:extLst>
            <a:ext uri="{FF2B5EF4-FFF2-40B4-BE49-F238E27FC236}">
              <a16:creationId xmlns:a16="http://schemas.microsoft.com/office/drawing/2014/main" id="{A54119A8-B904-46F2-99D0-2BDD3FE9145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83" name="直線コネクタ 282">
          <a:extLst>
            <a:ext uri="{FF2B5EF4-FFF2-40B4-BE49-F238E27FC236}">
              <a16:creationId xmlns:a16="http://schemas.microsoft.com/office/drawing/2014/main" id="{6D30E57B-BEF7-4E57-B2CB-088A243B75A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84" name="テキスト ボックス 283">
          <a:extLst>
            <a:ext uri="{FF2B5EF4-FFF2-40B4-BE49-F238E27FC236}">
              <a16:creationId xmlns:a16="http://schemas.microsoft.com/office/drawing/2014/main" id="{9F796412-1D21-441A-A5C3-69523D265ED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5" name="直線コネクタ 284">
          <a:extLst>
            <a:ext uri="{FF2B5EF4-FFF2-40B4-BE49-F238E27FC236}">
              <a16:creationId xmlns:a16="http://schemas.microsoft.com/office/drawing/2014/main" id="{437FA264-3E0A-4C82-A5CB-F1247C7A98C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6" name="テキスト ボックス 285">
          <a:extLst>
            <a:ext uri="{FF2B5EF4-FFF2-40B4-BE49-F238E27FC236}">
              <a16:creationId xmlns:a16="http://schemas.microsoft.com/office/drawing/2014/main" id="{7F77F200-7599-4F4E-8F8A-BD5080D5216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7" name="直線コネクタ 286">
          <a:extLst>
            <a:ext uri="{FF2B5EF4-FFF2-40B4-BE49-F238E27FC236}">
              <a16:creationId xmlns:a16="http://schemas.microsoft.com/office/drawing/2014/main" id="{E079DB0D-5774-419C-B6EC-94032289973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8" name="テキスト ボックス 287">
          <a:extLst>
            <a:ext uri="{FF2B5EF4-FFF2-40B4-BE49-F238E27FC236}">
              <a16:creationId xmlns:a16="http://schemas.microsoft.com/office/drawing/2014/main" id="{14CC657F-57E3-46BA-8F49-64F2F21922D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9" name="直線コネクタ 288">
          <a:extLst>
            <a:ext uri="{FF2B5EF4-FFF2-40B4-BE49-F238E27FC236}">
              <a16:creationId xmlns:a16="http://schemas.microsoft.com/office/drawing/2014/main" id="{BBC51ACB-8769-46E5-866D-D8F106DE5E4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90" name="テキスト ボックス 289">
          <a:extLst>
            <a:ext uri="{FF2B5EF4-FFF2-40B4-BE49-F238E27FC236}">
              <a16:creationId xmlns:a16="http://schemas.microsoft.com/office/drawing/2014/main" id="{1198EDAF-2C24-49C7-80D1-73297C703D5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91" name="直線コネクタ 290">
          <a:extLst>
            <a:ext uri="{FF2B5EF4-FFF2-40B4-BE49-F238E27FC236}">
              <a16:creationId xmlns:a16="http://schemas.microsoft.com/office/drawing/2014/main" id="{ECA753E0-C9A9-4DA1-83C8-6F22ACDD347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92" name="テキスト ボックス 291">
          <a:extLst>
            <a:ext uri="{FF2B5EF4-FFF2-40B4-BE49-F238E27FC236}">
              <a16:creationId xmlns:a16="http://schemas.microsoft.com/office/drawing/2014/main" id="{5457CC8C-7433-4E17-B1C1-BE84022AE06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3" name="直線コネクタ 292">
          <a:extLst>
            <a:ext uri="{FF2B5EF4-FFF2-40B4-BE49-F238E27FC236}">
              <a16:creationId xmlns:a16="http://schemas.microsoft.com/office/drawing/2014/main" id="{FAF197EC-9C37-4DBA-8395-D79F021BDA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4" name="テキスト ボックス 293">
          <a:extLst>
            <a:ext uri="{FF2B5EF4-FFF2-40B4-BE49-F238E27FC236}">
              <a16:creationId xmlns:a16="http://schemas.microsoft.com/office/drawing/2014/main" id="{5F21FACF-7CF5-460A-93D8-D2C35CD8185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5" name="【保健センター・保健所】&#10;一人当たり面積グラフ枠">
          <a:extLst>
            <a:ext uri="{FF2B5EF4-FFF2-40B4-BE49-F238E27FC236}">
              <a16:creationId xmlns:a16="http://schemas.microsoft.com/office/drawing/2014/main" id="{FF36986C-9379-47E2-A851-2480FBACCB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296" name="直線コネクタ 295">
          <a:extLst>
            <a:ext uri="{FF2B5EF4-FFF2-40B4-BE49-F238E27FC236}">
              <a16:creationId xmlns:a16="http://schemas.microsoft.com/office/drawing/2014/main" id="{485FD8B0-FD17-4A19-9209-10EF511D55B9}"/>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297" name="【保健センター・保健所】&#10;一人当たり面積最小値テキスト">
          <a:extLst>
            <a:ext uri="{FF2B5EF4-FFF2-40B4-BE49-F238E27FC236}">
              <a16:creationId xmlns:a16="http://schemas.microsoft.com/office/drawing/2014/main" id="{1F1F3807-017F-45C5-95F7-631DDF919807}"/>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298" name="直線コネクタ 297">
          <a:extLst>
            <a:ext uri="{FF2B5EF4-FFF2-40B4-BE49-F238E27FC236}">
              <a16:creationId xmlns:a16="http://schemas.microsoft.com/office/drawing/2014/main" id="{E7AF47A1-F159-4DC8-9D31-AA5D627E2606}"/>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299" name="【保健センター・保健所】&#10;一人当たり面積最大値テキスト">
          <a:extLst>
            <a:ext uri="{FF2B5EF4-FFF2-40B4-BE49-F238E27FC236}">
              <a16:creationId xmlns:a16="http://schemas.microsoft.com/office/drawing/2014/main" id="{5D7F3A96-2C79-4D26-BA3F-983A30067E77}"/>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300" name="直線コネクタ 299">
          <a:extLst>
            <a:ext uri="{FF2B5EF4-FFF2-40B4-BE49-F238E27FC236}">
              <a16:creationId xmlns:a16="http://schemas.microsoft.com/office/drawing/2014/main" id="{62B5A294-649C-43FD-B443-88D0D69FFA49}"/>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301" name="【保健センター・保健所】&#10;一人当たり面積平均値テキスト">
          <a:extLst>
            <a:ext uri="{FF2B5EF4-FFF2-40B4-BE49-F238E27FC236}">
              <a16:creationId xmlns:a16="http://schemas.microsoft.com/office/drawing/2014/main" id="{D9F52AE1-3403-4D90-8E55-BC89FA2DD228}"/>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302" name="フローチャート: 判断 301">
          <a:extLst>
            <a:ext uri="{FF2B5EF4-FFF2-40B4-BE49-F238E27FC236}">
              <a16:creationId xmlns:a16="http://schemas.microsoft.com/office/drawing/2014/main" id="{8E9AF2CB-48D2-45FF-AE0E-CCCF81EEEDFA}"/>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303" name="フローチャート: 判断 302">
          <a:extLst>
            <a:ext uri="{FF2B5EF4-FFF2-40B4-BE49-F238E27FC236}">
              <a16:creationId xmlns:a16="http://schemas.microsoft.com/office/drawing/2014/main" id="{49E81106-90EB-4DAB-9F28-7ED2E17E46C6}"/>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304" name="フローチャート: 判断 303">
          <a:extLst>
            <a:ext uri="{FF2B5EF4-FFF2-40B4-BE49-F238E27FC236}">
              <a16:creationId xmlns:a16="http://schemas.microsoft.com/office/drawing/2014/main" id="{687279CA-8001-4289-94BB-EE52AD50FD8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305" name="フローチャート: 判断 304">
          <a:extLst>
            <a:ext uri="{FF2B5EF4-FFF2-40B4-BE49-F238E27FC236}">
              <a16:creationId xmlns:a16="http://schemas.microsoft.com/office/drawing/2014/main" id="{80AEF2A5-2C47-4148-BEAA-9357A8CDAA56}"/>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306" name="フローチャート: 判断 305">
          <a:extLst>
            <a:ext uri="{FF2B5EF4-FFF2-40B4-BE49-F238E27FC236}">
              <a16:creationId xmlns:a16="http://schemas.microsoft.com/office/drawing/2014/main" id="{FBBEC637-A70D-4D17-A7BE-34281D1BFC6E}"/>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1D7D75DA-DD4F-4760-8941-218D688ECF7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BA5D25D1-CCAE-4C5C-859B-F4E989EFC5C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9" name="テキスト ボックス 308">
          <a:extLst>
            <a:ext uri="{FF2B5EF4-FFF2-40B4-BE49-F238E27FC236}">
              <a16:creationId xmlns:a16="http://schemas.microsoft.com/office/drawing/2014/main" id="{2A17393E-12DA-4377-A74C-1C79FD59646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10" name="テキスト ボックス 309">
          <a:extLst>
            <a:ext uri="{FF2B5EF4-FFF2-40B4-BE49-F238E27FC236}">
              <a16:creationId xmlns:a16="http://schemas.microsoft.com/office/drawing/2014/main" id="{7FFC1EFD-1D94-49FB-8314-DA8435BEB2D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11" name="テキスト ボックス 310">
          <a:extLst>
            <a:ext uri="{FF2B5EF4-FFF2-40B4-BE49-F238E27FC236}">
              <a16:creationId xmlns:a16="http://schemas.microsoft.com/office/drawing/2014/main" id="{9F877EA1-92CC-4C66-A0B5-E204972A38E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44450</xdr:rowOff>
    </xdr:from>
    <xdr:to>
      <xdr:col>116</xdr:col>
      <xdr:colOff>114300</xdr:colOff>
      <xdr:row>61</xdr:row>
      <xdr:rowOff>146050</xdr:rowOff>
    </xdr:to>
    <xdr:sp macro="" textlink="">
      <xdr:nvSpPr>
        <xdr:cNvPr id="312" name="楕円 311">
          <a:extLst>
            <a:ext uri="{FF2B5EF4-FFF2-40B4-BE49-F238E27FC236}">
              <a16:creationId xmlns:a16="http://schemas.microsoft.com/office/drawing/2014/main" id="{3FC5C7F5-362F-4FCD-B4F3-EDE4AFA112D5}"/>
            </a:ext>
          </a:extLst>
        </xdr:cNvPr>
        <xdr:cNvSpPr/>
      </xdr:nvSpPr>
      <xdr:spPr>
        <a:xfrm>
          <a:off x="22110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67327</xdr:rowOff>
    </xdr:from>
    <xdr:ext cx="469744" cy="259045"/>
    <xdr:sp macro="" textlink="">
      <xdr:nvSpPr>
        <xdr:cNvPr id="313" name="【保健センター・保健所】&#10;一人当たり面積該当値テキスト">
          <a:extLst>
            <a:ext uri="{FF2B5EF4-FFF2-40B4-BE49-F238E27FC236}">
              <a16:creationId xmlns:a16="http://schemas.microsoft.com/office/drawing/2014/main" id="{5FC66A6E-9310-46B9-AA69-238D2575B4E9}"/>
            </a:ext>
          </a:extLst>
        </xdr:cNvPr>
        <xdr:cNvSpPr txBox="1"/>
      </xdr:nvSpPr>
      <xdr:spPr>
        <a:xfrm>
          <a:off x="22199600"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52070</xdr:rowOff>
    </xdr:from>
    <xdr:to>
      <xdr:col>112</xdr:col>
      <xdr:colOff>38100</xdr:colOff>
      <xdr:row>61</xdr:row>
      <xdr:rowOff>153670</xdr:rowOff>
    </xdr:to>
    <xdr:sp macro="" textlink="">
      <xdr:nvSpPr>
        <xdr:cNvPr id="314" name="楕円 313">
          <a:extLst>
            <a:ext uri="{FF2B5EF4-FFF2-40B4-BE49-F238E27FC236}">
              <a16:creationId xmlns:a16="http://schemas.microsoft.com/office/drawing/2014/main" id="{443252F7-D6A9-43B7-883E-C52C8DCC7DBB}"/>
            </a:ext>
          </a:extLst>
        </xdr:cNvPr>
        <xdr:cNvSpPr/>
      </xdr:nvSpPr>
      <xdr:spPr>
        <a:xfrm>
          <a:off x="21272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95250</xdr:rowOff>
    </xdr:from>
    <xdr:to>
      <xdr:col>116</xdr:col>
      <xdr:colOff>63500</xdr:colOff>
      <xdr:row>61</xdr:row>
      <xdr:rowOff>102870</xdr:rowOff>
    </xdr:to>
    <xdr:cxnSp macro="">
      <xdr:nvCxnSpPr>
        <xdr:cNvPr id="315" name="直線コネクタ 314">
          <a:extLst>
            <a:ext uri="{FF2B5EF4-FFF2-40B4-BE49-F238E27FC236}">
              <a16:creationId xmlns:a16="http://schemas.microsoft.com/office/drawing/2014/main" id="{631A2286-7B72-4DBE-B1EA-C8C9EB61BFAD}"/>
            </a:ext>
          </a:extLst>
        </xdr:cNvPr>
        <xdr:cNvCxnSpPr/>
      </xdr:nvCxnSpPr>
      <xdr:spPr>
        <a:xfrm flipV="1">
          <a:off x="21323300" y="10553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55880</xdr:rowOff>
    </xdr:from>
    <xdr:to>
      <xdr:col>107</xdr:col>
      <xdr:colOff>101600</xdr:colOff>
      <xdr:row>61</xdr:row>
      <xdr:rowOff>157480</xdr:rowOff>
    </xdr:to>
    <xdr:sp macro="" textlink="">
      <xdr:nvSpPr>
        <xdr:cNvPr id="316" name="楕円 315">
          <a:extLst>
            <a:ext uri="{FF2B5EF4-FFF2-40B4-BE49-F238E27FC236}">
              <a16:creationId xmlns:a16="http://schemas.microsoft.com/office/drawing/2014/main" id="{E140E623-9E65-4CC9-970D-C1E5AF7B7B7C}"/>
            </a:ext>
          </a:extLst>
        </xdr:cNvPr>
        <xdr:cNvSpPr/>
      </xdr:nvSpPr>
      <xdr:spPr>
        <a:xfrm>
          <a:off x="20383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102870</xdr:rowOff>
    </xdr:from>
    <xdr:to>
      <xdr:col>111</xdr:col>
      <xdr:colOff>177800</xdr:colOff>
      <xdr:row>61</xdr:row>
      <xdr:rowOff>106680</xdr:rowOff>
    </xdr:to>
    <xdr:cxnSp macro="">
      <xdr:nvCxnSpPr>
        <xdr:cNvPr id="317" name="直線コネクタ 316">
          <a:extLst>
            <a:ext uri="{FF2B5EF4-FFF2-40B4-BE49-F238E27FC236}">
              <a16:creationId xmlns:a16="http://schemas.microsoft.com/office/drawing/2014/main" id="{8EE8DBE8-F9E8-43B7-84A6-2FCEE4DDE879}"/>
            </a:ext>
          </a:extLst>
        </xdr:cNvPr>
        <xdr:cNvCxnSpPr/>
      </xdr:nvCxnSpPr>
      <xdr:spPr>
        <a:xfrm flipV="1">
          <a:off x="20434300" y="10561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63500</xdr:rowOff>
    </xdr:from>
    <xdr:to>
      <xdr:col>102</xdr:col>
      <xdr:colOff>165100</xdr:colOff>
      <xdr:row>61</xdr:row>
      <xdr:rowOff>165100</xdr:rowOff>
    </xdr:to>
    <xdr:sp macro="" textlink="">
      <xdr:nvSpPr>
        <xdr:cNvPr id="318" name="楕円 317">
          <a:extLst>
            <a:ext uri="{FF2B5EF4-FFF2-40B4-BE49-F238E27FC236}">
              <a16:creationId xmlns:a16="http://schemas.microsoft.com/office/drawing/2014/main" id="{86C5A31E-F00B-45A3-A9CE-734CF1F82ABE}"/>
            </a:ext>
          </a:extLst>
        </xdr:cNvPr>
        <xdr:cNvSpPr/>
      </xdr:nvSpPr>
      <xdr:spPr>
        <a:xfrm>
          <a:off x="19494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106680</xdr:rowOff>
    </xdr:from>
    <xdr:to>
      <xdr:col>107</xdr:col>
      <xdr:colOff>50800</xdr:colOff>
      <xdr:row>61</xdr:row>
      <xdr:rowOff>114300</xdr:rowOff>
    </xdr:to>
    <xdr:cxnSp macro="">
      <xdr:nvCxnSpPr>
        <xdr:cNvPr id="319" name="直線コネクタ 318">
          <a:extLst>
            <a:ext uri="{FF2B5EF4-FFF2-40B4-BE49-F238E27FC236}">
              <a16:creationId xmlns:a16="http://schemas.microsoft.com/office/drawing/2014/main" id="{44DDC185-93D7-40A2-BC73-1FBC595850D6}"/>
            </a:ext>
          </a:extLst>
        </xdr:cNvPr>
        <xdr:cNvCxnSpPr/>
      </xdr:nvCxnSpPr>
      <xdr:spPr>
        <a:xfrm flipV="1">
          <a:off x="19545300" y="10565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67310</xdr:rowOff>
    </xdr:from>
    <xdr:to>
      <xdr:col>98</xdr:col>
      <xdr:colOff>38100</xdr:colOff>
      <xdr:row>61</xdr:row>
      <xdr:rowOff>168910</xdr:rowOff>
    </xdr:to>
    <xdr:sp macro="" textlink="">
      <xdr:nvSpPr>
        <xdr:cNvPr id="320" name="楕円 319">
          <a:extLst>
            <a:ext uri="{FF2B5EF4-FFF2-40B4-BE49-F238E27FC236}">
              <a16:creationId xmlns:a16="http://schemas.microsoft.com/office/drawing/2014/main" id="{60D83BE6-38BA-4E07-8217-95C20356BB21}"/>
            </a:ext>
          </a:extLst>
        </xdr:cNvPr>
        <xdr:cNvSpPr/>
      </xdr:nvSpPr>
      <xdr:spPr>
        <a:xfrm>
          <a:off x="18605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114300</xdr:rowOff>
    </xdr:from>
    <xdr:to>
      <xdr:col>102</xdr:col>
      <xdr:colOff>114300</xdr:colOff>
      <xdr:row>61</xdr:row>
      <xdr:rowOff>118110</xdr:rowOff>
    </xdr:to>
    <xdr:cxnSp macro="">
      <xdr:nvCxnSpPr>
        <xdr:cNvPr id="321" name="直線コネクタ 320">
          <a:extLst>
            <a:ext uri="{FF2B5EF4-FFF2-40B4-BE49-F238E27FC236}">
              <a16:creationId xmlns:a16="http://schemas.microsoft.com/office/drawing/2014/main" id="{68CEB5CF-DA1A-4B45-9C17-F72D31BC758D}"/>
            </a:ext>
          </a:extLst>
        </xdr:cNvPr>
        <xdr:cNvCxnSpPr/>
      </xdr:nvCxnSpPr>
      <xdr:spPr>
        <a:xfrm flipV="1">
          <a:off x="18656300" y="10572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322" name="n_1aveValue【保健センター・保健所】&#10;一人当たり面積">
          <a:extLst>
            <a:ext uri="{FF2B5EF4-FFF2-40B4-BE49-F238E27FC236}">
              <a16:creationId xmlns:a16="http://schemas.microsoft.com/office/drawing/2014/main" id="{4D63BE29-CF6E-4C9C-A31D-FECFEC475BC8}"/>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323" name="n_2aveValue【保健センター・保健所】&#10;一人当たり面積">
          <a:extLst>
            <a:ext uri="{FF2B5EF4-FFF2-40B4-BE49-F238E27FC236}">
              <a16:creationId xmlns:a16="http://schemas.microsoft.com/office/drawing/2014/main" id="{A28C71F2-2565-43E1-87ED-8953DB3AB9BD}"/>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324" name="n_3aveValue【保健センター・保健所】&#10;一人当たり面積">
          <a:extLst>
            <a:ext uri="{FF2B5EF4-FFF2-40B4-BE49-F238E27FC236}">
              <a16:creationId xmlns:a16="http://schemas.microsoft.com/office/drawing/2014/main" id="{85603039-57DB-405A-B70B-0C55BF3994FA}"/>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45737</xdr:rowOff>
    </xdr:from>
    <xdr:ext cx="469744" cy="259045"/>
    <xdr:sp macro="" textlink="">
      <xdr:nvSpPr>
        <xdr:cNvPr id="325" name="n_4aveValue【保健センター・保健所】&#10;一人当たり面積">
          <a:extLst>
            <a:ext uri="{FF2B5EF4-FFF2-40B4-BE49-F238E27FC236}">
              <a16:creationId xmlns:a16="http://schemas.microsoft.com/office/drawing/2014/main" id="{BC0A3C89-CBDE-45C7-BD41-FE37EB1349D2}"/>
            </a:ext>
          </a:extLst>
        </xdr:cNvPr>
        <xdr:cNvSpPr txBox="1"/>
      </xdr:nvSpPr>
      <xdr:spPr>
        <a:xfrm>
          <a:off x="18421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170197</xdr:rowOff>
    </xdr:from>
    <xdr:ext cx="469744" cy="259045"/>
    <xdr:sp macro="" textlink="">
      <xdr:nvSpPr>
        <xdr:cNvPr id="326" name="n_1mainValue【保健センター・保健所】&#10;一人当たり面積">
          <a:extLst>
            <a:ext uri="{FF2B5EF4-FFF2-40B4-BE49-F238E27FC236}">
              <a16:creationId xmlns:a16="http://schemas.microsoft.com/office/drawing/2014/main" id="{E2F12BB1-1BDB-41C9-AE85-2562FB7C6040}"/>
            </a:ext>
          </a:extLst>
        </xdr:cNvPr>
        <xdr:cNvSpPr txBox="1"/>
      </xdr:nvSpPr>
      <xdr:spPr>
        <a:xfrm>
          <a:off x="21075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2557</xdr:rowOff>
    </xdr:from>
    <xdr:ext cx="469744" cy="259045"/>
    <xdr:sp macro="" textlink="">
      <xdr:nvSpPr>
        <xdr:cNvPr id="327" name="n_2mainValue【保健センター・保健所】&#10;一人当たり面積">
          <a:extLst>
            <a:ext uri="{FF2B5EF4-FFF2-40B4-BE49-F238E27FC236}">
              <a16:creationId xmlns:a16="http://schemas.microsoft.com/office/drawing/2014/main" id="{459F017F-5396-4C4A-9C52-AD4AB691A109}"/>
            </a:ext>
          </a:extLst>
        </xdr:cNvPr>
        <xdr:cNvSpPr txBox="1"/>
      </xdr:nvSpPr>
      <xdr:spPr>
        <a:xfrm>
          <a:off x="201994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10177</xdr:rowOff>
    </xdr:from>
    <xdr:ext cx="469744" cy="259045"/>
    <xdr:sp macro="" textlink="">
      <xdr:nvSpPr>
        <xdr:cNvPr id="328" name="n_3mainValue【保健センター・保健所】&#10;一人当たり面積">
          <a:extLst>
            <a:ext uri="{FF2B5EF4-FFF2-40B4-BE49-F238E27FC236}">
              <a16:creationId xmlns:a16="http://schemas.microsoft.com/office/drawing/2014/main" id="{C3B011E6-D43A-4BD2-AB2D-4866209CEBD7}"/>
            </a:ext>
          </a:extLst>
        </xdr:cNvPr>
        <xdr:cNvSpPr txBox="1"/>
      </xdr:nvSpPr>
      <xdr:spPr>
        <a:xfrm>
          <a:off x="19310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13987</xdr:rowOff>
    </xdr:from>
    <xdr:ext cx="469744" cy="259045"/>
    <xdr:sp macro="" textlink="">
      <xdr:nvSpPr>
        <xdr:cNvPr id="329" name="n_4mainValue【保健センター・保健所】&#10;一人当たり面積">
          <a:extLst>
            <a:ext uri="{FF2B5EF4-FFF2-40B4-BE49-F238E27FC236}">
              <a16:creationId xmlns:a16="http://schemas.microsoft.com/office/drawing/2014/main" id="{4E065F50-03BA-4916-A7FB-10B84F779637}"/>
            </a:ext>
          </a:extLst>
        </xdr:cNvPr>
        <xdr:cNvSpPr txBox="1"/>
      </xdr:nvSpPr>
      <xdr:spPr>
        <a:xfrm>
          <a:off x="184214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30" name="正方形/長方形 329">
          <a:extLst>
            <a:ext uri="{FF2B5EF4-FFF2-40B4-BE49-F238E27FC236}">
              <a16:creationId xmlns:a16="http://schemas.microsoft.com/office/drawing/2014/main" id="{E4F7C431-1789-408B-831E-F721B2AAE4A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1" name="正方形/長方形 330">
          <a:extLst>
            <a:ext uri="{FF2B5EF4-FFF2-40B4-BE49-F238E27FC236}">
              <a16:creationId xmlns:a16="http://schemas.microsoft.com/office/drawing/2014/main" id="{8B17D20F-1FAD-43AF-8B70-0B3F31CBE6F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2" name="正方形/長方形 331">
          <a:extLst>
            <a:ext uri="{FF2B5EF4-FFF2-40B4-BE49-F238E27FC236}">
              <a16:creationId xmlns:a16="http://schemas.microsoft.com/office/drawing/2014/main" id="{27A94BAC-6FEC-4D4F-889C-ADFDEA7A16B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3" name="正方形/長方形 332">
          <a:extLst>
            <a:ext uri="{FF2B5EF4-FFF2-40B4-BE49-F238E27FC236}">
              <a16:creationId xmlns:a16="http://schemas.microsoft.com/office/drawing/2014/main" id="{E3A00B2D-783B-4DFC-B945-1BB5D8547DB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4" name="正方形/長方形 333">
          <a:extLst>
            <a:ext uri="{FF2B5EF4-FFF2-40B4-BE49-F238E27FC236}">
              <a16:creationId xmlns:a16="http://schemas.microsoft.com/office/drawing/2014/main" id="{86E0576B-A2AD-4B36-87D4-89EBEB37BD2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5" name="正方形/長方形 334">
          <a:extLst>
            <a:ext uri="{FF2B5EF4-FFF2-40B4-BE49-F238E27FC236}">
              <a16:creationId xmlns:a16="http://schemas.microsoft.com/office/drawing/2014/main" id="{A96ACAB1-29C4-47C4-8AF7-698BDA08479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6" name="正方形/長方形 335">
          <a:extLst>
            <a:ext uri="{FF2B5EF4-FFF2-40B4-BE49-F238E27FC236}">
              <a16:creationId xmlns:a16="http://schemas.microsoft.com/office/drawing/2014/main" id="{755F213F-71EA-425E-8B38-C44DC3842F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7" name="正方形/長方形 336">
          <a:extLst>
            <a:ext uri="{FF2B5EF4-FFF2-40B4-BE49-F238E27FC236}">
              <a16:creationId xmlns:a16="http://schemas.microsoft.com/office/drawing/2014/main" id="{0013481D-DF0D-487E-9818-8DC0E2B08DF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8" name="テキスト ボックス 337">
          <a:extLst>
            <a:ext uri="{FF2B5EF4-FFF2-40B4-BE49-F238E27FC236}">
              <a16:creationId xmlns:a16="http://schemas.microsoft.com/office/drawing/2014/main" id="{49B9BD81-CDC2-44DC-B451-2F2674B50A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9" name="直線コネクタ 338">
          <a:extLst>
            <a:ext uri="{FF2B5EF4-FFF2-40B4-BE49-F238E27FC236}">
              <a16:creationId xmlns:a16="http://schemas.microsoft.com/office/drawing/2014/main" id="{33CD1E05-E7DF-4DC8-9F59-D757C4F3889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40" name="テキスト ボックス 339">
          <a:extLst>
            <a:ext uri="{FF2B5EF4-FFF2-40B4-BE49-F238E27FC236}">
              <a16:creationId xmlns:a16="http://schemas.microsoft.com/office/drawing/2014/main" id="{DC9F1D0F-BE2E-4B26-83DC-1CF49D52065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1" name="直線コネクタ 340">
          <a:extLst>
            <a:ext uri="{FF2B5EF4-FFF2-40B4-BE49-F238E27FC236}">
              <a16:creationId xmlns:a16="http://schemas.microsoft.com/office/drawing/2014/main" id="{41EB37EE-5423-4880-8B13-BC19BD8A60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2" name="テキスト ボックス 341">
          <a:extLst>
            <a:ext uri="{FF2B5EF4-FFF2-40B4-BE49-F238E27FC236}">
              <a16:creationId xmlns:a16="http://schemas.microsoft.com/office/drawing/2014/main" id="{961E17C7-325B-499A-B54C-5295752F059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3" name="直線コネクタ 342">
          <a:extLst>
            <a:ext uri="{FF2B5EF4-FFF2-40B4-BE49-F238E27FC236}">
              <a16:creationId xmlns:a16="http://schemas.microsoft.com/office/drawing/2014/main" id="{988A32CC-E5C5-482A-953B-C11B0CE418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4" name="テキスト ボックス 343">
          <a:extLst>
            <a:ext uri="{FF2B5EF4-FFF2-40B4-BE49-F238E27FC236}">
              <a16:creationId xmlns:a16="http://schemas.microsoft.com/office/drawing/2014/main" id="{7154EBB1-DE62-4C9A-8256-BEB758A6E8F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5" name="直線コネクタ 344">
          <a:extLst>
            <a:ext uri="{FF2B5EF4-FFF2-40B4-BE49-F238E27FC236}">
              <a16:creationId xmlns:a16="http://schemas.microsoft.com/office/drawing/2014/main" id="{B72B5D7A-010B-42B9-BCC2-8AA5467322E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6" name="テキスト ボックス 345">
          <a:extLst>
            <a:ext uri="{FF2B5EF4-FFF2-40B4-BE49-F238E27FC236}">
              <a16:creationId xmlns:a16="http://schemas.microsoft.com/office/drawing/2014/main" id="{67B857CD-BF33-42E0-8155-1A354E472CF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7" name="直線コネクタ 346">
          <a:extLst>
            <a:ext uri="{FF2B5EF4-FFF2-40B4-BE49-F238E27FC236}">
              <a16:creationId xmlns:a16="http://schemas.microsoft.com/office/drawing/2014/main" id="{A4E91240-38CF-4593-8013-D56BE65F664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8" name="テキスト ボックス 347">
          <a:extLst>
            <a:ext uri="{FF2B5EF4-FFF2-40B4-BE49-F238E27FC236}">
              <a16:creationId xmlns:a16="http://schemas.microsoft.com/office/drawing/2014/main" id="{EC295562-1E03-48F9-83D8-C991291CB7E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9" name="直線コネクタ 348">
          <a:extLst>
            <a:ext uri="{FF2B5EF4-FFF2-40B4-BE49-F238E27FC236}">
              <a16:creationId xmlns:a16="http://schemas.microsoft.com/office/drawing/2014/main" id="{E50AC61C-FAE6-440D-86F4-1BCA5BF3C6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50" name="テキスト ボックス 349">
          <a:extLst>
            <a:ext uri="{FF2B5EF4-FFF2-40B4-BE49-F238E27FC236}">
              <a16:creationId xmlns:a16="http://schemas.microsoft.com/office/drawing/2014/main" id="{1AA42BAB-F883-4971-965E-39879080418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1" name="直線コネクタ 350">
          <a:extLst>
            <a:ext uri="{FF2B5EF4-FFF2-40B4-BE49-F238E27FC236}">
              <a16:creationId xmlns:a16="http://schemas.microsoft.com/office/drawing/2014/main" id="{35483172-510D-4692-B9F6-FD71FDC6EAB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2" name="テキスト ボックス 351">
          <a:extLst>
            <a:ext uri="{FF2B5EF4-FFF2-40B4-BE49-F238E27FC236}">
              <a16:creationId xmlns:a16="http://schemas.microsoft.com/office/drawing/2014/main" id="{5B0E4F51-12BC-45AE-9418-7557EF93467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3" name="【消防施設】&#10;有形固定資産減価償却率グラフ枠">
          <a:extLst>
            <a:ext uri="{FF2B5EF4-FFF2-40B4-BE49-F238E27FC236}">
              <a16:creationId xmlns:a16="http://schemas.microsoft.com/office/drawing/2014/main" id="{03566C35-99C2-411A-9158-8F3B8E13826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354" name="直線コネクタ 353">
          <a:extLst>
            <a:ext uri="{FF2B5EF4-FFF2-40B4-BE49-F238E27FC236}">
              <a16:creationId xmlns:a16="http://schemas.microsoft.com/office/drawing/2014/main" id="{7D1854D6-26E6-44FB-9F66-994C66891C1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355" name="【消防施設】&#10;有形固定資産減価償却率最小値テキスト">
          <a:extLst>
            <a:ext uri="{FF2B5EF4-FFF2-40B4-BE49-F238E27FC236}">
              <a16:creationId xmlns:a16="http://schemas.microsoft.com/office/drawing/2014/main" id="{5575FA4C-57FC-45A4-8445-14653500F75C}"/>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356" name="直線コネクタ 355">
          <a:extLst>
            <a:ext uri="{FF2B5EF4-FFF2-40B4-BE49-F238E27FC236}">
              <a16:creationId xmlns:a16="http://schemas.microsoft.com/office/drawing/2014/main" id="{65B652E9-02C7-492D-8484-E806D10E8C02}"/>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357" name="【消防施設】&#10;有形固定資産減価償却率最大値テキスト">
          <a:extLst>
            <a:ext uri="{FF2B5EF4-FFF2-40B4-BE49-F238E27FC236}">
              <a16:creationId xmlns:a16="http://schemas.microsoft.com/office/drawing/2014/main" id="{B235519F-2D72-47CA-9C42-BEA393A5BBF2}"/>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358" name="直線コネクタ 357">
          <a:extLst>
            <a:ext uri="{FF2B5EF4-FFF2-40B4-BE49-F238E27FC236}">
              <a16:creationId xmlns:a16="http://schemas.microsoft.com/office/drawing/2014/main" id="{CB7071AB-A309-4797-ADF3-AC47C9F55A88}"/>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359" name="【消防施設】&#10;有形固定資産減価償却率平均値テキスト">
          <a:extLst>
            <a:ext uri="{FF2B5EF4-FFF2-40B4-BE49-F238E27FC236}">
              <a16:creationId xmlns:a16="http://schemas.microsoft.com/office/drawing/2014/main" id="{C304D584-2BB4-4ADF-8B8F-7113D3C35E6E}"/>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360" name="フローチャート: 判断 359">
          <a:extLst>
            <a:ext uri="{FF2B5EF4-FFF2-40B4-BE49-F238E27FC236}">
              <a16:creationId xmlns:a16="http://schemas.microsoft.com/office/drawing/2014/main" id="{0CD6ED80-0C9A-4CBA-9E2A-1FF8094D557E}"/>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361" name="フローチャート: 判断 360">
          <a:extLst>
            <a:ext uri="{FF2B5EF4-FFF2-40B4-BE49-F238E27FC236}">
              <a16:creationId xmlns:a16="http://schemas.microsoft.com/office/drawing/2014/main" id="{C572653F-549D-4655-92B2-77D9C80FCF4F}"/>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362" name="フローチャート: 判断 361">
          <a:extLst>
            <a:ext uri="{FF2B5EF4-FFF2-40B4-BE49-F238E27FC236}">
              <a16:creationId xmlns:a16="http://schemas.microsoft.com/office/drawing/2014/main" id="{1F326AFE-8886-446A-B26D-16A8400F359E}"/>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363" name="フローチャート: 判断 362">
          <a:extLst>
            <a:ext uri="{FF2B5EF4-FFF2-40B4-BE49-F238E27FC236}">
              <a16:creationId xmlns:a16="http://schemas.microsoft.com/office/drawing/2014/main" id="{A4FA4F4E-FDA1-4E07-ABD5-BA3FE2BB419B}"/>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364" name="フローチャート: 判断 363">
          <a:extLst>
            <a:ext uri="{FF2B5EF4-FFF2-40B4-BE49-F238E27FC236}">
              <a16:creationId xmlns:a16="http://schemas.microsoft.com/office/drawing/2014/main" id="{67CDAC5B-DF45-4F5A-8EA5-CD678DF979CE}"/>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BACCAE2C-37DD-48F4-8226-B8E4B2ABB6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F97E221C-36C3-423A-9DC0-8D93FB7B918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AC0EE6E4-5F3D-44C6-9600-5F67789C007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A8504B35-D41A-4284-A946-C81D0FC76D5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9" name="テキスト ボックス 368">
          <a:extLst>
            <a:ext uri="{FF2B5EF4-FFF2-40B4-BE49-F238E27FC236}">
              <a16:creationId xmlns:a16="http://schemas.microsoft.com/office/drawing/2014/main" id="{FAE76E69-9413-4DDE-96CF-FDED7CB8804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17780</xdr:rowOff>
    </xdr:from>
    <xdr:to>
      <xdr:col>85</xdr:col>
      <xdr:colOff>177800</xdr:colOff>
      <xdr:row>85</xdr:row>
      <xdr:rowOff>119380</xdr:rowOff>
    </xdr:to>
    <xdr:sp macro="" textlink="">
      <xdr:nvSpPr>
        <xdr:cNvPr id="370" name="楕円 369">
          <a:extLst>
            <a:ext uri="{FF2B5EF4-FFF2-40B4-BE49-F238E27FC236}">
              <a16:creationId xmlns:a16="http://schemas.microsoft.com/office/drawing/2014/main" id="{6793C322-C6E7-41A8-87D2-E90135A2F7FA}"/>
            </a:ext>
          </a:extLst>
        </xdr:cNvPr>
        <xdr:cNvSpPr/>
      </xdr:nvSpPr>
      <xdr:spPr>
        <a:xfrm>
          <a:off x="162687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167657</xdr:rowOff>
    </xdr:from>
    <xdr:ext cx="405111" cy="259045"/>
    <xdr:sp macro="" textlink="">
      <xdr:nvSpPr>
        <xdr:cNvPr id="371" name="【消防施設】&#10;有形固定資産減価償却率該当値テキスト">
          <a:extLst>
            <a:ext uri="{FF2B5EF4-FFF2-40B4-BE49-F238E27FC236}">
              <a16:creationId xmlns:a16="http://schemas.microsoft.com/office/drawing/2014/main" id="{461A9642-7EE6-4F92-8C13-1522BB2D4226}"/>
            </a:ext>
          </a:extLst>
        </xdr:cNvPr>
        <xdr:cNvSpPr txBox="1"/>
      </xdr:nvSpPr>
      <xdr:spPr>
        <a:xfrm>
          <a:off x="16357600"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99695</xdr:rowOff>
    </xdr:from>
    <xdr:to>
      <xdr:col>81</xdr:col>
      <xdr:colOff>101600</xdr:colOff>
      <xdr:row>84</xdr:row>
      <xdr:rowOff>29845</xdr:rowOff>
    </xdr:to>
    <xdr:sp macro="" textlink="">
      <xdr:nvSpPr>
        <xdr:cNvPr id="372" name="楕円 371">
          <a:extLst>
            <a:ext uri="{FF2B5EF4-FFF2-40B4-BE49-F238E27FC236}">
              <a16:creationId xmlns:a16="http://schemas.microsoft.com/office/drawing/2014/main" id="{6BB5D939-F406-49A4-B085-EE7883C8088F}"/>
            </a:ext>
          </a:extLst>
        </xdr:cNvPr>
        <xdr:cNvSpPr/>
      </xdr:nvSpPr>
      <xdr:spPr>
        <a:xfrm>
          <a:off x="15430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85</xdr:row>
      <xdr:rowOff>68580</xdr:rowOff>
    </xdr:to>
    <xdr:cxnSp macro="">
      <xdr:nvCxnSpPr>
        <xdr:cNvPr id="373" name="直線コネクタ 372">
          <a:extLst>
            <a:ext uri="{FF2B5EF4-FFF2-40B4-BE49-F238E27FC236}">
              <a16:creationId xmlns:a16="http://schemas.microsoft.com/office/drawing/2014/main" id="{ECECE896-22DD-4D57-88AE-5DCDA2946798}"/>
            </a:ext>
          </a:extLst>
        </xdr:cNvPr>
        <xdr:cNvCxnSpPr/>
      </xdr:nvCxnSpPr>
      <xdr:spPr>
        <a:xfrm>
          <a:off x="15481300" y="14380845"/>
          <a:ext cx="838200" cy="26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124461</xdr:rowOff>
    </xdr:from>
    <xdr:to>
      <xdr:col>76</xdr:col>
      <xdr:colOff>165100</xdr:colOff>
      <xdr:row>85</xdr:row>
      <xdr:rowOff>54611</xdr:rowOff>
    </xdr:to>
    <xdr:sp macro="" textlink="">
      <xdr:nvSpPr>
        <xdr:cNvPr id="374" name="楕円 373">
          <a:extLst>
            <a:ext uri="{FF2B5EF4-FFF2-40B4-BE49-F238E27FC236}">
              <a16:creationId xmlns:a16="http://schemas.microsoft.com/office/drawing/2014/main" id="{0C003E76-DF2B-4D8F-8F0C-86B170AEDD7C}"/>
            </a:ext>
          </a:extLst>
        </xdr:cNvPr>
        <xdr:cNvSpPr/>
      </xdr:nvSpPr>
      <xdr:spPr>
        <a:xfrm>
          <a:off x="1454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150495</xdr:rowOff>
    </xdr:from>
    <xdr:to>
      <xdr:col>81</xdr:col>
      <xdr:colOff>50800</xdr:colOff>
      <xdr:row>85</xdr:row>
      <xdr:rowOff>3811</xdr:rowOff>
    </xdr:to>
    <xdr:cxnSp macro="">
      <xdr:nvCxnSpPr>
        <xdr:cNvPr id="375" name="直線コネクタ 374">
          <a:extLst>
            <a:ext uri="{FF2B5EF4-FFF2-40B4-BE49-F238E27FC236}">
              <a16:creationId xmlns:a16="http://schemas.microsoft.com/office/drawing/2014/main" id="{A20E99DB-1EFA-4516-A89F-F6EA532F9B9F}"/>
            </a:ext>
          </a:extLst>
        </xdr:cNvPr>
        <xdr:cNvCxnSpPr/>
      </xdr:nvCxnSpPr>
      <xdr:spPr>
        <a:xfrm flipV="1">
          <a:off x="14592300" y="14380845"/>
          <a:ext cx="889000" cy="19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107314</xdr:rowOff>
    </xdr:from>
    <xdr:to>
      <xdr:col>72</xdr:col>
      <xdr:colOff>38100</xdr:colOff>
      <xdr:row>85</xdr:row>
      <xdr:rowOff>37464</xdr:rowOff>
    </xdr:to>
    <xdr:sp macro="" textlink="">
      <xdr:nvSpPr>
        <xdr:cNvPr id="376" name="楕円 375">
          <a:extLst>
            <a:ext uri="{FF2B5EF4-FFF2-40B4-BE49-F238E27FC236}">
              <a16:creationId xmlns:a16="http://schemas.microsoft.com/office/drawing/2014/main" id="{7ED41B3B-DAB9-4CB9-8582-13DF3470912A}"/>
            </a:ext>
          </a:extLst>
        </xdr:cNvPr>
        <xdr:cNvSpPr/>
      </xdr:nvSpPr>
      <xdr:spPr>
        <a:xfrm>
          <a:off x="13652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158114</xdr:rowOff>
    </xdr:from>
    <xdr:to>
      <xdr:col>76</xdr:col>
      <xdr:colOff>114300</xdr:colOff>
      <xdr:row>85</xdr:row>
      <xdr:rowOff>3811</xdr:rowOff>
    </xdr:to>
    <xdr:cxnSp macro="">
      <xdr:nvCxnSpPr>
        <xdr:cNvPr id="377" name="直線コネクタ 376">
          <a:extLst>
            <a:ext uri="{FF2B5EF4-FFF2-40B4-BE49-F238E27FC236}">
              <a16:creationId xmlns:a16="http://schemas.microsoft.com/office/drawing/2014/main" id="{7ABF1A34-C92E-4499-B39F-3E35F674C1CD}"/>
            </a:ext>
          </a:extLst>
        </xdr:cNvPr>
        <xdr:cNvCxnSpPr/>
      </xdr:nvCxnSpPr>
      <xdr:spPr>
        <a:xfrm>
          <a:off x="13703300" y="1455991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73025</xdr:rowOff>
    </xdr:from>
    <xdr:to>
      <xdr:col>67</xdr:col>
      <xdr:colOff>101600</xdr:colOff>
      <xdr:row>85</xdr:row>
      <xdr:rowOff>3175</xdr:rowOff>
    </xdr:to>
    <xdr:sp macro="" textlink="">
      <xdr:nvSpPr>
        <xdr:cNvPr id="378" name="楕円 377">
          <a:extLst>
            <a:ext uri="{FF2B5EF4-FFF2-40B4-BE49-F238E27FC236}">
              <a16:creationId xmlns:a16="http://schemas.microsoft.com/office/drawing/2014/main" id="{36D1C183-C519-4100-95F6-937603045FC5}"/>
            </a:ext>
          </a:extLst>
        </xdr:cNvPr>
        <xdr:cNvSpPr/>
      </xdr:nvSpPr>
      <xdr:spPr>
        <a:xfrm>
          <a:off x="12763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123825</xdr:rowOff>
    </xdr:from>
    <xdr:to>
      <xdr:col>71</xdr:col>
      <xdr:colOff>177800</xdr:colOff>
      <xdr:row>84</xdr:row>
      <xdr:rowOff>158114</xdr:rowOff>
    </xdr:to>
    <xdr:cxnSp macro="">
      <xdr:nvCxnSpPr>
        <xdr:cNvPr id="379" name="直線コネクタ 378">
          <a:extLst>
            <a:ext uri="{FF2B5EF4-FFF2-40B4-BE49-F238E27FC236}">
              <a16:creationId xmlns:a16="http://schemas.microsoft.com/office/drawing/2014/main" id="{863FBCDE-0878-4036-8839-878A03F3B790}"/>
            </a:ext>
          </a:extLst>
        </xdr:cNvPr>
        <xdr:cNvCxnSpPr/>
      </xdr:nvCxnSpPr>
      <xdr:spPr>
        <a:xfrm>
          <a:off x="12814300" y="145256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380" name="n_1aveValue【消防施設】&#10;有形固定資産減価償却率">
          <a:extLst>
            <a:ext uri="{FF2B5EF4-FFF2-40B4-BE49-F238E27FC236}">
              <a16:creationId xmlns:a16="http://schemas.microsoft.com/office/drawing/2014/main" id="{9EB7F84A-7C09-4413-BD6C-1CA273544A93}"/>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381" name="n_2aveValue【消防施設】&#10;有形固定資産減価償却率">
          <a:extLst>
            <a:ext uri="{FF2B5EF4-FFF2-40B4-BE49-F238E27FC236}">
              <a16:creationId xmlns:a16="http://schemas.microsoft.com/office/drawing/2014/main" id="{BF6E28C3-387F-4923-97D8-B5354694F73E}"/>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382" name="n_3aveValue【消防施設】&#10;有形固定資産減価償却率">
          <a:extLst>
            <a:ext uri="{FF2B5EF4-FFF2-40B4-BE49-F238E27FC236}">
              <a16:creationId xmlns:a16="http://schemas.microsoft.com/office/drawing/2014/main" id="{FEDE73B2-A248-4000-936E-A06A3988BBC7}"/>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383" name="n_4aveValue【消防施設】&#10;有形固定資産減価償却率">
          <a:extLst>
            <a:ext uri="{FF2B5EF4-FFF2-40B4-BE49-F238E27FC236}">
              <a16:creationId xmlns:a16="http://schemas.microsoft.com/office/drawing/2014/main" id="{65B5585E-09B0-4CE4-B0D1-7E920E1B3050}"/>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20972</xdr:rowOff>
    </xdr:from>
    <xdr:ext cx="405111" cy="259045"/>
    <xdr:sp macro="" textlink="">
      <xdr:nvSpPr>
        <xdr:cNvPr id="384" name="n_1mainValue【消防施設】&#10;有形固定資産減価償却率">
          <a:extLst>
            <a:ext uri="{FF2B5EF4-FFF2-40B4-BE49-F238E27FC236}">
              <a16:creationId xmlns:a16="http://schemas.microsoft.com/office/drawing/2014/main" id="{8ACB2809-FC19-422B-84EB-B17D9482EDFB}"/>
            </a:ext>
          </a:extLst>
        </xdr:cNvPr>
        <xdr:cNvSpPr txBox="1"/>
      </xdr:nvSpPr>
      <xdr:spPr>
        <a:xfrm>
          <a:off x="15266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385" name="n_2mainValue【消防施設】&#10;有形固定資産減価償却率">
          <a:extLst>
            <a:ext uri="{FF2B5EF4-FFF2-40B4-BE49-F238E27FC236}">
              <a16:creationId xmlns:a16="http://schemas.microsoft.com/office/drawing/2014/main" id="{05B41CEE-51AC-4546-8252-24AA5EFF879C}"/>
            </a:ext>
          </a:extLst>
        </xdr:cNvPr>
        <xdr:cNvSpPr txBox="1"/>
      </xdr:nvSpPr>
      <xdr:spPr>
        <a:xfrm>
          <a:off x="14389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28591</xdr:rowOff>
    </xdr:from>
    <xdr:ext cx="405111" cy="259045"/>
    <xdr:sp macro="" textlink="">
      <xdr:nvSpPr>
        <xdr:cNvPr id="386" name="n_3mainValue【消防施設】&#10;有形固定資産減価償却率">
          <a:extLst>
            <a:ext uri="{FF2B5EF4-FFF2-40B4-BE49-F238E27FC236}">
              <a16:creationId xmlns:a16="http://schemas.microsoft.com/office/drawing/2014/main" id="{C7AB37D1-179E-48C6-B682-E472C263F4A2}"/>
            </a:ext>
          </a:extLst>
        </xdr:cNvPr>
        <xdr:cNvSpPr txBox="1"/>
      </xdr:nvSpPr>
      <xdr:spPr>
        <a:xfrm>
          <a:off x="13500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165752</xdr:rowOff>
    </xdr:from>
    <xdr:ext cx="405111" cy="259045"/>
    <xdr:sp macro="" textlink="">
      <xdr:nvSpPr>
        <xdr:cNvPr id="387" name="n_4mainValue【消防施設】&#10;有形固定資産減価償却率">
          <a:extLst>
            <a:ext uri="{FF2B5EF4-FFF2-40B4-BE49-F238E27FC236}">
              <a16:creationId xmlns:a16="http://schemas.microsoft.com/office/drawing/2014/main" id="{0C3C0C3D-09D7-445C-9AC4-11F91AE33DC7}"/>
            </a:ext>
          </a:extLst>
        </xdr:cNvPr>
        <xdr:cNvSpPr txBox="1"/>
      </xdr:nvSpPr>
      <xdr:spPr>
        <a:xfrm>
          <a:off x="12611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8" name="正方形/長方形 387">
          <a:extLst>
            <a:ext uri="{FF2B5EF4-FFF2-40B4-BE49-F238E27FC236}">
              <a16:creationId xmlns:a16="http://schemas.microsoft.com/office/drawing/2014/main" id="{6CF9EC80-D2AB-4949-83B6-DBB789B86BA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9" name="正方形/長方形 388">
          <a:extLst>
            <a:ext uri="{FF2B5EF4-FFF2-40B4-BE49-F238E27FC236}">
              <a16:creationId xmlns:a16="http://schemas.microsoft.com/office/drawing/2014/main" id="{353B0392-D69B-47E8-9A36-7DA93EDA154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0" name="正方形/長方形 389">
          <a:extLst>
            <a:ext uri="{FF2B5EF4-FFF2-40B4-BE49-F238E27FC236}">
              <a16:creationId xmlns:a16="http://schemas.microsoft.com/office/drawing/2014/main" id="{D91A3E57-E8A1-499F-8566-BFDC0FE4EB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1" name="正方形/長方形 390">
          <a:extLst>
            <a:ext uri="{FF2B5EF4-FFF2-40B4-BE49-F238E27FC236}">
              <a16:creationId xmlns:a16="http://schemas.microsoft.com/office/drawing/2014/main" id="{84A6D33A-9092-42F5-923A-C1DC9AC5F60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2" name="正方形/長方形 391">
          <a:extLst>
            <a:ext uri="{FF2B5EF4-FFF2-40B4-BE49-F238E27FC236}">
              <a16:creationId xmlns:a16="http://schemas.microsoft.com/office/drawing/2014/main" id="{A7026D54-0614-44F3-8F62-A02656DF37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3" name="正方形/長方形 392">
          <a:extLst>
            <a:ext uri="{FF2B5EF4-FFF2-40B4-BE49-F238E27FC236}">
              <a16:creationId xmlns:a16="http://schemas.microsoft.com/office/drawing/2014/main" id="{6824DF00-F346-45B8-9D94-F75AD466876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4" name="正方形/長方形 393">
          <a:extLst>
            <a:ext uri="{FF2B5EF4-FFF2-40B4-BE49-F238E27FC236}">
              <a16:creationId xmlns:a16="http://schemas.microsoft.com/office/drawing/2014/main" id="{CB5D4592-890D-4AA4-976F-6FB3ABB0C7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5" name="正方形/長方形 394">
          <a:extLst>
            <a:ext uri="{FF2B5EF4-FFF2-40B4-BE49-F238E27FC236}">
              <a16:creationId xmlns:a16="http://schemas.microsoft.com/office/drawing/2014/main" id="{1546161D-A5B2-47A9-B86D-1278A6FD0B9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6" name="テキスト ボックス 395">
          <a:extLst>
            <a:ext uri="{FF2B5EF4-FFF2-40B4-BE49-F238E27FC236}">
              <a16:creationId xmlns:a16="http://schemas.microsoft.com/office/drawing/2014/main" id="{AE9C224C-382D-46C7-BD2B-908E2AC49BA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7" name="直線コネクタ 396">
          <a:extLst>
            <a:ext uri="{FF2B5EF4-FFF2-40B4-BE49-F238E27FC236}">
              <a16:creationId xmlns:a16="http://schemas.microsoft.com/office/drawing/2014/main" id="{B483FA3C-EB09-48A0-8327-B756EF9BAEB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8" name="直線コネクタ 397">
          <a:extLst>
            <a:ext uri="{FF2B5EF4-FFF2-40B4-BE49-F238E27FC236}">
              <a16:creationId xmlns:a16="http://schemas.microsoft.com/office/drawing/2014/main" id="{4F5DFCF2-8842-482E-BA09-E31516729BB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9" name="テキスト ボックス 398">
          <a:extLst>
            <a:ext uri="{FF2B5EF4-FFF2-40B4-BE49-F238E27FC236}">
              <a16:creationId xmlns:a16="http://schemas.microsoft.com/office/drawing/2014/main" id="{C2697B68-69BE-4C36-A212-5D54A75F815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00" name="直線コネクタ 399">
          <a:extLst>
            <a:ext uri="{FF2B5EF4-FFF2-40B4-BE49-F238E27FC236}">
              <a16:creationId xmlns:a16="http://schemas.microsoft.com/office/drawing/2014/main" id="{2FC3E75B-44B9-4E0D-9882-BD0BE61F97E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01" name="テキスト ボックス 400">
          <a:extLst>
            <a:ext uri="{FF2B5EF4-FFF2-40B4-BE49-F238E27FC236}">
              <a16:creationId xmlns:a16="http://schemas.microsoft.com/office/drawing/2014/main" id="{627FA71A-636D-428F-8179-180C1E891FB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02" name="直線コネクタ 401">
          <a:extLst>
            <a:ext uri="{FF2B5EF4-FFF2-40B4-BE49-F238E27FC236}">
              <a16:creationId xmlns:a16="http://schemas.microsoft.com/office/drawing/2014/main" id="{93CD4459-7A6A-40B9-A589-B2F8EF38300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03" name="テキスト ボックス 402">
          <a:extLst>
            <a:ext uri="{FF2B5EF4-FFF2-40B4-BE49-F238E27FC236}">
              <a16:creationId xmlns:a16="http://schemas.microsoft.com/office/drawing/2014/main" id="{1CF28634-5FCF-4465-9E1D-8631D4A204E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4" name="直線コネクタ 403">
          <a:extLst>
            <a:ext uri="{FF2B5EF4-FFF2-40B4-BE49-F238E27FC236}">
              <a16:creationId xmlns:a16="http://schemas.microsoft.com/office/drawing/2014/main" id="{283019B3-8EED-4E2F-8D70-FA18F6E81B1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5" name="テキスト ボックス 404">
          <a:extLst>
            <a:ext uri="{FF2B5EF4-FFF2-40B4-BE49-F238E27FC236}">
              <a16:creationId xmlns:a16="http://schemas.microsoft.com/office/drawing/2014/main" id="{8933BB89-7892-469A-A280-152FD132E59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6" name="直線コネクタ 405">
          <a:extLst>
            <a:ext uri="{FF2B5EF4-FFF2-40B4-BE49-F238E27FC236}">
              <a16:creationId xmlns:a16="http://schemas.microsoft.com/office/drawing/2014/main" id="{6C13727D-7E95-425D-8BF4-3803515457D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7" name="テキスト ボックス 406">
          <a:extLst>
            <a:ext uri="{FF2B5EF4-FFF2-40B4-BE49-F238E27FC236}">
              <a16:creationId xmlns:a16="http://schemas.microsoft.com/office/drawing/2014/main" id="{1024E22E-82E7-4A91-AD1C-50337C91354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8" name="直線コネクタ 407">
          <a:extLst>
            <a:ext uri="{FF2B5EF4-FFF2-40B4-BE49-F238E27FC236}">
              <a16:creationId xmlns:a16="http://schemas.microsoft.com/office/drawing/2014/main" id="{17F42151-3F6B-46DE-853E-F257358CF6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9" name="テキスト ボックス 408">
          <a:extLst>
            <a:ext uri="{FF2B5EF4-FFF2-40B4-BE49-F238E27FC236}">
              <a16:creationId xmlns:a16="http://schemas.microsoft.com/office/drawing/2014/main" id="{FF57FBEB-6A5F-4CC6-97FE-4748805148A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10" name="直線コネクタ 409">
          <a:extLst>
            <a:ext uri="{FF2B5EF4-FFF2-40B4-BE49-F238E27FC236}">
              <a16:creationId xmlns:a16="http://schemas.microsoft.com/office/drawing/2014/main" id="{B0924214-6610-4D97-A2E9-EFBE6DE4FB4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1" name="テキスト ボックス 410">
          <a:extLst>
            <a:ext uri="{FF2B5EF4-FFF2-40B4-BE49-F238E27FC236}">
              <a16:creationId xmlns:a16="http://schemas.microsoft.com/office/drawing/2014/main" id="{B11F5A42-444E-4F87-87E7-E0991663DEA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2" name="【消防施設】&#10;一人当たり面積グラフ枠">
          <a:extLst>
            <a:ext uri="{FF2B5EF4-FFF2-40B4-BE49-F238E27FC236}">
              <a16:creationId xmlns:a16="http://schemas.microsoft.com/office/drawing/2014/main" id="{531CD777-F4D7-4295-863D-6417ED72B25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413" name="直線コネクタ 412">
          <a:extLst>
            <a:ext uri="{FF2B5EF4-FFF2-40B4-BE49-F238E27FC236}">
              <a16:creationId xmlns:a16="http://schemas.microsoft.com/office/drawing/2014/main" id="{11D405D6-3DEC-4BBB-8FF4-739310BF3A22}"/>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414" name="【消防施設】&#10;一人当たり面積最小値テキスト">
          <a:extLst>
            <a:ext uri="{FF2B5EF4-FFF2-40B4-BE49-F238E27FC236}">
              <a16:creationId xmlns:a16="http://schemas.microsoft.com/office/drawing/2014/main" id="{83309717-A75E-499D-8928-84E1EADFD6CB}"/>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415" name="直線コネクタ 414">
          <a:extLst>
            <a:ext uri="{FF2B5EF4-FFF2-40B4-BE49-F238E27FC236}">
              <a16:creationId xmlns:a16="http://schemas.microsoft.com/office/drawing/2014/main" id="{8AC61EDE-BE3A-4AA9-A140-92A0E61E81CF}"/>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416" name="【消防施設】&#10;一人当たり面積最大値テキスト">
          <a:extLst>
            <a:ext uri="{FF2B5EF4-FFF2-40B4-BE49-F238E27FC236}">
              <a16:creationId xmlns:a16="http://schemas.microsoft.com/office/drawing/2014/main" id="{C2735B37-4AF0-4202-9422-7A234F3CDB1A}"/>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417" name="直線コネクタ 416">
          <a:extLst>
            <a:ext uri="{FF2B5EF4-FFF2-40B4-BE49-F238E27FC236}">
              <a16:creationId xmlns:a16="http://schemas.microsoft.com/office/drawing/2014/main" id="{52911D1A-D7DA-4CF0-88BF-18063BEFF0DB}"/>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418" name="【消防施設】&#10;一人当たり面積平均値テキスト">
          <a:extLst>
            <a:ext uri="{FF2B5EF4-FFF2-40B4-BE49-F238E27FC236}">
              <a16:creationId xmlns:a16="http://schemas.microsoft.com/office/drawing/2014/main" id="{8C4A19CD-E129-4B01-B084-4158F1BFF9D4}"/>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419" name="フローチャート: 判断 418">
          <a:extLst>
            <a:ext uri="{FF2B5EF4-FFF2-40B4-BE49-F238E27FC236}">
              <a16:creationId xmlns:a16="http://schemas.microsoft.com/office/drawing/2014/main" id="{92D7A28D-573E-4685-A164-1D45CEF32486}"/>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420" name="フローチャート: 判断 419">
          <a:extLst>
            <a:ext uri="{FF2B5EF4-FFF2-40B4-BE49-F238E27FC236}">
              <a16:creationId xmlns:a16="http://schemas.microsoft.com/office/drawing/2014/main" id="{2909421F-9946-4643-B222-3870F7F6D4FB}"/>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421" name="フローチャート: 判断 420">
          <a:extLst>
            <a:ext uri="{FF2B5EF4-FFF2-40B4-BE49-F238E27FC236}">
              <a16:creationId xmlns:a16="http://schemas.microsoft.com/office/drawing/2014/main" id="{C8B755B1-5D3A-4CDE-958D-1CED8495790A}"/>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422" name="フローチャート: 判断 421">
          <a:extLst>
            <a:ext uri="{FF2B5EF4-FFF2-40B4-BE49-F238E27FC236}">
              <a16:creationId xmlns:a16="http://schemas.microsoft.com/office/drawing/2014/main" id="{A298A1F6-0405-479D-BF0E-60C48FA0914D}"/>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423" name="フローチャート: 判断 422">
          <a:extLst>
            <a:ext uri="{FF2B5EF4-FFF2-40B4-BE49-F238E27FC236}">
              <a16:creationId xmlns:a16="http://schemas.microsoft.com/office/drawing/2014/main" id="{94121E06-0464-48F4-8D47-077E8138C6F5}"/>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546A58F9-634F-49E0-8BE0-AFD3D557B74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872E8C4A-8D4F-470D-83E4-1D885BD3581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E33CCDF9-8F4D-423C-8FA3-6F1A6DB4E63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14F517BF-D00F-4E63-B306-C9FC4C435D3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8" name="テキスト ボックス 427">
          <a:extLst>
            <a:ext uri="{FF2B5EF4-FFF2-40B4-BE49-F238E27FC236}">
              <a16:creationId xmlns:a16="http://schemas.microsoft.com/office/drawing/2014/main" id="{C097212C-8E8D-4826-AACF-D03CFD05B3E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139156</xdr:rowOff>
    </xdr:from>
    <xdr:to>
      <xdr:col>116</xdr:col>
      <xdr:colOff>114300</xdr:colOff>
      <xdr:row>86</xdr:row>
      <xdr:rowOff>69306</xdr:rowOff>
    </xdr:to>
    <xdr:sp macro="" textlink="">
      <xdr:nvSpPr>
        <xdr:cNvPr id="429" name="楕円 428">
          <a:extLst>
            <a:ext uri="{FF2B5EF4-FFF2-40B4-BE49-F238E27FC236}">
              <a16:creationId xmlns:a16="http://schemas.microsoft.com/office/drawing/2014/main" id="{F6173486-6997-48CD-B5B6-9C3D36EE559A}"/>
            </a:ext>
          </a:extLst>
        </xdr:cNvPr>
        <xdr:cNvSpPr/>
      </xdr:nvSpPr>
      <xdr:spPr>
        <a:xfrm>
          <a:off x="221107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117583</xdr:rowOff>
    </xdr:from>
    <xdr:ext cx="469744" cy="259045"/>
    <xdr:sp macro="" textlink="">
      <xdr:nvSpPr>
        <xdr:cNvPr id="430" name="【消防施設】&#10;一人当たり面積該当値テキスト">
          <a:extLst>
            <a:ext uri="{FF2B5EF4-FFF2-40B4-BE49-F238E27FC236}">
              <a16:creationId xmlns:a16="http://schemas.microsoft.com/office/drawing/2014/main" id="{1F653F1A-8C8A-4AEA-8924-AC1839963ABA}"/>
            </a:ext>
          </a:extLst>
        </xdr:cNvPr>
        <xdr:cNvSpPr txBox="1"/>
      </xdr:nvSpPr>
      <xdr:spPr>
        <a:xfrm>
          <a:off x="22199600" y="146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431" name="楕円 430">
          <a:extLst>
            <a:ext uri="{FF2B5EF4-FFF2-40B4-BE49-F238E27FC236}">
              <a16:creationId xmlns:a16="http://schemas.microsoft.com/office/drawing/2014/main" id="{E357D51A-35C4-45A1-8C3E-0FD8C5A53566}"/>
            </a:ext>
          </a:extLst>
        </xdr:cNvPr>
        <xdr:cNvSpPr/>
      </xdr:nvSpPr>
      <xdr:spPr>
        <a:xfrm>
          <a:off x="21272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18506</xdr:rowOff>
    </xdr:from>
    <xdr:to>
      <xdr:col>116</xdr:col>
      <xdr:colOff>63500</xdr:colOff>
      <xdr:row>86</xdr:row>
      <xdr:rowOff>21771</xdr:rowOff>
    </xdr:to>
    <xdr:cxnSp macro="">
      <xdr:nvCxnSpPr>
        <xdr:cNvPr id="432" name="直線コネクタ 431">
          <a:extLst>
            <a:ext uri="{FF2B5EF4-FFF2-40B4-BE49-F238E27FC236}">
              <a16:creationId xmlns:a16="http://schemas.microsoft.com/office/drawing/2014/main" id="{DFFFEE34-0DBF-40EB-9F92-C4AA37979AE2}"/>
            </a:ext>
          </a:extLst>
        </xdr:cNvPr>
        <xdr:cNvCxnSpPr/>
      </xdr:nvCxnSpPr>
      <xdr:spPr>
        <a:xfrm flipV="1">
          <a:off x="21323300" y="1476320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130992</xdr:rowOff>
    </xdr:from>
    <xdr:to>
      <xdr:col>107</xdr:col>
      <xdr:colOff>101600</xdr:colOff>
      <xdr:row>86</xdr:row>
      <xdr:rowOff>61142</xdr:rowOff>
    </xdr:to>
    <xdr:sp macro="" textlink="">
      <xdr:nvSpPr>
        <xdr:cNvPr id="433" name="楕円 432">
          <a:extLst>
            <a:ext uri="{FF2B5EF4-FFF2-40B4-BE49-F238E27FC236}">
              <a16:creationId xmlns:a16="http://schemas.microsoft.com/office/drawing/2014/main" id="{5198F37A-2A51-4B56-9316-F78D6F47870F}"/>
            </a:ext>
          </a:extLst>
        </xdr:cNvPr>
        <xdr:cNvSpPr/>
      </xdr:nvSpPr>
      <xdr:spPr>
        <a:xfrm>
          <a:off x="20383500" y="147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10342</xdr:rowOff>
    </xdr:from>
    <xdr:to>
      <xdr:col>111</xdr:col>
      <xdr:colOff>177800</xdr:colOff>
      <xdr:row>86</xdr:row>
      <xdr:rowOff>21771</xdr:rowOff>
    </xdr:to>
    <xdr:cxnSp macro="">
      <xdr:nvCxnSpPr>
        <xdr:cNvPr id="434" name="直線コネクタ 433">
          <a:extLst>
            <a:ext uri="{FF2B5EF4-FFF2-40B4-BE49-F238E27FC236}">
              <a16:creationId xmlns:a16="http://schemas.microsoft.com/office/drawing/2014/main" id="{05D13F06-BC8F-4272-A73A-5A740D22650F}"/>
            </a:ext>
          </a:extLst>
        </xdr:cNvPr>
        <xdr:cNvCxnSpPr/>
      </xdr:nvCxnSpPr>
      <xdr:spPr>
        <a:xfrm>
          <a:off x="20434300" y="1475504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130992</xdr:rowOff>
    </xdr:from>
    <xdr:to>
      <xdr:col>102</xdr:col>
      <xdr:colOff>165100</xdr:colOff>
      <xdr:row>86</xdr:row>
      <xdr:rowOff>61142</xdr:rowOff>
    </xdr:to>
    <xdr:sp macro="" textlink="">
      <xdr:nvSpPr>
        <xdr:cNvPr id="435" name="楕円 434">
          <a:extLst>
            <a:ext uri="{FF2B5EF4-FFF2-40B4-BE49-F238E27FC236}">
              <a16:creationId xmlns:a16="http://schemas.microsoft.com/office/drawing/2014/main" id="{7B7E563D-7F16-4E47-B956-1FE7D0D3EAE3}"/>
            </a:ext>
          </a:extLst>
        </xdr:cNvPr>
        <xdr:cNvSpPr/>
      </xdr:nvSpPr>
      <xdr:spPr>
        <a:xfrm>
          <a:off x="19494500" y="147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10342</xdr:rowOff>
    </xdr:from>
    <xdr:to>
      <xdr:col>107</xdr:col>
      <xdr:colOff>50800</xdr:colOff>
      <xdr:row>86</xdr:row>
      <xdr:rowOff>10342</xdr:rowOff>
    </xdr:to>
    <xdr:cxnSp macro="">
      <xdr:nvCxnSpPr>
        <xdr:cNvPr id="436" name="直線コネクタ 435">
          <a:extLst>
            <a:ext uri="{FF2B5EF4-FFF2-40B4-BE49-F238E27FC236}">
              <a16:creationId xmlns:a16="http://schemas.microsoft.com/office/drawing/2014/main" id="{18B9AF09-6A94-4E75-B94D-820E5DCCB699}"/>
            </a:ext>
          </a:extLst>
        </xdr:cNvPr>
        <xdr:cNvCxnSpPr/>
      </xdr:nvCxnSpPr>
      <xdr:spPr>
        <a:xfrm>
          <a:off x="19545300" y="147550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132624</xdr:rowOff>
    </xdr:from>
    <xdr:to>
      <xdr:col>98</xdr:col>
      <xdr:colOff>38100</xdr:colOff>
      <xdr:row>86</xdr:row>
      <xdr:rowOff>62774</xdr:rowOff>
    </xdr:to>
    <xdr:sp macro="" textlink="">
      <xdr:nvSpPr>
        <xdr:cNvPr id="437" name="楕円 436">
          <a:extLst>
            <a:ext uri="{FF2B5EF4-FFF2-40B4-BE49-F238E27FC236}">
              <a16:creationId xmlns:a16="http://schemas.microsoft.com/office/drawing/2014/main" id="{56A3BADB-62CA-4115-85E3-6EDB614EE8F0}"/>
            </a:ext>
          </a:extLst>
        </xdr:cNvPr>
        <xdr:cNvSpPr/>
      </xdr:nvSpPr>
      <xdr:spPr>
        <a:xfrm>
          <a:off x="18605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10342</xdr:rowOff>
    </xdr:from>
    <xdr:to>
      <xdr:col>102</xdr:col>
      <xdr:colOff>114300</xdr:colOff>
      <xdr:row>86</xdr:row>
      <xdr:rowOff>11974</xdr:rowOff>
    </xdr:to>
    <xdr:cxnSp macro="">
      <xdr:nvCxnSpPr>
        <xdr:cNvPr id="438" name="直線コネクタ 437">
          <a:extLst>
            <a:ext uri="{FF2B5EF4-FFF2-40B4-BE49-F238E27FC236}">
              <a16:creationId xmlns:a16="http://schemas.microsoft.com/office/drawing/2014/main" id="{A1F812EA-3FFD-4951-ABBF-C40DBA607142}"/>
            </a:ext>
          </a:extLst>
        </xdr:cNvPr>
        <xdr:cNvCxnSpPr/>
      </xdr:nvCxnSpPr>
      <xdr:spPr>
        <a:xfrm flipV="1">
          <a:off x="18656300" y="147550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439" name="n_1aveValue【消防施設】&#10;一人当たり面積">
          <a:extLst>
            <a:ext uri="{FF2B5EF4-FFF2-40B4-BE49-F238E27FC236}">
              <a16:creationId xmlns:a16="http://schemas.microsoft.com/office/drawing/2014/main" id="{3D1118C9-B78D-4247-B30C-E31F08CDC823}"/>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440" name="n_2aveValue【消防施設】&#10;一人当たり面積">
          <a:extLst>
            <a:ext uri="{FF2B5EF4-FFF2-40B4-BE49-F238E27FC236}">
              <a16:creationId xmlns:a16="http://schemas.microsoft.com/office/drawing/2014/main" id="{880557DD-EF6E-4147-906A-47EB3AF2CDE3}"/>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441" name="n_3aveValue【消防施設】&#10;一人当たり面積">
          <a:extLst>
            <a:ext uri="{FF2B5EF4-FFF2-40B4-BE49-F238E27FC236}">
              <a16:creationId xmlns:a16="http://schemas.microsoft.com/office/drawing/2014/main" id="{E26EF16D-7180-4631-9D31-D26A92998E62}"/>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442" name="n_4aveValue【消防施設】&#10;一人当たり面積">
          <a:extLst>
            <a:ext uri="{FF2B5EF4-FFF2-40B4-BE49-F238E27FC236}">
              <a16:creationId xmlns:a16="http://schemas.microsoft.com/office/drawing/2014/main" id="{48E1AE75-926F-4460-994E-5F5F6C0A620C}"/>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443" name="n_1mainValue【消防施設】&#10;一人当たり面積">
          <a:extLst>
            <a:ext uri="{FF2B5EF4-FFF2-40B4-BE49-F238E27FC236}">
              <a16:creationId xmlns:a16="http://schemas.microsoft.com/office/drawing/2014/main" id="{9CC4A623-D7C5-4B72-B6CC-88BDBCF705C2}"/>
            </a:ext>
          </a:extLst>
        </xdr:cNvPr>
        <xdr:cNvSpPr txBox="1"/>
      </xdr:nvSpPr>
      <xdr:spPr>
        <a:xfrm>
          <a:off x="210757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52269</xdr:rowOff>
    </xdr:from>
    <xdr:ext cx="469744" cy="259045"/>
    <xdr:sp macro="" textlink="">
      <xdr:nvSpPr>
        <xdr:cNvPr id="444" name="n_2mainValue【消防施設】&#10;一人当たり面積">
          <a:extLst>
            <a:ext uri="{FF2B5EF4-FFF2-40B4-BE49-F238E27FC236}">
              <a16:creationId xmlns:a16="http://schemas.microsoft.com/office/drawing/2014/main" id="{C75B890A-B5E5-4167-9BA9-3D2E0138E10A}"/>
            </a:ext>
          </a:extLst>
        </xdr:cNvPr>
        <xdr:cNvSpPr txBox="1"/>
      </xdr:nvSpPr>
      <xdr:spPr>
        <a:xfrm>
          <a:off x="20199427" y="1479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52269</xdr:rowOff>
    </xdr:from>
    <xdr:ext cx="469744" cy="259045"/>
    <xdr:sp macro="" textlink="">
      <xdr:nvSpPr>
        <xdr:cNvPr id="445" name="n_3mainValue【消防施設】&#10;一人当たり面積">
          <a:extLst>
            <a:ext uri="{FF2B5EF4-FFF2-40B4-BE49-F238E27FC236}">
              <a16:creationId xmlns:a16="http://schemas.microsoft.com/office/drawing/2014/main" id="{B5875CC0-578C-492E-98A7-FF9E7C34FEF9}"/>
            </a:ext>
          </a:extLst>
        </xdr:cNvPr>
        <xdr:cNvSpPr txBox="1"/>
      </xdr:nvSpPr>
      <xdr:spPr>
        <a:xfrm>
          <a:off x="19310427" y="1479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53901</xdr:rowOff>
    </xdr:from>
    <xdr:ext cx="469744" cy="259045"/>
    <xdr:sp macro="" textlink="">
      <xdr:nvSpPr>
        <xdr:cNvPr id="446" name="n_4mainValue【消防施設】&#10;一人当たり面積">
          <a:extLst>
            <a:ext uri="{FF2B5EF4-FFF2-40B4-BE49-F238E27FC236}">
              <a16:creationId xmlns:a16="http://schemas.microsoft.com/office/drawing/2014/main" id="{7A44BF8B-9764-481D-8903-6158C4725315}"/>
            </a:ext>
          </a:extLst>
        </xdr:cNvPr>
        <xdr:cNvSpPr txBox="1"/>
      </xdr:nvSpPr>
      <xdr:spPr>
        <a:xfrm>
          <a:off x="18421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7" name="正方形/長方形 446">
          <a:extLst>
            <a:ext uri="{FF2B5EF4-FFF2-40B4-BE49-F238E27FC236}">
              <a16:creationId xmlns:a16="http://schemas.microsoft.com/office/drawing/2014/main" id="{0CB094CA-CE63-4CB0-8784-015DC1C92C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8" name="正方形/長方形 447">
          <a:extLst>
            <a:ext uri="{FF2B5EF4-FFF2-40B4-BE49-F238E27FC236}">
              <a16:creationId xmlns:a16="http://schemas.microsoft.com/office/drawing/2014/main" id="{ABBBDA8D-413B-4896-8081-471681979A7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9" name="正方形/長方形 448">
          <a:extLst>
            <a:ext uri="{FF2B5EF4-FFF2-40B4-BE49-F238E27FC236}">
              <a16:creationId xmlns:a16="http://schemas.microsoft.com/office/drawing/2014/main" id="{867F123F-1C8F-451E-A6A4-A301B17D77D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0" name="正方形/長方形 449">
          <a:extLst>
            <a:ext uri="{FF2B5EF4-FFF2-40B4-BE49-F238E27FC236}">
              <a16:creationId xmlns:a16="http://schemas.microsoft.com/office/drawing/2014/main" id="{873A40F8-9912-4B13-AF47-476DCE9664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1" name="正方形/長方形 450">
          <a:extLst>
            <a:ext uri="{FF2B5EF4-FFF2-40B4-BE49-F238E27FC236}">
              <a16:creationId xmlns:a16="http://schemas.microsoft.com/office/drawing/2014/main" id="{81DAEB92-E8EC-4045-833B-E352E6EED5D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2" name="正方形/長方形 451">
          <a:extLst>
            <a:ext uri="{FF2B5EF4-FFF2-40B4-BE49-F238E27FC236}">
              <a16:creationId xmlns:a16="http://schemas.microsoft.com/office/drawing/2014/main" id="{E16A164C-D978-4249-9782-058683AC9BA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3" name="正方形/長方形 452">
          <a:extLst>
            <a:ext uri="{FF2B5EF4-FFF2-40B4-BE49-F238E27FC236}">
              <a16:creationId xmlns:a16="http://schemas.microsoft.com/office/drawing/2014/main" id="{8073EFCC-2D3C-417B-8344-BAFD1F3CBE1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4" name="正方形/長方形 453">
          <a:extLst>
            <a:ext uri="{FF2B5EF4-FFF2-40B4-BE49-F238E27FC236}">
              <a16:creationId xmlns:a16="http://schemas.microsoft.com/office/drawing/2014/main" id="{3AF76C83-0A80-4BF1-80E5-A1FC95E3D7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5" name="テキスト ボックス 454">
          <a:extLst>
            <a:ext uri="{FF2B5EF4-FFF2-40B4-BE49-F238E27FC236}">
              <a16:creationId xmlns:a16="http://schemas.microsoft.com/office/drawing/2014/main" id="{144F3764-9BFA-49B2-AF24-8BD57ACE46B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6" name="直線コネクタ 455">
          <a:extLst>
            <a:ext uri="{FF2B5EF4-FFF2-40B4-BE49-F238E27FC236}">
              <a16:creationId xmlns:a16="http://schemas.microsoft.com/office/drawing/2014/main" id="{888B8BF2-4A9E-461F-8E87-F0CA283585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7" name="テキスト ボックス 456">
          <a:extLst>
            <a:ext uri="{FF2B5EF4-FFF2-40B4-BE49-F238E27FC236}">
              <a16:creationId xmlns:a16="http://schemas.microsoft.com/office/drawing/2014/main" id="{1D006ABC-75CF-413C-8CA7-BDBB2D3535C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8" name="直線コネクタ 457">
          <a:extLst>
            <a:ext uri="{FF2B5EF4-FFF2-40B4-BE49-F238E27FC236}">
              <a16:creationId xmlns:a16="http://schemas.microsoft.com/office/drawing/2014/main" id="{05E1A756-E24C-4F8E-ADF4-F6809E888E2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9" name="テキスト ボックス 458">
          <a:extLst>
            <a:ext uri="{FF2B5EF4-FFF2-40B4-BE49-F238E27FC236}">
              <a16:creationId xmlns:a16="http://schemas.microsoft.com/office/drawing/2014/main" id="{82E4EB30-28C1-44C5-986E-7DAD6B670CB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60" name="直線コネクタ 459">
          <a:extLst>
            <a:ext uri="{FF2B5EF4-FFF2-40B4-BE49-F238E27FC236}">
              <a16:creationId xmlns:a16="http://schemas.microsoft.com/office/drawing/2014/main" id="{4C7A7C16-3815-4CDE-9D0D-F09A733EE3E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1" name="テキスト ボックス 460">
          <a:extLst>
            <a:ext uri="{FF2B5EF4-FFF2-40B4-BE49-F238E27FC236}">
              <a16:creationId xmlns:a16="http://schemas.microsoft.com/office/drawing/2014/main" id="{0D6145D7-D574-4D24-A934-ED528233E74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2" name="直線コネクタ 461">
          <a:extLst>
            <a:ext uri="{FF2B5EF4-FFF2-40B4-BE49-F238E27FC236}">
              <a16:creationId xmlns:a16="http://schemas.microsoft.com/office/drawing/2014/main" id="{43F622E9-7766-4DE0-B010-7E6CD102D2A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3" name="テキスト ボックス 462">
          <a:extLst>
            <a:ext uri="{FF2B5EF4-FFF2-40B4-BE49-F238E27FC236}">
              <a16:creationId xmlns:a16="http://schemas.microsoft.com/office/drawing/2014/main" id="{C67F5E46-B016-4D15-9CFB-4BD6C42C847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4" name="直線コネクタ 463">
          <a:extLst>
            <a:ext uri="{FF2B5EF4-FFF2-40B4-BE49-F238E27FC236}">
              <a16:creationId xmlns:a16="http://schemas.microsoft.com/office/drawing/2014/main" id="{97914F44-7AE6-43F3-BD4D-1EB9653CE56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5" name="テキスト ボックス 464">
          <a:extLst>
            <a:ext uri="{FF2B5EF4-FFF2-40B4-BE49-F238E27FC236}">
              <a16:creationId xmlns:a16="http://schemas.microsoft.com/office/drawing/2014/main" id="{294A55D4-49DE-4B40-BAE8-B54862BC97A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6" name="直線コネクタ 465">
          <a:extLst>
            <a:ext uri="{FF2B5EF4-FFF2-40B4-BE49-F238E27FC236}">
              <a16:creationId xmlns:a16="http://schemas.microsoft.com/office/drawing/2014/main" id="{0D2D29E8-A751-4923-88AB-C908DE77B56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7" name="テキスト ボックス 466">
          <a:extLst>
            <a:ext uri="{FF2B5EF4-FFF2-40B4-BE49-F238E27FC236}">
              <a16:creationId xmlns:a16="http://schemas.microsoft.com/office/drawing/2014/main" id="{8521C180-06EA-41CC-A181-2AE79C9CC49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8" name="直線コネクタ 467">
          <a:extLst>
            <a:ext uri="{FF2B5EF4-FFF2-40B4-BE49-F238E27FC236}">
              <a16:creationId xmlns:a16="http://schemas.microsoft.com/office/drawing/2014/main" id="{3D44156D-AFBC-494A-BF7B-74B3A88F49C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9" name="テキスト ボックス 468">
          <a:extLst>
            <a:ext uri="{FF2B5EF4-FFF2-40B4-BE49-F238E27FC236}">
              <a16:creationId xmlns:a16="http://schemas.microsoft.com/office/drawing/2014/main" id="{6D28EFD0-3405-44FF-95EB-1DEA9FEFC01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0" name="直線コネクタ 469">
          <a:extLst>
            <a:ext uri="{FF2B5EF4-FFF2-40B4-BE49-F238E27FC236}">
              <a16:creationId xmlns:a16="http://schemas.microsoft.com/office/drawing/2014/main" id="{E6221C5D-BE1A-4CE9-AEF9-C411B40E9A7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1" name="【庁舎】&#10;有形固定資産減価償却率グラフ枠">
          <a:extLst>
            <a:ext uri="{FF2B5EF4-FFF2-40B4-BE49-F238E27FC236}">
              <a16:creationId xmlns:a16="http://schemas.microsoft.com/office/drawing/2014/main" id="{4FB9D8EE-04E5-4813-9D2C-FD5ED5214E2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472" name="直線コネクタ 471">
          <a:extLst>
            <a:ext uri="{FF2B5EF4-FFF2-40B4-BE49-F238E27FC236}">
              <a16:creationId xmlns:a16="http://schemas.microsoft.com/office/drawing/2014/main" id="{49F8A488-EF0D-4A2F-B529-E134327DAA88}"/>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473" name="【庁舎】&#10;有形固定資産減価償却率最小値テキスト">
          <a:extLst>
            <a:ext uri="{FF2B5EF4-FFF2-40B4-BE49-F238E27FC236}">
              <a16:creationId xmlns:a16="http://schemas.microsoft.com/office/drawing/2014/main" id="{296DAA19-660E-494E-914D-9431E074D47A}"/>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474" name="直線コネクタ 473">
          <a:extLst>
            <a:ext uri="{FF2B5EF4-FFF2-40B4-BE49-F238E27FC236}">
              <a16:creationId xmlns:a16="http://schemas.microsoft.com/office/drawing/2014/main" id="{D5606DE2-BF12-4AB9-B43E-7249AA09920A}"/>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75" name="【庁舎】&#10;有形固定資産減価償却率最大値テキスト">
          <a:extLst>
            <a:ext uri="{FF2B5EF4-FFF2-40B4-BE49-F238E27FC236}">
              <a16:creationId xmlns:a16="http://schemas.microsoft.com/office/drawing/2014/main" id="{23E3CDB4-C350-4056-9CBE-524566A7E188}"/>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76" name="直線コネクタ 475">
          <a:extLst>
            <a:ext uri="{FF2B5EF4-FFF2-40B4-BE49-F238E27FC236}">
              <a16:creationId xmlns:a16="http://schemas.microsoft.com/office/drawing/2014/main" id="{AB398C05-1CBA-474B-8F2C-A6615C1BD2CE}"/>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477" name="【庁舎】&#10;有形固定資産減価償却率平均値テキスト">
          <a:extLst>
            <a:ext uri="{FF2B5EF4-FFF2-40B4-BE49-F238E27FC236}">
              <a16:creationId xmlns:a16="http://schemas.microsoft.com/office/drawing/2014/main" id="{D52A9570-14E9-4B89-9914-8899EB535CBA}"/>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478" name="フローチャート: 判断 477">
          <a:extLst>
            <a:ext uri="{FF2B5EF4-FFF2-40B4-BE49-F238E27FC236}">
              <a16:creationId xmlns:a16="http://schemas.microsoft.com/office/drawing/2014/main" id="{8C0E254C-36C4-4451-81FE-2C71C1725858}"/>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479" name="フローチャート: 判断 478">
          <a:extLst>
            <a:ext uri="{FF2B5EF4-FFF2-40B4-BE49-F238E27FC236}">
              <a16:creationId xmlns:a16="http://schemas.microsoft.com/office/drawing/2014/main" id="{F6778E07-537F-40C1-A83C-C4B4567D2D65}"/>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480" name="フローチャート: 判断 479">
          <a:extLst>
            <a:ext uri="{FF2B5EF4-FFF2-40B4-BE49-F238E27FC236}">
              <a16:creationId xmlns:a16="http://schemas.microsoft.com/office/drawing/2014/main" id="{3F7A4450-C711-4162-A5A6-79A5CF7E2A19}"/>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481" name="フローチャート: 判断 480">
          <a:extLst>
            <a:ext uri="{FF2B5EF4-FFF2-40B4-BE49-F238E27FC236}">
              <a16:creationId xmlns:a16="http://schemas.microsoft.com/office/drawing/2014/main" id="{00FF199D-04D7-4941-88D4-F982D334314F}"/>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482" name="フローチャート: 判断 481">
          <a:extLst>
            <a:ext uri="{FF2B5EF4-FFF2-40B4-BE49-F238E27FC236}">
              <a16:creationId xmlns:a16="http://schemas.microsoft.com/office/drawing/2014/main" id="{8FA7243D-97D7-4482-A134-94F44CC050AA}"/>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1C58DDB8-5A9B-4038-9FC7-D6F0097EE9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F51034F6-9922-4CCD-A122-90F1A1C11FE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0C5F93B4-438F-4EFE-9545-83BA63BACB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7287CCAF-A206-4FAB-B820-09572723E0A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id="{21B9AA13-32FB-44D8-8BDD-32B07BCF476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120106</xdr:rowOff>
    </xdr:from>
    <xdr:to>
      <xdr:col>85</xdr:col>
      <xdr:colOff>177800</xdr:colOff>
      <xdr:row>105</xdr:row>
      <xdr:rowOff>50256</xdr:rowOff>
    </xdr:to>
    <xdr:sp macro="" textlink="">
      <xdr:nvSpPr>
        <xdr:cNvPr id="488" name="楕円 487">
          <a:extLst>
            <a:ext uri="{FF2B5EF4-FFF2-40B4-BE49-F238E27FC236}">
              <a16:creationId xmlns:a16="http://schemas.microsoft.com/office/drawing/2014/main" id="{84DB9413-3EA7-42E9-8945-2C35E1CE12D6}"/>
            </a:ext>
          </a:extLst>
        </xdr:cNvPr>
        <xdr:cNvSpPr/>
      </xdr:nvSpPr>
      <xdr:spPr>
        <a:xfrm>
          <a:off x="162687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98533</xdr:rowOff>
    </xdr:from>
    <xdr:ext cx="405111" cy="259045"/>
    <xdr:sp macro="" textlink="">
      <xdr:nvSpPr>
        <xdr:cNvPr id="489" name="【庁舎】&#10;有形固定資産減価償却率該当値テキスト">
          <a:extLst>
            <a:ext uri="{FF2B5EF4-FFF2-40B4-BE49-F238E27FC236}">
              <a16:creationId xmlns:a16="http://schemas.microsoft.com/office/drawing/2014/main" id="{183F5BF8-4820-462F-8125-5A298570FCD3}"/>
            </a:ext>
          </a:extLst>
        </xdr:cNvPr>
        <xdr:cNvSpPr txBox="1"/>
      </xdr:nvSpPr>
      <xdr:spPr>
        <a:xfrm>
          <a:off x="16357600"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86905</xdr:rowOff>
    </xdr:from>
    <xdr:to>
      <xdr:col>81</xdr:col>
      <xdr:colOff>101600</xdr:colOff>
      <xdr:row>105</xdr:row>
      <xdr:rowOff>17055</xdr:rowOff>
    </xdr:to>
    <xdr:sp macro="" textlink="">
      <xdr:nvSpPr>
        <xdr:cNvPr id="490" name="楕円 489">
          <a:extLst>
            <a:ext uri="{FF2B5EF4-FFF2-40B4-BE49-F238E27FC236}">
              <a16:creationId xmlns:a16="http://schemas.microsoft.com/office/drawing/2014/main" id="{B2A82D42-9C1B-481D-9796-4812AE598A11}"/>
            </a:ext>
          </a:extLst>
        </xdr:cNvPr>
        <xdr:cNvSpPr/>
      </xdr:nvSpPr>
      <xdr:spPr>
        <a:xfrm>
          <a:off x="15430500" y="1791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101600</xdr:colOff>
      <xdr:row>104</xdr:row>
      <xdr:rowOff>137705</xdr:rowOff>
    </xdr:from>
    <xdr:to>
      <xdr:col>85</xdr:col>
      <xdr:colOff>127000</xdr:colOff>
      <xdr:row>104</xdr:row>
      <xdr:rowOff>170906</xdr:rowOff>
    </xdr:to>
    <xdr:cxnSp macro="">
      <xdr:nvCxnSpPr>
        <xdr:cNvPr id="491" name="直線コネクタ 490">
          <a:extLst>
            <a:ext uri="{FF2B5EF4-FFF2-40B4-BE49-F238E27FC236}">
              <a16:creationId xmlns:a16="http://schemas.microsoft.com/office/drawing/2014/main" id="{D5BBE95A-988E-4EB2-A5FC-39409F11E5D4}"/>
            </a:ext>
          </a:extLst>
        </xdr:cNvPr>
        <xdr:cNvCxnSpPr>
          <a:stCxn id="490" idx="6"/>
        </xdr:cNvCxnSpPr>
      </xdr:nvCxnSpPr>
      <xdr:spPr>
        <a:xfrm>
          <a:off x="15532100" y="17968505"/>
          <a:ext cx="787400" cy="3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28666</xdr:rowOff>
    </xdr:from>
    <xdr:to>
      <xdr:col>76</xdr:col>
      <xdr:colOff>165100</xdr:colOff>
      <xdr:row>104</xdr:row>
      <xdr:rowOff>130266</xdr:rowOff>
    </xdr:to>
    <xdr:sp macro="" textlink="">
      <xdr:nvSpPr>
        <xdr:cNvPr id="492" name="楕円 491">
          <a:extLst>
            <a:ext uri="{FF2B5EF4-FFF2-40B4-BE49-F238E27FC236}">
              <a16:creationId xmlns:a16="http://schemas.microsoft.com/office/drawing/2014/main" id="{23DB172F-868A-470D-AF6C-4A8D466522E2}"/>
            </a:ext>
          </a:extLst>
        </xdr:cNvPr>
        <xdr:cNvSpPr/>
      </xdr:nvSpPr>
      <xdr:spPr>
        <a:xfrm>
          <a:off x="14541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79466</xdr:rowOff>
    </xdr:from>
    <xdr:to>
      <xdr:col>81</xdr:col>
      <xdr:colOff>101600</xdr:colOff>
      <xdr:row>104</xdr:row>
      <xdr:rowOff>137705</xdr:rowOff>
    </xdr:to>
    <xdr:cxnSp macro="">
      <xdr:nvCxnSpPr>
        <xdr:cNvPr id="493" name="直線コネクタ 492">
          <a:extLst>
            <a:ext uri="{FF2B5EF4-FFF2-40B4-BE49-F238E27FC236}">
              <a16:creationId xmlns:a16="http://schemas.microsoft.com/office/drawing/2014/main" id="{D76A4954-8E28-41A5-A65C-7FC57880D384}"/>
            </a:ext>
          </a:extLst>
        </xdr:cNvPr>
        <xdr:cNvCxnSpPr>
          <a:endCxn id="490" idx="6"/>
        </xdr:cNvCxnSpPr>
      </xdr:nvCxnSpPr>
      <xdr:spPr>
        <a:xfrm>
          <a:off x="14592300" y="17910266"/>
          <a:ext cx="9398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494" name="楕円 493">
          <a:extLst>
            <a:ext uri="{FF2B5EF4-FFF2-40B4-BE49-F238E27FC236}">
              <a16:creationId xmlns:a16="http://schemas.microsoft.com/office/drawing/2014/main" id="{B1581019-55FD-4A2B-900F-50E09B957B6A}"/>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79466</xdr:rowOff>
    </xdr:from>
    <xdr:to>
      <xdr:col>76</xdr:col>
      <xdr:colOff>114300</xdr:colOff>
      <xdr:row>104</xdr:row>
      <xdr:rowOff>87630</xdr:rowOff>
    </xdr:to>
    <xdr:cxnSp macro="">
      <xdr:nvCxnSpPr>
        <xdr:cNvPr id="495" name="直線コネクタ 494">
          <a:extLst>
            <a:ext uri="{FF2B5EF4-FFF2-40B4-BE49-F238E27FC236}">
              <a16:creationId xmlns:a16="http://schemas.microsoft.com/office/drawing/2014/main" id="{18D44770-EEE9-4C87-9163-10DA1D248014}"/>
            </a:ext>
          </a:extLst>
        </xdr:cNvPr>
        <xdr:cNvCxnSpPr/>
      </xdr:nvCxnSpPr>
      <xdr:spPr>
        <a:xfrm flipV="1">
          <a:off x="13703300" y="1791026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xdr:rowOff>
    </xdr:from>
    <xdr:to>
      <xdr:col>67</xdr:col>
      <xdr:colOff>101600</xdr:colOff>
      <xdr:row>104</xdr:row>
      <xdr:rowOff>102507</xdr:rowOff>
    </xdr:to>
    <xdr:sp macro="" textlink="">
      <xdr:nvSpPr>
        <xdr:cNvPr id="496" name="楕円 495">
          <a:extLst>
            <a:ext uri="{FF2B5EF4-FFF2-40B4-BE49-F238E27FC236}">
              <a16:creationId xmlns:a16="http://schemas.microsoft.com/office/drawing/2014/main" id="{E432AA14-E03F-47F3-BD5B-A9BC8A9D6405}"/>
            </a:ext>
          </a:extLst>
        </xdr:cNvPr>
        <xdr:cNvSpPr/>
      </xdr:nvSpPr>
      <xdr:spPr>
        <a:xfrm>
          <a:off x="12763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51707</xdr:rowOff>
    </xdr:from>
    <xdr:to>
      <xdr:col>71</xdr:col>
      <xdr:colOff>177800</xdr:colOff>
      <xdr:row>104</xdr:row>
      <xdr:rowOff>87630</xdr:rowOff>
    </xdr:to>
    <xdr:cxnSp macro="">
      <xdr:nvCxnSpPr>
        <xdr:cNvPr id="497" name="直線コネクタ 496">
          <a:extLst>
            <a:ext uri="{FF2B5EF4-FFF2-40B4-BE49-F238E27FC236}">
              <a16:creationId xmlns:a16="http://schemas.microsoft.com/office/drawing/2014/main" id="{AB9C69DC-E7F1-420B-BA48-7B0285536BCC}"/>
            </a:ext>
          </a:extLst>
        </xdr:cNvPr>
        <xdr:cNvCxnSpPr/>
      </xdr:nvCxnSpPr>
      <xdr:spPr>
        <a:xfrm>
          <a:off x="12814300" y="178825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498" name="n_1aveValue【庁舎】&#10;有形固定資産減価償却率">
          <a:extLst>
            <a:ext uri="{FF2B5EF4-FFF2-40B4-BE49-F238E27FC236}">
              <a16:creationId xmlns:a16="http://schemas.microsoft.com/office/drawing/2014/main" id="{B0E61124-A34D-4F6C-9189-15E61AA92C57}"/>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499" name="n_2aveValue【庁舎】&#10;有形固定資産減価償却率">
          <a:extLst>
            <a:ext uri="{FF2B5EF4-FFF2-40B4-BE49-F238E27FC236}">
              <a16:creationId xmlns:a16="http://schemas.microsoft.com/office/drawing/2014/main" id="{2D49993F-BFD0-4509-980D-26119701E3F1}"/>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500" name="n_3aveValue【庁舎】&#10;有形固定資産減価償却率">
          <a:extLst>
            <a:ext uri="{FF2B5EF4-FFF2-40B4-BE49-F238E27FC236}">
              <a16:creationId xmlns:a16="http://schemas.microsoft.com/office/drawing/2014/main" id="{992706B9-3DDF-46DE-8DC4-FD6153FB5E2E}"/>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501" name="n_4aveValue【庁舎】&#10;有形固定資産減価償却率">
          <a:extLst>
            <a:ext uri="{FF2B5EF4-FFF2-40B4-BE49-F238E27FC236}">
              <a16:creationId xmlns:a16="http://schemas.microsoft.com/office/drawing/2014/main" id="{BFCE4951-E518-4460-A5EC-33FDCBF847AB}"/>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166932</xdr:rowOff>
    </xdr:from>
    <xdr:ext cx="405111" cy="259045"/>
    <xdr:sp macro="" textlink="">
      <xdr:nvSpPr>
        <xdr:cNvPr id="502" name="n_1mainValue【庁舎】&#10;有形固定資産減価償却率">
          <a:extLst>
            <a:ext uri="{FF2B5EF4-FFF2-40B4-BE49-F238E27FC236}">
              <a16:creationId xmlns:a16="http://schemas.microsoft.com/office/drawing/2014/main" id="{1DED2BB6-59F7-4545-B84F-8179318144E4}"/>
            </a:ext>
          </a:extLst>
        </xdr:cNvPr>
        <xdr:cNvSpPr txBox="1"/>
      </xdr:nvSpPr>
      <xdr:spPr>
        <a:xfrm>
          <a:off x="15266044" y="1799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146793</xdr:rowOff>
    </xdr:from>
    <xdr:ext cx="405111" cy="259045"/>
    <xdr:sp macro="" textlink="">
      <xdr:nvSpPr>
        <xdr:cNvPr id="503" name="n_2mainValue【庁舎】&#10;有形固定資産減価償却率">
          <a:extLst>
            <a:ext uri="{FF2B5EF4-FFF2-40B4-BE49-F238E27FC236}">
              <a16:creationId xmlns:a16="http://schemas.microsoft.com/office/drawing/2014/main" id="{910123D1-4345-4DFA-868D-2B193A42369E}"/>
            </a:ext>
          </a:extLst>
        </xdr:cNvPr>
        <xdr:cNvSpPr txBox="1"/>
      </xdr:nvSpPr>
      <xdr:spPr>
        <a:xfrm>
          <a:off x="14389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504" name="n_3mainValue【庁舎】&#10;有形固定資産減価償却率">
          <a:extLst>
            <a:ext uri="{FF2B5EF4-FFF2-40B4-BE49-F238E27FC236}">
              <a16:creationId xmlns:a16="http://schemas.microsoft.com/office/drawing/2014/main" id="{C0004A65-C69C-490D-8DAA-58068B8BC9F5}"/>
            </a:ext>
          </a:extLst>
        </xdr:cNvPr>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119034</xdr:rowOff>
    </xdr:from>
    <xdr:ext cx="405111" cy="259045"/>
    <xdr:sp macro="" textlink="">
      <xdr:nvSpPr>
        <xdr:cNvPr id="505" name="n_4mainValue【庁舎】&#10;有形固定資産減価償却率">
          <a:extLst>
            <a:ext uri="{FF2B5EF4-FFF2-40B4-BE49-F238E27FC236}">
              <a16:creationId xmlns:a16="http://schemas.microsoft.com/office/drawing/2014/main" id="{83FFF71D-EEAA-41BC-A5FB-F38C8FA7628C}"/>
            </a:ext>
          </a:extLst>
        </xdr:cNvPr>
        <xdr:cNvSpPr txBox="1"/>
      </xdr:nvSpPr>
      <xdr:spPr>
        <a:xfrm>
          <a:off x="12611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6" name="正方形/長方形 505">
          <a:extLst>
            <a:ext uri="{FF2B5EF4-FFF2-40B4-BE49-F238E27FC236}">
              <a16:creationId xmlns:a16="http://schemas.microsoft.com/office/drawing/2014/main" id="{CA84B62E-4B3A-4002-8A92-E73947BB01C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7" name="正方形/長方形 506">
          <a:extLst>
            <a:ext uri="{FF2B5EF4-FFF2-40B4-BE49-F238E27FC236}">
              <a16:creationId xmlns:a16="http://schemas.microsoft.com/office/drawing/2014/main" id="{C4CF0203-7687-4A7A-8D16-8929FCFD5B6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8" name="正方形/長方形 507">
          <a:extLst>
            <a:ext uri="{FF2B5EF4-FFF2-40B4-BE49-F238E27FC236}">
              <a16:creationId xmlns:a16="http://schemas.microsoft.com/office/drawing/2014/main" id="{A657F3BE-5D9B-4CFF-8A4B-39C82AC140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9" name="正方形/長方形 508">
          <a:extLst>
            <a:ext uri="{FF2B5EF4-FFF2-40B4-BE49-F238E27FC236}">
              <a16:creationId xmlns:a16="http://schemas.microsoft.com/office/drawing/2014/main" id="{3278D244-8A68-4525-8AAA-3DAAE77F1F9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10" name="正方形/長方形 509">
          <a:extLst>
            <a:ext uri="{FF2B5EF4-FFF2-40B4-BE49-F238E27FC236}">
              <a16:creationId xmlns:a16="http://schemas.microsoft.com/office/drawing/2014/main" id="{3FC56086-8EDA-4E90-978F-E9C487A31C7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1" name="正方形/長方形 510">
          <a:extLst>
            <a:ext uri="{FF2B5EF4-FFF2-40B4-BE49-F238E27FC236}">
              <a16:creationId xmlns:a16="http://schemas.microsoft.com/office/drawing/2014/main" id="{8A7B52E8-A251-4A45-9CCD-4F354DA457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2" name="正方形/長方形 511">
          <a:extLst>
            <a:ext uri="{FF2B5EF4-FFF2-40B4-BE49-F238E27FC236}">
              <a16:creationId xmlns:a16="http://schemas.microsoft.com/office/drawing/2014/main" id="{F0ABF20C-B480-4CED-8F7C-52CCEF61CB8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3" name="正方形/長方形 512">
          <a:extLst>
            <a:ext uri="{FF2B5EF4-FFF2-40B4-BE49-F238E27FC236}">
              <a16:creationId xmlns:a16="http://schemas.microsoft.com/office/drawing/2014/main" id="{B09465FB-083F-4E2D-AC27-C3C68045BA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4" name="テキスト ボックス 513">
          <a:extLst>
            <a:ext uri="{FF2B5EF4-FFF2-40B4-BE49-F238E27FC236}">
              <a16:creationId xmlns:a16="http://schemas.microsoft.com/office/drawing/2014/main" id="{D59509F1-27BC-42E8-8734-9CA5160C45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5" name="直線コネクタ 514">
          <a:extLst>
            <a:ext uri="{FF2B5EF4-FFF2-40B4-BE49-F238E27FC236}">
              <a16:creationId xmlns:a16="http://schemas.microsoft.com/office/drawing/2014/main" id="{52E75208-6E46-46A3-BA42-2F6C941958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6" name="直線コネクタ 515">
          <a:extLst>
            <a:ext uri="{FF2B5EF4-FFF2-40B4-BE49-F238E27FC236}">
              <a16:creationId xmlns:a16="http://schemas.microsoft.com/office/drawing/2014/main" id="{768F2E53-842B-445A-BBB2-F3EFD73F76D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7" name="テキスト ボックス 516">
          <a:extLst>
            <a:ext uri="{FF2B5EF4-FFF2-40B4-BE49-F238E27FC236}">
              <a16:creationId xmlns:a16="http://schemas.microsoft.com/office/drawing/2014/main" id="{36D8C918-6A7D-4643-87BF-D99709693B7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8" name="直線コネクタ 517">
          <a:extLst>
            <a:ext uri="{FF2B5EF4-FFF2-40B4-BE49-F238E27FC236}">
              <a16:creationId xmlns:a16="http://schemas.microsoft.com/office/drawing/2014/main" id="{75A022D3-D191-45BA-B203-7E7438D84F7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9" name="テキスト ボックス 518">
          <a:extLst>
            <a:ext uri="{FF2B5EF4-FFF2-40B4-BE49-F238E27FC236}">
              <a16:creationId xmlns:a16="http://schemas.microsoft.com/office/drawing/2014/main" id="{762FE893-D4B6-4E0B-8041-179A8402FD6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20" name="直線コネクタ 519">
          <a:extLst>
            <a:ext uri="{FF2B5EF4-FFF2-40B4-BE49-F238E27FC236}">
              <a16:creationId xmlns:a16="http://schemas.microsoft.com/office/drawing/2014/main" id="{618A46BF-7686-4F62-8629-2113D49922E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21" name="テキスト ボックス 520">
          <a:extLst>
            <a:ext uri="{FF2B5EF4-FFF2-40B4-BE49-F238E27FC236}">
              <a16:creationId xmlns:a16="http://schemas.microsoft.com/office/drawing/2014/main" id="{88753278-7813-47BF-8A98-33D985784F5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2" name="直線コネクタ 521">
          <a:extLst>
            <a:ext uri="{FF2B5EF4-FFF2-40B4-BE49-F238E27FC236}">
              <a16:creationId xmlns:a16="http://schemas.microsoft.com/office/drawing/2014/main" id="{9AD8782C-2F36-4F6B-9BB9-34BCE082A4F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3" name="テキスト ボックス 522">
          <a:extLst>
            <a:ext uri="{FF2B5EF4-FFF2-40B4-BE49-F238E27FC236}">
              <a16:creationId xmlns:a16="http://schemas.microsoft.com/office/drawing/2014/main" id="{3A7702C7-85A5-48C4-9C1F-340FCC9E2FB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4" name="直線コネクタ 523">
          <a:extLst>
            <a:ext uri="{FF2B5EF4-FFF2-40B4-BE49-F238E27FC236}">
              <a16:creationId xmlns:a16="http://schemas.microsoft.com/office/drawing/2014/main" id="{1F963C90-AA76-4BC5-AE56-88CD13A8B74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5" name="テキスト ボックス 524">
          <a:extLst>
            <a:ext uri="{FF2B5EF4-FFF2-40B4-BE49-F238E27FC236}">
              <a16:creationId xmlns:a16="http://schemas.microsoft.com/office/drawing/2014/main" id="{A2D5E98B-50B6-4FD1-A196-5A952CE1859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6" name="直線コネクタ 525">
          <a:extLst>
            <a:ext uri="{FF2B5EF4-FFF2-40B4-BE49-F238E27FC236}">
              <a16:creationId xmlns:a16="http://schemas.microsoft.com/office/drawing/2014/main" id="{22754B1F-E96B-4704-86AC-273FC9C7A22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7" name="テキスト ボックス 526">
          <a:extLst>
            <a:ext uri="{FF2B5EF4-FFF2-40B4-BE49-F238E27FC236}">
              <a16:creationId xmlns:a16="http://schemas.microsoft.com/office/drawing/2014/main" id="{67456025-C0C7-4939-BC25-C09C6680D70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8" name="直線コネクタ 527">
          <a:extLst>
            <a:ext uri="{FF2B5EF4-FFF2-40B4-BE49-F238E27FC236}">
              <a16:creationId xmlns:a16="http://schemas.microsoft.com/office/drawing/2014/main" id="{4EE64F1B-646D-4D89-ABDF-13BC0378028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9" name="テキスト ボックス 528">
          <a:extLst>
            <a:ext uri="{FF2B5EF4-FFF2-40B4-BE49-F238E27FC236}">
              <a16:creationId xmlns:a16="http://schemas.microsoft.com/office/drawing/2014/main" id="{C93A382F-AC8C-4430-A26B-DA987EC63B5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30" name="【庁舎】&#10;一人当たり面積グラフ枠">
          <a:extLst>
            <a:ext uri="{FF2B5EF4-FFF2-40B4-BE49-F238E27FC236}">
              <a16:creationId xmlns:a16="http://schemas.microsoft.com/office/drawing/2014/main" id="{8E3CCA72-4A9B-400E-AB53-DE7AA7187A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531" name="直線コネクタ 530">
          <a:extLst>
            <a:ext uri="{FF2B5EF4-FFF2-40B4-BE49-F238E27FC236}">
              <a16:creationId xmlns:a16="http://schemas.microsoft.com/office/drawing/2014/main" id="{A563B158-84BA-498F-AA83-7FB872A27AD3}"/>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532" name="【庁舎】&#10;一人当たり面積最小値テキスト">
          <a:extLst>
            <a:ext uri="{FF2B5EF4-FFF2-40B4-BE49-F238E27FC236}">
              <a16:creationId xmlns:a16="http://schemas.microsoft.com/office/drawing/2014/main" id="{604A5684-78DF-4AF8-9F72-3B0A05B7AAD3}"/>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533" name="直線コネクタ 532">
          <a:extLst>
            <a:ext uri="{FF2B5EF4-FFF2-40B4-BE49-F238E27FC236}">
              <a16:creationId xmlns:a16="http://schemas.microsoft.com/office/drawing/2014/main" id="{B40C78ED-BC0B-4104-A702-4171B0FE08C3}"/>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534" name="【庁舎】&#10;一人当たり面積最大値テキスト">
          <a:extLst>
            <a:ext uri="{FF2B5EF4-FFF2-40B4-BE49-F238E27FC236}">
              <a16:creationId xmlns:a16="http://schemas.microsoft.com/office/drawing/2014/main" id="{6E1BCE82-5E47-4256-9EA8-CE217939A369}"/>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535" name="直線コネクタ 534">
          <a:extLst>
            <a:ext uri="{FF2B5EF4-FFF2-40B4-BE49-F238E27FC236}">
              <a16:creationId xmlns:a16="http://schemas.microsoft.com/office/drawing/2014/main" id="{3828A737-3207-42C1-A492-8149818E69C5}"/>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536" name="【庁舎】&#10;一人当たり面積平均値テキスト">
          <a:extLst>
            <a:ext uri="{FF2B5EF4-FFF2-40B4-BE49-F238E27FC236}">
              <a16:creationId xmlns:a16="http://schemas.microsoft.com/office/drawing/2014/main" id="{FAEF4A4D-AF9A-4B24-A3D7-E7DD230462AD}"/>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537" name="フローチャート: 判断 536">
          <a:extLst>
            <a:ext uri="{FF2B5EF4-FFF2-40B4-BE49-F238E27FC236}">
              <a16:creationId xmlns:a16="http://schemas.microsoft.com/office/drawing/2014/main" id="{207090CC-80B3-4143-AA4B-2DDFE7A84944}"/>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538" name="フローチャート: 判断 537">
          <a:extLst>
            <a:ext uri="{FF2B5EF4-FFF2-40B4-BE49-F238E27FC236}">
              <a16:creationId xmlns:a16="http://schemas.microsoft.com/office/drawing/2014/main" id="{B66E938A-9B7B-4C9A-8DC4-BA7C0996533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539" name="フローチャート: 判断 538">
          <a:extLst>
            <a:ext uri="{FF2B5EF4-FFF2-40B4-BE49-F238E27FC236}">
              <a16:creationId xmlns:a16="http://schemas.microsoft.com/office/drawing/2014/main" id="{C460EC8D-3718-4A89-B950-41C8C85581C5}"/>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540" name="フローチャート: 判断 539">
          <a:extLst>
            <a:ext uri="{FF2B5EF4-FFF2-40B4-BE49-F238E27FC236}">
              <a16:creationId xmlns:a16="http://schemas.microsoft.com/office/drawing/2014/main" id="{05E0421E-2015-471D-8794-0470FC00F827}"/>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541" name="フローチャート: 判断 540">
          <a:extLst>
            <a:ext uri="{FF2B5EF4-FFF2-40B4-BE49-F238E27FC236}">
              <a16:creationId xmlns:a16="http://schemas.microsoft.com/office/drawing/2014/main" id="{D29668A1-7B9F-4081-88C8-5F265417FB41}"/>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188A86E7-C558-4D3D-A6EA-94D84C9C1F1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B4289592-2955-4E18-A323-68E117CA42F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5170AF82-E041-4E57-9208-3EC30441500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5" name="テキスト ボックス 544">
          <a:extLst>
            <a:ext uri="{FF2B5EF4-FFF2-40B4-BE49-F238E27FC236}">
              <a16:creationId xmlns:a16="http://schemas.microsoft.com/office/drawing/2014/main" id="{36EF0A88-F575-4DD4-BF34-B165AF6396C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6" name="テキスト ボックス 545">
          <a:extLst>
            <a:ext uri="{FF2B5EF4-FFF2-40B4-BE49-F238E27FC236}">
              <a16:creationId xmlns:a16="http://schemas.microsoft.com/office/drawing/2014/main" id="{6C9534E8-8F98-4B8E-BBAB-BF490525D47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547" name="楕円 546">
          <a:extLst>
            <a:ext uri="{FF2B5EF4-FFF2-40B4-BE49-F238E27FC236}">
              <a16:creationId xmlns:a16="http://schemas.microsoft.com/office/drawing/2014/main" id="{2FE4EE14-3F2F-47FC-9390-EBD107649E3A}"/>
            </a:ext>
          </a:extLst>
        </xdr:cNvPr>
        <xdr:cNvSpPr/>
      </xdr:nvSpPr>
      <xdr:spPr>
        <a:xfrm>
          <a:off x="22110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128288</xdr:rowOff>
    </xdr:from>
    <xdr:ext cx="469744" cy="259045"/>
    <xdr:sp macro="" textlink="">
      <xdr:nvSpPr>
        <xdr:cNvPr id="548" name="【庁舎】&#10;一人当たり面積該当値テキスト">
          <a:extLst>
            <a:ext uri="{FF2B5EF4-FFF2-40B4-BE49-F238E27FC236}">
              <a16:creationId xmlns:a16="http://schemas.microsoft.com/office/drawing/2014/main" id="{E33F5968-E7D3-425A-B399-EF41A640C432}"/>
            </a:ext>
          </a:extLst>
        </xdr:cNvPr>
        <xdr:cNvSpPr txBox="1"/>
      </xdr:nvSpPr>
      <xdr:spPr>
        <a:xfrm>
          <a:off x="22199600"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133350</xdr:colOff>
      <xdr:row>105</xdr:row>
      <xdr:rowOff>130992</xdr:rowOff>
    </xdr:from>
    <xdr:to>
      <xdr:col>112</xdr:col>
      <xdr:colOff>44450</xdr:colOff>
      <xdr:row>106</xdr:row>
      <xdr:rowOff>61142</xdr:rowOff>
    </xdr:to>
    <xdr:sp macro="" textlink="">
      <xdr:nvSpPr>
        <xdr:cNvPr id="549" name="楕円 548">
          <a:extLst>
            <a:ext uri="{FF2B5EF4-FFF2-40B4-BE49-F238E27FC236}">
              <a16:creationId xmlns:a16="http://schemas.microsoft.com/office/drawing/2014/main" id="{7EF4E3C3-A5D3-4F02-BE51-C99984FCE87E}"/>
            </a:ext>
          </a:extLst>
        </xdr:cNvPr>
        <xdr:cNvSpPr/>
      </xdr:nvSpPr>
      <xdr:spPr>
        <a:xfrm>
          <a:off x="21278850" y="1813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112</xdr:col>
      <xdr:colOff>44450</xdr:colOff>
      <xdr:row>105</xdr:row>
      <xdr:rowOff>156211</xdr:rowOff>
    </xdr:from>
    <xdr:to>
      <xdr:col>116</xdr:col>
      <xdr:colOff>63500</xdr:colOff>
      <xdr:row>106</xdr:row>
      <xdr:rowOff>10342</xdr:rowOff>
    </xdr:to>
    <xdr:cxnSp macro="">
      <xdr:nvCxnSpPr>
        <xdr:cNvPr id="550" name="直線コネクタ 549">
          <a:extLst>
            <a:ext uri="{FF2B5EF4-FFF2-40B4-BE49-F238E27FC236}">
              <a16:creationId xmlns:a16="http://schemas.microsoft.com/office/drawing/2014/main" id="{E7584DBF-A0B9-4BB3-966E-1FAFFFFBDC2A}"/>
            </a:ext>
          </a:extLst>
        </xdr:cNvPr>
        <xdr:cNvCxnSpPr>
          <a:stCxn id="549" idx="6"/>
        </xdr:cNvCxnSpPr>
      </xdr:nvCxnSpPr>
      <xdr:spPr>
        <a:xfrm flipV="1">
          <a:off x="21380450" y="18158461"/>
          <a:ext cx="78105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119562</xdr:rowOff>
    </xdr:from>
    <xdr:to>
      <xdr:col>107</xdr:col>
      <xdr:colOff>101600</xdr:colOff>
      <xdr:row>106</xdr:row>
      <xdr:rowOff>49712</xdr:rowOff>
    </xdr:to>
    <xdr:sp macro="" textlink="">
      <xdr:nvSpPr>
        <xdr:cNvPr id="551" name="楕円 550">
          <a:extLst>
            <a:ext uri="{FF2B5EF4-FFF2-40B4-BE49-F238E27FC236}">
              <a16:creationId xmlns:a16="http://schemas.microsoft.com/office/drawing/2014/main" id="{84088433-4CAF-411B-9F91-F1653947BCAE}"/>
            </a:ext>
          </a:extLst>
        </xdr:cNvPr>
        <xdr:cNvSpPr/>
      </xdr:nvSpPr>
      <xdr:spPr>
        <a:xfrm>
          <a:off x="20383500" y="181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170362</xdr:rowOff>
    </xdr:from>
    <xdr:to>
      <xdr:col>111</xdr:col>
      <xdr:colOff>133350</xdr:colOff>
      <xdr:row>106</xdr:row>
      <xdr:rowOff>10342</xdr:rowOff>
    </xdr:to>
    <xdr:cxnSp macro="">
      <xdr:nvCxnSpPr>
        <xdr:cNvPr id="552" name="直線コネクタ 551">
          <a:extLst>
            <a:ext uri="{FF2B5EF4-FFF2-40B4-BE49-F238E27FC236}">
              <a16:creationId xmlns:a16="http://schemas.microsoft.com/office/drawing/2014/main" id="{B9F88968-C325-4D93-B214-A7E3BFDCC971}"/>
            </a:ext>
          </a:extLst>
        </xdr:cNvPr>
        <xdr:cNvCxnSpPr>
          <a:endCxn id="549" idx="2"/>
        </xdr:cNvCxnSpPr>
      </xdr:nvCxnSpPr>
      <xdr:spPr>
        <a:xfrm>
          <a:off x="20434300" y="18172612"/>
          <a:ext cx="8445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553" name="楕円 552">
          <a:extLst>
            <a:ext uri="{FF2B5EF4-FFF2-40B4-BE49-F238E27FC236}">
              <a16:creationId xmlns:a16="http://schemas.microsoft.com/office/drawing/2014/main" id="{6AC4C08E-071F-4990-9135-0833F77573E5}"/>
            </a:ext>
          </a:extLst>
        </xdr:cNvPr>
        <xdr:cNvSpPr/>
      </xdr:nvSpPr>
      <xdr:spPr>
        <a:xfrm>
          <a:off x="19494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170362</xdr:rowOff>
    </xdr:from>
    <xdr:to>
      <xdr:col>107</xdr:col>
      <xdr:colOff>50800</xdr:colOff>
      <xdr:row>106</xdr:row>
      <xdr:rowOff>7620</xdr:rowOff>
    </xdr:to>
    <xdr:cxnSp macro="">
      <xdr:nvCxnSpPr>
        <xdr:cNvPr id="554" name="直線コネクタ 553">
          <a:extLst>
            <a:ext uri="{FF2B5EF4-FFF2-40B4-BE49-F238E27FC236}">
              <a16:creationId xmlns:a16="http://schemas.microsoft.com/office/drawing/2014/main" id="{1CBC1AB6-0330-431B-BF57-6AD258250704}"/>
            </a:ext>
          </a:extLst>
        </xdr:cNvPr>
        <xdr:cNvCxnSpPr/>
      </xdr:nvCxnSpPr>
      <xdr:spPr>
        <a:xfrm flipV="1">
          <a:off x="19545300" y="1817261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133713</xdr:rowOff>
    </xdr:from>
    <xdr:to>
      <xdr:col>98</xdr:col>
      <xdr:colOff>38100</xdr:colOff>
      <xdr:row>106</xdr:row>
      <xdr:rowOff>63863</xdr:rowOff>
    </xdr:to>
    <xdr:sp macro="" textlink="">
      <xdr:nvSpPr>
        <xdr:cNvPr id="555" name="楕円 554">
          <a:extLst>
            <a:ext uri="{FF2B5EF4-FFF2-40B4-BE49-F238E27FC236}">
              <a16:creationId xmlns:a16="http://schemas.microsoft.com/office/drawing/2014/main" id="{B10630C8-33D3-415D-8113-4E537C8FCC84}"/>
            </a:ext>
          </a:extLst>
        </xdr:cNvPr>
        <xdr:cNvSpPr/>
      </xdr:nvSpPr>
      <xdr:spPr>
        <a:xfrm>
          <a:off x="18605500" y="1813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13063</xdr:rowOff>
    </xdr:to>
    <xdr:cxnSp macro="">
      <xdr:nvCxnSpPr>
        <xdr:cNvPr id="556" name="直線コネクタ 555">
          <a:extLst>
            <a:ext uri="{FF2B5EF4-FFF2-40B4-BE49-F238E27FC236}">
              <a16:creationId xmlns:a16="http://schemas.microsoft.com/office/drawing/2014/main" id="{A65F099C-6138-4DA1-AB00-B56F50EAF080}"/>
            </a:ext>
          </a:extLst>
        </xdr:cNvPr>
        <xdr:cNvCxnSpPr/>
      </xdr:nvCxnSpPr>
      <xdr:spPr>
        <a:xfrm flipV="1">
          <a:off x="18656300" y="1818132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98714</xdr:rowOff>
    </xdr:from>
    <xdr:ext cx="469744" cy="259045"/>
    <xdr:sp macro="" textlink="">
      <xdr:nvSpPr>
        <xdr:cNvPr id="557" name="n_1aveValue【庁舎】&#10;一人当たり面積">
          <a:extLst>
            <a:ext uri="{FF2B5EF4-FFF2-40B4-BE49-F238E27FC236}">
              <a16:creationId xmlns:a16="http://schemas.microsoft.com/office/drawing/2014/main" id="{B95197A8-8D8D-487C-AD12-842EB62777F5}"/>
            </a:ext>
          </a:extLst>
        </xdr:cNvPr>
        <xdr:cNvSpPr txBox="1"/>
      </xdr:nvSpPr>
      <xdr:spPr>
        <a:xfrm>
          <a:off x="21075727" y="1827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558" name="n_2aveValue【庁舎】&#10;一人当たり面積">
          <a:extLst>
            <a:ext uri="{FF2B5EF4-FFF2-40B4-BE49-F238E27FC236}">
              <a16:creationId xmlns:a16="http://schemas.microsoft.com/office/drawing/2014/main" id="{5483D5C2-9013-4227-8CD1-3667402CEEEC}"/>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559" name="n_3aveValue【庁舎】&#10;一人当たり面積">
          <a:extLst>
            <a:ext uri="{FF2B5EF4-FFF2-40B4-BE49-F238E27FC236}">
              <a16:creationId xmlns:a16="http://schemas.microsoft.com/office/drawing/2014/main" id="{36526D9F-414B-4828-8B15-F91B705EA62E}"/>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560" name="n_4aveValue【庁舎】&#10;一人当たり面積">
          <a:extLst>
            <a:ext uri="{FF2B5EF4-FFF2-40B4-BE49-F238E27FC236}">
              <a16:creationId xmlns:a16="http://schemas.microsoft.com/office/drawing/2014/main" id="{4B4F102B-B2B5-4497-BF32-E93EAB03FFC6}"/>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120725</xdr:colOff>
      <xdr:row>104</xdr:row>
      <xdr:rowOff>84019</xdr:rowOff>
    </xdr:from>
    <xdr:ext cx="469745" cy="259045"/>
    <xdr:sp macro="" textlink="">
      <xdr:nvSpPr>
        <xdr:cNvPr id="561" name="n_1mainValue【庁舎】&#10;一人当たり面積">
          <a:extLst>
            <a:ext uri="{FF2B5EF4-FFF2-40B4-BE49-F238E27FC236}">
              <a16:creationId xmlns:a16="http://schemas.microsoft.com/office/drawing/2014/main" id="{EA8BB45F-4F77-4710-AEDF-904AD9E53746}"/>
            </a:ext>
          </a:extLst>
        </xdr:cNvPr>
        <xdr:cNvSpPr txBox="1"/>
      </xdr:nvSpPr>
      <xdr:spPr>
        <a:xfrm>
          <a:off x="21075725" y="17914819"/>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66239</xdr:rowOff>
    </xdr:from>
    <xdr:ext cx="469744" cy="259045"/>
    <xdr:sp macro="" textlink="">
      <xdr:nvSpPr>
        <xdr:cNvPr id="562" name="n_2mainValue【庁舎】&#10;一人当たり面積">
          <a:extLst>
            <a:ext uri="{FF2B5EF4-FFF2-40B4-BE49-F238E27FC236}">
              <a16:creationId xmlns:a16="http://schemas.microsoft.com/office/drawing/2014/main" id="{F5FB496C-5687-4D37-895D-4AC2D3168105}"/>
            </a:ext>
          </a:extLst>
        </xdr:cNvPr>
        <xdr:cNvSpPr txBox="1"/>
      </xdr:nvSpPr>
      <xdr:spPr>
        <a:xfrm>
          <a:off x="20199427" y="1789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563" name="n_3mainValue【庁舎】&#10;一人当たり面積">
          <a:extLst>
            <a:ext uri="{FF2B5EF4-FFF2-40B4-BE49-F238E27FC236}">
              <a16:creationId xmlns:a16="http://schemas.microsoft.com/office/drawing/2014/main" id="{FA1CBF7B-F8ED-415F-B53A-0E7257A9FED0}"/>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80390</xdr:rowOff>
    </xdr:from>
    <xdr:ext cx="469744" cy="259045"/>
    <xdr:sp macro="" textlink="">
      <xdr:nvSpPr>
        <xdr:cNvPr id="564" name="n_4mainValue【庁舎】&#10;一人当たり面積">
          <a:extLst>
            <a:ext uri="{FF2B5EF4-FFF2-40B4-BE49-F238E27FC236}">
              <a16:creationId xmlns:a16="http://schemas.microsoft.com/office/drawing/2014/main" id="{2D13393A-82F0-4616-AC6F-406B8BDA2504}"/>
            </a:ext>
          </a:extLst>
        </xdr:cNvPr>
        <xdr:cNvSpPr txBox="1"/>
      </xdr:nvSpPr>
      <xdr:spPr>
        <a:xfrm>
          <a:off x="18421427" y="179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5" name="正方形/長方形 564">
          <a:extLst>
            <a:ext uri="{FF2B5EF4-FFF2-40B4-BE49-F238E27FC236}">
              <a16:creationId xmlns:a16="http://schemas.microsoft.com/office/drawing/2014/main" id="{F562FBCB-B1A8-4A7E-BDAE-DA1CC39210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6" name="正方形/長方形 565">
          <a:extLst>
            <a:ext uri="{FF2B5EF4-FFF2-40B4-BE49-F238E27FC236}">
              <a16:creationId xmlns:a16="http://schemas.microsoft.com/office/drawing/2014/main" id="{3E4D13BD-5C05-4C55-92BB-CC7E9A6A768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7" name="テキスト ボックス 566">
          <a:extLst>
            <a:ext uri="{FF2B5EF4-FFF2-40B4-BE49-F238E27FC236}">
              <a16:creationId xmlns:a16="http://schemas.microsoft.com/office/drawing/2014/main" id="{5934C352-C641-476A-82D9-76FBB989BA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みると、庁舎と体育館・プールを除く該当施設において、有形固定資産減価償却率が高くなっており、特に保健センター及び消防施設において顕著である。体育館・プール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年度までは有形固定資産減価償却率が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％超だったが、体育館の玄関・武道館の屋根等の修繕工事等により大幅な減となった。消防施設については、有形固定資産減価償却率が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超ではあるが、当町の消防・救急体制が非常備であり、山形市に全面的に委託している。当町に存するものは、小規模な詰所のみであり、適宜計画的な改修は必要であるものの、消防団の再編も実施していることから、消防施設としては、減少傾向にある。庁舎については、本庁舎が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年度に建設されており、有形固定資産減価償却率は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弱と低くはなっているが、経年劣化により大規模改修の必要性も高まっている。現時点において、ほとんどの施設における一人当たりの面積が、類似団体内平均値とほぼ同水準となっている。人口減少が進行するなか、今後見込まれる老朽化への対応や維持管理に係る経費の増加を見据え、公共施設等総合管理計画、並びに個別施設管理計画等に基づく事業実施に早急に取り組む必要がある。また、当町における適正な公共施設等の在り方について継続して協議、検討を図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7443867</v>
      </c>
      <c r="BO4" s="462"/>
      <c r="BP4" s="462"/>
      <c r="BQ4" s="462"/>
      <c r="BR4" s="462"/>
      <c r="BS4" s="462"/>
      <c r="BT4" s="462"/>
      <c r="BU4" s="463"/>
      <c r="BV4" s="461">
        <v>7125299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5.4</v>
      </c>
      <c r="CU4" s="602"/>
      <c r="CV4" s="602"/>
      <c r="CW4" s="602"/>
      <c r="CX4" s="602"/>
      <c r="CY4" s="602"/>
      <c r="CZ4" s="602"/>
      <c r="DA4" s="603"/>
      <c r="DB4" s="601">
        <v>6</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7221384</v>
      </c>
      <c r="BO5" s="433"/>
      <c r="BP5" s="433"/>
      <c r="BQ5" s="433"/>
      <c r="BR5" s="433"/>
      <c r="BS5" s="433"/>
      <c r="BT5" s="433"/>
      <c r="BU5" s="434"/>
      <c r="BV5" s="432">
        <v>6888885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91.7</v>
      </c>
      <c r="CU5" s="430"/>
      <c r="CV5" s="430"/>
      <c r="CW5" s="430"/>
      <c r="CX5" s="430"/>
      <c r="CY5" s="430"/>
      <c r="CZ5" s="430"/>
      <c r="DA5" s="431"/>
      <c r="DB5" s="429">
        <v>89.2</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222483</v>
      </c>
      <c r="BO6" s="433"/>
      <c r="BP6" s="433"/>
      <c r="BQ6" s="433"/>
      <c r="BR6" s="433"/>
      <c r="BS6" s="433"/>
      <c r="BT6" s="433"/>
      <c r="BU6" s="434"/>
      <c r="BV6" s="432">
        <v>236414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91.9</v>
      </c>
      <c r="CU6" s="576"/>
      <c r="CV6" s="576"/>
      <c r="CW6" s="576"/>
      <c r="CX6" s="576"/>
      <c r="CY6" s="576"/>
      <c r="CZ6" s="576"/>
      <c r="DA6" s="577"/>
      <c r="DB6" s="575">
        <v>89.7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9919</v>
      </c>
      <c r="BO7" s="433"/>
      <c r="BP7" s="433"/>
      <c r="BQ7" s="433"/>
      <c r="BR7" s="433"/>
      <c r="BS7" s="433"/>
      <c r="BT7" s="433"/>
      <c r="BU7" s="434"/>
      <c r="BV7" s="432">
        <v>3107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3959250</v>
      </c>
      <c r="CU7" s="433"/>
      <c r="CV7" s="433"/>
      <c r="CW7" s="433"/>
      <c r="CX7" s="433"/>
      <c r="CY7" s="433"/>
      <c r="CZ7" s="433"/>
      <c r="DA7" s="434"/>
      <c r="DB7" s="432">
        <v>3877696</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212564</v>
      </c>
      <c r="BO8" s="433"/>
      <c r="BP8" s="433"/>
      <c r="BQ8" s="433"/>
      <c r="BR8" s="433"/>
      <c r="BS8" s="433"/>
      <c r="BT8" s="433"/>
      <c r="BU8" s="434"/>
      <c r="BV8" s="432">
        <v>233307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0.38</v>
      </c>
      <c r="CU8" s="536"/>
      <c r="CV8" s="536"/>
      <c r="CW8" s="536"/>
      <c r="CX8" s="536"/>
      <c r="CY8" s="536"/>
      <c r="CZ8" s="536"/>
      <c r="DA8" s="537"/>
      <c r="DB8" s="535">
        <v>0.37</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13725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-20743</v>
      </c>
      <c r="BO9" s="433"/>
      <c r="BP9" s="433"/>
      <c r="BQ9" s="433"/>
      <c r="BR9" s="433"/>
      <c r="BS9" s="433"/>
      <c r="BT9" s="433"/>
      <c r="BU9" s="434"/>
      <c r="BV9" s="432">
        <v>-105386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10.6</v>
      </c>
      <c r="CU9" s="430"/>
      <c r="CV9" s="430"/>
      <c r="CW9" s="430"/>
      <c r="CX9" s="430"/>
      <c r="CY9" s="430"/>
      <c r="CZ9" s="430"/>
      <c r="DA9" s="431"/>
      <c r="DB9" s="429">
        <v>12.3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14369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1569</v>
      </c>
      <c r="BO10" s="433"/>
      <c r="BP10" s="433"/>
      <c r="BQ10" s="433"/>
      <c r="BR10" s="433"/>
      <c r="BS10" s="433"/>
      <c r="BT10" s="433"/>
      <c r="BU10" s="434"/>
      <c r="BV10" s="432">
        <v>170016</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13344</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35000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13272</v>
      </c>
      <c r="S13" s="520"/>
      <c r="T13" s="520"/>
      <c r="U13" s="520"/>
      <c r="V13" s="521"/>
      <c r="W13" s="522" t="s">
        <v>131</v>
      </c>
      <c r="X13" s="418"/>
      <c r="Y13" s="418"/>
      <c r="Z13" s="418"/>
      <c r="AA13" s="418"/>
      <c r="AB13" s="419"/>
      <c r="AC13" s="385">
        <v>393</v>
      </c>
      <c r="AD13" s="386"/>
      <c r="AE13" s="386"/>
      <c r="AF13" s="386"/>
      <c r="AG13" s="387"/>
      <c r="AH13" s="385">
        <v>435</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-54174</v>
      </c>
      <c r="BO13" s="433"/>
      <c r="BP13" s="433"/>
      <c r="BQ13" s="433"/>
      <c r="BR13" s="433"/>
      <c r="BS13" s="433"/>
      <c r="BT13" s="433"/>
      <c r="BU13" s="434"/>
      <c r="BV13" s="432">
        <v>64630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9.5</v>
      </c>
      <c r="CU13" s="430"/>
      <c r="CV13" s="430"/>
      <c r="CW13" s="430"/>
      <c r="CX13" s="430"/>
      <c r="CY13" s="430"/>
      <c r="CZ13" s="430"/>
      <c r="DA13" s="431"/>
      <c r="DB13" s="429">
        <v>10.1</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13570</v>
      </c>
      <c r="S14" s="520"/>
      <c r="T14" s="520"/>
      <c r="U14" s="520"/>
      <c r="V14" s="521"/>
      <c r="W14" s="523"/>
      <c r="X14" s="421"/>
      <c r="Y14" s="421"/>
      <c r="Z14" s="421"/>
      <c r="AA14" s="421"/>
      <c r="AB14" s="422"/>
      <c r="AC14" s="512">
        <v>5.8</v>
      </c>
      <c r="AD14" s="513"/>
      <c r="AE14" s="513"/>
      <c r="AF14" s="513"/>
      <c r="AG14" s="514"/>
      <c r="AH14" s="512">
        <v>6.3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13507</v>
      </c>
      <c r="S15" s="520"/>
      <c r="T15" s="520"/>
      <c r="U15" s="520"/>
      <c r="V15" s="521"/>
      <c r="W15" s="522" t="s">
        <v>137</v>
      </c>
      <c r="X15" s="418"/>
      <c r="Y15" s="418"/>
      <c r="Z15" s="418"/>
      <c r="AA15" s="418"/>
      <c r="AB15" s="419"/>
      <c r="AC15" s="385">
        <v>2036</v>
      </c>
      <c r="AD15" s="386"/>
      <c r="AE15" s="386"/>
      <c r="AF15" s="386"/>
      <c r="AG15" s="387"/>
      <c r="AH15" s="385">
        <v>2202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1344685</v>
      </c>
      <c r="BO15" s="462"/>
      <c r="BP15" s="462"/>
      <c r="BQ15" s="462"/>
      <c r="BR15" s="462"/>
      <c r="BS15" s="462"/>
      <c r="BT15" s="462"/>
      <c r="BU15" s="463"/>
      <c r="BV15" s="461">
        <v>1350633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30.2</v>
      </c>
      <c r="AD16" s="513"/>
      <c r="AE16" s="513"/>
      <c r="AF16" s="513"/>
      <c r="AG16" s="514"/>
      <c r="AH16" s="512">
        <v>32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3637766</v>
      </c>
      <c r="BO16" s="433"/>
      <c r="BP16" s="433"/>
      <c r="BQ16" s="433"/>
      <c r="BR16" s="433"/>
      <c r="BS16" s="433"/>
      <c r="BT16" s="433"/>
      <c r="BU16" s="434"/>
      <c r="BV16" s="432">
        <v>3547164</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141</v>
      </c>
      <c r="S17" s="510"/>
      <c r="T17" s="510"/>
      <c r="U17" s="510"/>
      <c r="V17" s="511"/>
      <c r="W17" s="522" t="s">
        <v>144</v>
      </c>
      <c r="X17" s="418"/>
      <c r="Y17" s="418"/>
      <c r="Z17" s="418"/>
      <c r="AA17" s="418"/>
      <c r="AB17" s="419"/>
      <c r="AC17" s="385">
        <v>4317</v>
      </c>
      <c r="AD17" s="386"/>
      <c r="AE17" s="386"/>
      <c r="AF17" s="386"/>
      <c r="AG17" s="387"/>
      <c r="AH17" s="385">
        <v>4240</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1655671</v>
      </c>
      <c r="BO17" s="433"/>
      <c r="BP17" s="433"/>
      <c r="BQ17" s="433"/>
      <c r="BR17" s="433"/>
      <c r="BS17" s="433"/>
      <c r="BT17" s="433"/>
      <c r="BU17" s="434"/>
      <c r="BV17" s="432">
        <v>1662425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61.45</v>
      </c>
      <c r="M18" s="485"/>
      <c r="N18" s="485"/>
      <c r="O18" s="485"/>
      <c r="P18" s="485"/>
      <c r="Q18" s="485"/>
      <c r="R18" s="486"/>
      <c r="S18" s="486"/>
      <c r="T18" s="486"/>
      <c r="U18" s="486"/>
      <c r="V18" s="487"/>
      <c r="W18" s="503"/>
      <c r="X18" s="504"/>
      <c r="Y18" s="504"/>
      <c r="Z18" s="504"/>
      <c r="AA18" s="504"/>
      <c r="AB18" s="528"/>
      <c r="AC18" s="402">
        <v>64</v>
      </c>
      <c r="AD18" s="403"/>
      <c r="AE18" s="403"/>
      <c r="AF18" s="403"/>
      <c r="AG18" s="488"/>
      <c r="AH18" s="402">
        <v>61.7</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3687596</v>
      </c>
      <c r="BO18" s="433"/>
      <c r="BP18" s="433"/>
      <c r="BQ18" s="433"/>
      <c r="BR18" s="433"/>
      <c r="BS18" s="433"/>
      <c r="BT18" s="433"/>
      <c r="BU18" s="434"/>
      <c r="BV18" s="432">
        <v>3488452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223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4833803</v>
      </c>
      <c r="BO19" s="433"/>
      <c r="BP19" s="433"/>
      <c r="BQ19" s="433"/>
      <c r="BR19" s="433"/>
      <c r="BS19" s="433"/>
      <c r="BT19" s="433"/>
      <c r="BU19" s="434"/>
      <c r="BV19" s="432">
        <v>4649280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4551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3906054</v>
      </c>
      <c r="BO22" s="462"/>
      <c r="BP22" s="462"/>
      <c r="BQ22" s="462"/>
      <c r="BR22" s="462"/>
      <c r="BS22" s="462"/>
      <c r="BT22" s="462"/>
      <c r="BU22" s="463"/>
      <c r="BV22" s="461">
        <v>4255978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1831259</v>
      </c>
      <c r="BO23" s="433"/>
      <c r="BP23" s="433"/>
      <c r="BQ23" s="433"/>
      <c r="BR23" s="433"/>
      <c r="BS23" s="433"/>
      <c r="BT23" s="433"/>
      <c r="BU23" s="434"/>
      <c r="BV23" s="432">
        <v>2042137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8200</v>
      </c>
      <c r="R24" s="386"/>
      <c r="S24" s="386"/>
      <c r="T24" s="386"/>
      <c r="U24" s="386"/>
      <c r="V24" s="387"/>
      <c r="W24" s="475"/>
      <c r="X24" s="412"/>
      <c r="Y24" s="413"/>
      <c r="Z24" s="388" t="s">
        <v>161</v>
      </c>
      <c r="AA24" s="389"/>
      <c r="AB24" s="389"/>
      <c r="AC24" s="389"/>
      <c r="AD24" s="389"/>
      <c r="AE24" s="389"/>
      <c r="AF24" s="389"/>
      <c r="AG24" s="390"/>
      <c r="AH24" s="385">
        <v>109</v>
      </c>
      <c r="AI24" s="386"/>
      <c r="AJ24" s="386"/>
      <c r="AK24" s="386"/>
      <c r="AL24" s="387"/>
      <c r="AM24" s="385">
        <v>342587</v>
      </c>
      <c r="AN24" s="386"/>
      <c r="AO24" s="386"/>
      <c r="AP24" s="386"/>
      <c r="AQ24" s="386"/>
      <c r="AR24" s="387"/>
      <c r="AS24" s="385">
        <v>3143</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2024056</v>
      </c>
      <c r="BO24" s="433"/>
      <c r="BP24" s="433"/>
      <c r="BQ24" s="433"/>
      <c r="BR24" s="433"/>
      <c r="BS24" s="433"/>
      <c r="BT24" s="433"/>
      <c r="BU24" s="434"/>
      <c r="BV24" s="432">
        <v>2160801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1</v>
      </c>
      <c r="M25" s="386"/>
      <c r="N25" s="386"/>
      <c r="O25" s="386"/>
      <c r="P25" s="387"/>
      <c r="Q25" s="385">
        <v>6350</v>
      </c>
      <c r="R25" s="386"/>
      <c r="S25" s="386"/>
      <c r="T25" s="386"/>
      <c r="U25" s="386"/>
      <c r="V25" s="387"/>
      <c r="W25" s="475"/>
      <c r="X25" s="412"/>
      <c r="Y25" s="413"/>
      <c r="Z25" s="388" t="s">
        <v>164</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334962</v>
      </c>
      <c r="BO25" s="462"/>
      <c r="BP25" s="462"/>
      <c r="BQ25" s="462"/>
      <c r="BR25" s="462"/>
      <c r="BS25" s="462"/>
      <c r="BT25" s="462"/>
      <c r="BU25" s="463"/>
      <c r="BV25" s="461">
        <v>340673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5850</v>
      </c>
      <c r="R26" s="386"/>
      <c r="S26" s="386"/>
      <c r="T26" s="386"/>
      <c r="U26" s="386"/>
      <c r="V26" s="387"/>
      <c r="W26" s="475"/>
      <c r="X26" s="412"/>
      <c r="Y26" s="413"/>
      <c r="Z26" s="388" t="s">
        <v>167</v>
      </c>
      <c r="AA26" s="443"/>
      <c r="AB26" s="443"/>
      <c r="AC26" s="443"/>
      <c r="AD26" s="443"/>
      <c r="AE26" s="443"/>
      <c r="AF26" s="443"/>
      <c r="AG26" s="444"/>
      <c r="AH26" s="385">
        <v>9</v>
      </c>
      <c r="AI26" s="386"/>
      <c r="AJ26" s="386"/>
      <c r="AK26" s="386"/>
      <c r="AL26" s="387"/>
      <c r="AM26" s="385">
        <v>33606</v>
      </c>
      <c r="AN26" s="386"/>
      <c r="AO26" s="386"/>
      <c r="AP26" s="386"/>
      <c r="AQ26" s="386"/>
      <c r="AR26" s="387"/>
      <c r="AS26" s="385">
        <v>3734</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3100</v>
      </c>
      <c r="R27" s="386"/>
      <c r="S27" s="386"/>
      <c r="T27" s="386"/>
      <c r="U27" s="386"/>
      <c r="V27" s="387"/>
      <c r="W27" s="475"/>
      <c r="X27" s="412"/>
      <c r="Y27" s="413"/>
      <c r="Z27" s="388" t="s">
        <v>170</v>
      </c>
      <c r="AA27" s="389"/>
      <c r="AB27" s="389"/>
      <c r="AC27" s="389"/>
      <c r="AD27" s="389"/>
      <c r="AE27" s="389"/>
      <c r="AF27" s="389"/>
      <c r="AG27" s="390"/>
      <c r="AH27" s="385">
        <v>1</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18228</v>
      </c>
      <c r="BO27" s="467"/>
      <c r="BP27" s="467"/>
      <c r="BQ27" s="467"/>
      <c r="BR27" s="467"/>
      <c r="BS27" s="467"/>
      <c r="BT27" s="467"/>
      <c r="BU27" s="468"/>
      <c r="BV27" s="466">
        <v>18204</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2550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1107107</v>
      </c>
      <c r="BO28" s="462"/>
      <c r="BP28" s="462"/>
      <c r="BQ28" s="462"/>
      <c r="BR28" s="462"/>
      <c r="BS28" s="462"/>
      <c r="BT28" s="462"/>
      <c r="BU28" s="463"/>
      <c r="BV28" s="461">
        <v>1140538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10</v>
      </c>
      <c r="M29" s="386"/>
      <c r="N29" s="386"/>
      <c r="O29" s="386"/>
      <c r="P29" s="387"/>
      <c r="Q29" s="385">
        <v>2400</v>
      </c>
      <c r="R29" s="386"/>
      <c r="S29" s="386"/>
      <c r="T29" s="386"/>
      <c r="U29" s="386"/>
      <c r="V29" s="387"/>
      <c r="W29" s="476"/>
      <c r="X29" s="477"/>
      <c r="Y29" s="478"/>
      <c r="Z29" s="388" t="s">
        <v>177</v>
      </c>
      <c r="AA29" s="389"/>
      <c r="AB29" s="389"/>
      <c r="AC29" s="389"/>
      <c r="AD29" s="389"/>
      <c r="AE29" s="389"/>
      <c r="AF29" s="389"/>
      <c r="AG29" s="390"/>
      <c r="AH29" s="385">
        <v>110</v>
      </c>
      <c r="AI29" s="386"/>
      <c r="AJ29" s="386"/>
      <c r="AK29" s="386"/>
      <c r="AL29" s="387"/>
      <c r="AM29" s="385">
        <v>346780</v>
      </c>
      <c r="AN29" s="386"/>
      <c r="AO29" s="386"/>
      <c r="AP29" s="386"/>
      <c r="AQ29" s="386"/>
      <c r="AR29" s="387"/>
      <c r="AS29" s="385">
        <v>3153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188683</v>
      </c>
      <c r="BO29" s="433"/>
      <c r="BP29" s="433"/>
      <c r="BQ29" s="433"/>
      <c r="BR29" s="433"/>
      <c r="BS29" s="433"/>
      <c r="BT29" s="433"/>
      <c r="BU29" s="434"/>
      <c r="BV29" s="432">
        <v>217169</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2652514</v>
      </c>
      <c r="BO30" s="467"/>
      <c r="BP30" s="467"/>
      <c r="BQ30" s="467"/>
      <c r="BR30" s="467"/>
      <c r="BS30" s="467"/>
      <c r="BT30" s="467"/>
      <c r="BU30" s="468"/>
      <c r="BV30" s="466">
        <v>2265917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山辺町国民健康保険特別会計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山辺町公共下水道事業会計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山辺町介護保険特別会計（保険事業）</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山辺町簡易水道事業会計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山辺町後期高齢者医療特別会計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山形広域環境事務組合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山形県市町村交通災害共済組合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山形県後期高齢者医療広域連合（普通会計）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山形県後期高齢者医療広域連合（事業会計）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最上川中部水道企業団</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lLMNtckoi1LctFsTJL8YKCO3gew1agFCN2aQbQdJee7rJ/4Wbb2v0+yVIzJp8sCiBkhFtWGaCZC5H+LzVqYnQQ==" saltValue="FNv5tcWM5zhdTmv5FwJl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1204133</v>
      </c>
      <c r="S5" s="690"/>
      <c r="T5" s="690"/>
      <c r="U5" s="690"/>
      <c r="V5" s="690"/>
      <c r="W5" s="690"/>
      <c r="X5" s="690"/>
      <c r="Y5" s="715"/>
      <c r="Z5" s="728">
        <v>16.2</v>
      </c>
      <c r="AA5" s="728"/>
      <c r="AB5" s="728"/>
      <c r="AC5" s="728"/>
      <c r="AD5" s="729">
        <v>1204133</v>
      </c>
      <c r="AE5" s="729"/>
      <c r="AF5" s="729"/>
      <c r="AG5" s="729"/>
      <c r="AH5" s="729"/>
      <c r="AI5" s="729"/>
      <c r="AJ5" s="729"/>
      <c r="AK5" s="729"/>
      <c r="AL5" s="716">
        <v>30</v>
      </c>
      <c r="AM5" s="698"/>
      <c r="AN5" s="698"/>
      <c r="AO5" s="717"/>
      <c r="AP5" s="692" t="s">
        <v>216</v>
      </c>
      <c r="AQ5" s="693"/>
      <c r="AR5" s="693"/>
      <c r="AS5" s="693"/>
      <c r="AT5" s="693"/>
      <c r="AU5" s="693"/>
      <c r="AV5" s="693"/>
      <c r="AW5" s="693"/>
      <c r="AX5" s="693"/>
      <c r="AY5" s="693"/>
      <c r="AZ5" s="693"/>
      <c r="BA5" s="693"/>
      <c r="BB5" s="693"/>
      <c r="BC5" s="693"/>
      <c r="BD5" s="693"/>
      <c r="BE5" s="693"/>
      <c r="BF5" s="694"/>
      <c r="BG5" s="634">
        <v>1183406</v>
      </c>
      <c r="BH5" s="635"/>
      <c r="BI5" s="635"/>
      <c r="BJ5" s="635"/>
      <c r="BK5" s="635"/>
      <c r="BL5" s="635"/>
      <c r="BM5" s="635"/>
      <c r="BN5" s="636"/>
      <c r="BO5" s="672">
        <v>98.3</v>
      </c>
      <c r="BP5" s="672"/>
      <c r="BQ5" s="672"/>
      <c r="BR5" s="672"/>
      <c r="BS5" s="673">
        <v>2762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65209</v>
      </c>
      <c r="S6" s="635"/>
      <c r="T6" s="635"/>
      <c r="U6" s="635"/>
      <c r="V6" s="635"/>
      <c r="W6" s="635"/>
      <c r="X6" s="635"/>
      <c r="Y6" s="636"/>
      <c r="Z6" s="672">
        <v>0.9</v>
      </c>
      <c r="AA6" s="672"/>
      <c r="AB6" s="672"/>
      <c r="AC6" s="672"/>
      <c r="AD6" s="673">
        <v>65209</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1183406</v>
      </c>
      <c r="BH6" s="635"/>
      <c r="BI6" s="635"/>
      <c r="BJ6" s="635"/>
      <c r="BK6" s="635"/>
      <c r="BL6" s="635"/>
      <c r="BM6" s="635"/>
      <c r="BN6" s="636"/>
      <c r="BO6" s="672">
        <v>98.3</v>
      </c>
      <c r="BP6" s="672"/>
      <c r="BQ6" s="672"/>
      <c r="BR6" s="672"/>
      <c r="BS6" s="673">
        <v>2762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89033</v>
      </c>
      <c r="CS6" s="635"/>
      <c r="CT6" s="635"/>
      <c r="CU6" s="635"/>
      <c r="CV6" s="635"/>
      <c r="CW6" s="635"/>
      <c r="CX6" s="635"/>
      <c r="CY6" s="636"/>
      <c r="CZ6" s="716">
        <v>1.2</v>
      </c>
      <c r="DA6" s="698"/>
      <c r="DB6" s="698"/>
      <c r="DC6" s="718"/>
      <c r="DD6" s="640" t="s">
        <v>121</v>
      </c>
      <c r="DE6" s="635"/>
      <c r="DF6" s="635"/>
      <c r="DG6" s="635"/>
      <c r="DH6" s="635"/>
      <c r="DI6" s="635"/>
      <c r="DJ6" s="635"/>
      <c r="DK6" s="635"/>
      <c r="DL6" s="635"/>
      <c r="DM6" s="635"/>
      <c r="DN6" s="635"/>
      <c r="DO6" s="635"/>
      <c r="DP6" s="636"/>
      <c r="DQ6" s="640">
        <v>89033</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535</v>
      </c>
      <c r="S7" s="635"/>
      <c r="T7" s="635"/>
      <c r="U7" s="635"/>
      <c r="V7" s="635"/>
      <c r="W7" s="635"/>
      <c r="X7" s="635"/>
      <c r="Y7" s="636"/>
      <c r="Z7" s="672">
        <v>0</v>
      </c>
      <c r="AA7" s="672"/>
      <c r="AB7" s="672"/>
      <c r="AC7" s="672"/>
      <c r="AD7" s="673">
        <v>535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527786</v>
      </c>
      <c r="BH7" s="635"/>
      <c r="BI7" s="635"/>
      <c r="BJ7" s="635"/>
      <c r="BK7" s="635"/>
      <c r="BL7" s="635"/>
      <c r="BM7" s="635"/>
      <c r="BN7" s="636"/>
      <c r="BO7" s="672">
        <v>43.8</v>
      </c>
      <c r="BP7" s="672"/>
      <c r="BQ7" s="672"/>
      <c r="BR7" s="672"/>
      <c r="BS7" s="673">
        <v>2762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2019953</v>
      </c>
      <c r="CS7" s="635"/>
      <c r="CT7" s="635"/>
      <c r="CU7" s="635"/>
      <c r="CV7" s="635"/>
      <c r="CW7" s="635"/>
      <c r="CX7" s="635"/>
      <c r="CY7" s="636"/>
      <c r="CZ7" s="672">
        <v>28</v>
      </c>
      <c r="DA7" s="672"/>
      <c r="DB7" s="672"/>
      <c r="DC7" s="672"/>
      <c r="DD7" s="640">
        <v>1111</v>
      </c>
      <c r="DE7" s="635"/>
      <c r="DF7" s="635"/>
      <c r="DG7" s="635"/>
      <c r="DH7" s="635"/>
      <c r="DI7" s="635"/>
      <c r="DJ7" s="635"/>
      <c r="DK7" s="635"/>
      <c r="DL7" s="635"/>
      <c r="DM7" s="635"/>
      <c r="DN7" s="635"/>
      <c r="DO7" s="635"/>
      <c r="DP7" s="636"/>
      <c r="DQ7" s="640">
        <v>899032</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7070</v>
      </c>
      <c r="S8" s="635"/>
      <c r="T8" s="635"/>
      <c r="U8" s="635"/>
      <c r="V8" s="635"/>
      <c r="W8" s="635"/>
      <c r="X8" s="635"/>
      <c r="Y8" s="636"/>
      <c r="Z8" s="672">
        <v>0.1</v>
      </c>
      <c r="AA8" s="672"/>
      <c r="AB8" s="672"/>
      <c r="AC8" s="672"/>
      <c r="AD8" s="673">
        <v>7070</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21386</v>
      </c>
      <c r="BH8" s="635"/>
      <c r="BI8" s="635"/>
      <c r="BJ8" s="635"/>
      <c r="BK8" s="635"/>
      <c r="BL8" s="635"/>
      <c r="BM8" s="635"/>
      <c r="BN8" s="636"/>
      <c r="BO8" s="672">
        <v>1.8</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2057951</v>
      </c>
      <c r="CS8" s="635"/>
      <c r="CT8" s="635"/>
      <c r="CU8" s="635"/>
      <c r="CV8" s="635"/>
      <c r="CW8" s="635"/>
      <c r="CX8" s="635"/>
      <c r="CY8" s="636"/>
      <c r="CZ8" s="672">
        <v>28.5</v>
      </c>
      <c r="DA8" s="672"/>
      <c r="DB8" s="672"/>
      <c r="DC8" s="672"/>
      <c r="DD8" s="640">
        <v>3296</v>
      </c>
      <c r="DE8" s="635"/>
      <c r="DF8" s="635"/>
      <c r="DG8" s="635"/>
      <c r="DH8" s="635"/>
      <c r="DI8" s="635"/>
      <c r="DJ8" s="635"/>
      <c r="DK8" s="635"/>
      <c r="DL8" s="635"/>
      <c r="DM8" s="635"/>
      <c r="DN8" s="635"/>
      <c r="DO8" s="635"/>
      <c r="DP8" s="636"/>
      <c r="DQ8" s="640">
        <v>1120942</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10324</v>
      </c>
      <c r="S9" s="635"/>
      <c r="T9" s="635"/>
      <c r="U9" s="635"/>
      <c r="V9" s="635"/>
      <c r="W9" s="635"/>
      <c r="X9" s="635"/>
      <c r="Y9" s="636"/>
      <c r="Z9" s="672">
        <v>0.1</v>
      </c>
      <c r="AA9" s="672"/>
      <c r="AB9" s="672"/>
      <c r="AC9" s="672"/>
      <c r="AD9" s="673">
        <v>10324</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476815</v>
      </c>
      <c r="BH9" s="635"/>
      <c r="BI9" s="635"/>
      <c r="BJ9" s="635"/>
      <c r="BK9" s="635"/>
      <c r="BL9" s="635"/>
      <c r="BM9" s="635"/>
      <c r="BN9" s="636"/>
      <c r="BO9" s="672">
        <v>39.6</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468457</v>
      </c>
      <c r="CS9" s="635"/>
      <c r="CT9" s="635"/>
      <c r="CU9" s="635"/>
      <c r="CV9" s="635"/>
      <c r="CW9" s="635"/>
      <c r="CX9" s="635"/>
      <c r="CY9" s="636"/>
      <c r="CZ9" s="672">
        <v>6.5</v>
      </c>
      <c r="DA9" s="672"/>
      <c r="DB9" s="672"/>
      <c r="DC9" s="672"/>
      <c r="DD9" s="640">
        <v>4369</v>
      </c>
      <c r="DE9" s="635"/>
      <c r="DF9" s="635"/>
      <c r="DG9" s="635"/>
      <c r="DH9" s="635"/>
      <c r="DI9" s="635"/>
      <c r="DJ9" s="635"/>
      <c r="DK9" s="635"/>
      <c r="DL9" s="635"/>
      <c r="DM9" s="635"/>
      <c r="DN9" s="635"/>
      <c r="DO9" s="635"/>
      <c r="DP9" s="636"/>
      <c r="DQ9" s="640">
        <v>411262</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19713</v>
      </c>
      <c r="BH10" s="635"/>
      <c r="BI10" s="635"/>
      <c r="BJ10" s="635"/>
      <c r="BK10" s="635"/>
      <c r="BL10" s="635"/>
      <c r="BM10" s="635"/>
      <c r="BN10" s="636"/>
      <c r="BO10" s="672">
        <v>1.6</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12100</v>
      </c>
      <c r="CS10" s="635"/>
      <c r="CT10" s="635"/>
      <c r="CU10" s="635"/>
      <c r="CV10" s="635"/>
      <c r="CW10" s="635"/>
      <c r="CX10" s="635"/>
      <c r="CY10" s="636"/>
      <c r="CZ10" s="672">
        <v>0.2</v>
      </c>
      <c r="DA10" s="672"/>
      <c r="DB10" s="672"/>
      <c r="DC10" s="672"/>
      <c r="DD10" s="640" t="s">
        <v>121</v>
      </c>
      <c r="DE10" s="635"/>
      <c r="DF10" s="635"/>
      <c r="DG10" s="635"/>
      <c r="DH10" s="635"/>
      <c r="DI10" s="635"/>
      <c r="DJ10" s="635"/>
      <c r="DK10" s="635"/>
      <c r="DL10" s="635"/>
      <c r="DM10" s="635"/>
      <c r="DN10" s="635"/>
      <c r="DO10" s="635"/>
      <c r="DP10" s="636"/>
      <c r="DQ10" s="640">
        <v>5696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316990</v>
      </c>
      <c r="S11" s="635"/>
      <c r="T11" s="635"/>
      <c r="U11" s="635"/>
      <c r="V11" s="635"/>
      <c r="W11" s="635"/>
      <c r="X11" s="635"/>
      <c r="Y11" s="636"/>
      <c r="Z11" s="637">
        <v>4.3</v>
      </c>
      <c r="AA11" s="638"/>
      <c r="AB11" s="638"/>
      <c r="AC11" s="639"/>
      <c r="AD11" s="640">
        <v>316990</v>
      </c>
      <c r="AE11" s="635"/>
      <c r="AF11" s="635"/>
      <c r="AG11" s="635"/>
      <c r="AH11" s="635"/>
      <c r="AI11" s="635"/>
      <c r="AJ11" s="635"/>
      <c r="AK11" s="636"/>
      <c r="AL11" s="637">
        <v>7.9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9872</v>
      </c>
      <c r="BH11" s="635"/>
      <c r="BI11" s="635"/>
      <c r="BJ11" s="635"/>
      <c r="BK11" s="635"/>
      <c r="BL11" s="635"/>
      <c r="BM11" s="635"/>
      <c r="BN11" s="636"/>
      <c r="BO11" s="672">
        <v>0.8</v>
      </c>
      <c r="BP11" s="672"/>
      <c r="BQ11" s="672"/>
      <c r="BR11" s="672"/>
      <c r="BS11" s="673">
        <v>2762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209366</v>
      </c>
      <c r="CS11" s="635"/>
      <c r="CT11" s="635"/>
      <c r="CU11" s="635"/>
      <c r="CV11" s="635"/>
      <c r="CW11" s="635"/>
      <c r="CX11" s="635"/>
      <c r="CY11" s="636"/>
      <c r="CZ11" s="672">
        <v>2.9</v>
      </c>
      <c r="DA11" s="672"/>
      <c r="DB11" s="672"/>
      <c r="DC11" s="672"/>
      <c r="DD11" s="640">
        <v>9291</v>
      </c>
      <c r="DE11" s="635"/>
      <c r="DF11" s="635"/>
      <c r="DG11" s="635"/>
      <c r="DH11" s="635"/>
      <c r="DI11" s="635"/>
      <c r="DJ11" s="635"/>
      <c r="DK11" s="635"/>
      <c r="DL11" s="635"/>
      <c r="DM11" s="635"/>
      <c r="DN11" s="635"/>
      <c r="DO11" s="635"/>
      <c r="DP11" s="636"/>
      <c r="DQ11" s="640">
        <v>122181</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5797</v>
      </c>
      <c r="S12" s="635"/>
      <c r="T12" s="635"/>
      <c r="U12" s="635"/>
      <c r="V12" s="635"/>
      <c r="W12" s="635"/>
      <c r="X12" s="635"/>
      <c r="Y12" s="636"/>
      <c r="Z12" s="672">
        <v>0.1</v>
      </c>
      <c r="AA12" s="672"/>
      <c r="AB12" s="672"/>
      <c r="AC12" s="672"/>
      <c r="AD12" s="673">
        <v>5797</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544736</v>
      </c>
      <c r="BH12" s="635"/>
      <c r="BI12" s="635"/>
      <c r="BJ12" s="635"/>
      <c r="BK12" s="635"/>
      <c r="BL12" s="635"/>
      <c r="BM12" s="635"/>
      <c r="BN12" s="636"/>
      <c r="BO12" s="672">
        <v>45.2</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115776</v>
      </c>
      <c r="CS12" s="635"/>
      <c r="CT12" s="635"/>
      <c r="CU12" s="635"/>
      <c r="CV12" s="635"/>
      <c r="CW12" s="635"/>
      <c r="CX12" s="635"/>
      <c r="CY12" s="636"/>
      <c r="CZ12" s="672">
        <v>1.6</v>
      </c>
      <c r="DA12" s="672"/>
      <c r="DB12" s="672"/>
      <c r="DC12" s="672"/>
      <c r="DD12" s="640" t="s">
        <v>121</v>
      </c>
      <c r="DE12" s="635"/>
      <c r="DF12" s="635"/>
      <c r="DG12" s="635"/>
      <c r="DH12" s="635"/>
      <c r="DI12" s="635"/>
      <c r="DJ12" s="635"/>
      <c r="DK12" s="635"/>
      <c r="DL12" s="635"/>
      <c r="DM12" s="635"/>
      <c r="DN12" s="635"/>
      <c r="DO12" s="635"/>
      <c r="DP12" s="636"/>
      <c r="DQ12" s="640">
        <v>32411</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543333</v>
      </c>
      <c r="BH13" s="635"/>
      <c r="BI13" s="635"/>
      <c r="BJ13" s="635"/>
      <c r="BK13" s="635"/>
      <c r="BL13" s="635"/>
      <c r="BM13" s="635"/>
      <c r="BN13" s="636"/>
      <c r="BO13" s="672">
        <v>45.1</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567786</v>
      </c>
      <c r="CS13" s="635"/>
      <c r="CT13" s="635"/>
      <c r="CU13" s="635"/>
      <c r="CV13" s="635"/>
      <c r="CW13" s="635"/>
      <c r="CX13" s="635"/>
      <c r="CY13" s="636"/>
      <c r="CZ13" s="672">
        <v>7.9</v>
      </c>
      <c r="DA13" s="672"/>
      <c r="DB13" s="672"/>
      <c r="DC13" s="672"/>
      <c r="DD13" s="640">
        <v>121452</v>
      </c>
      <c r="DE13" s="635"/>
      <c r="DF13" s="635"/>
      <c r="DG13" s="635"/>
      <c r="DH13" s="635"/>
      <c r="DI13" s="635"/>
      <c r="DJ13" s="635"/>
      <c r="DK13" s="635"/>
      <c r="DL13" s="635"/>
      <c r="DM13" s="635"/>
      <c r="DN13" s="635"/>
      <c r="DO13" s="635"/>
      <c r="DP13" s="636"/>
      <c r="DQ13" s="640">
        <v>415055</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53075</v>
      </c>
      <c r="BH14" s="635"/>
      <c r="BI14" s="635"/>
      <c r="BJ14" s="635"/>
      <c r="BK14" s="635"/>
      <c r="BL14" s="635"/>
      <c r="BM14" s="635"/>
      <c r="BN14" s="636"/>
      <c r="BO14" s="672">
        <v>4.4000000000000004</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395955</v>
      </c>
      <c r="CS14" s="635"/>
      <c r="CT14" s="635"/>
      <c r="CU14" s="635"/>
      <c r="CV14" s="635"/>
      <c r="CW14" s="635"/>
      <c r="CX14" s="635"/>
      <c r="CY14" s="636"/>
      <c r="CZ14" s="672">
        <v>5.5</v>
      </c>
      <c r="DA14" s="672"/>
      <c r="DB14" s="672"/>
      <c r="DC14" s="672"/>
      <c r="DD14" s="640">
        <v>14327</v>
      </c>
      <c r="DE14" s="635"/>
      <c r="DF14" s="635"/>
      <c r="DG14" s="635"/>
      <c r="DH14" s="635"/>
      <c r="DI14" s="635"/>
      <c r="DJ14" s="635"/>
      <c r="DK14" s="635"/>
      <c r="DL14" s="635"/>
      <c r="DM14" s="635"/>
      <c r="DN14" s="635"/>
      <c r="DO14" s="635"/>
      <c r="DP14" s="636"/>
      <c r="DQ14" s="640">
        <v>350938</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6285</v>
      </c>
      <c r="S15" s="635"/>
      <c r="T15" s="635"/>
      <c r="U15" s="635"/>
      <c r="V15" s="635"/>
      <c r="W15" s="635"/>
      <c r="X15" s="635"/>
      <c r="Y15" s="636"/>
      <c r="Z15" s="672">
        <v>0.1</v>
      </c>
      <c r="AA15" s="672"/>
      <c r="AB15" s="672"/>
      <c r="AC15" s="672"/>
      <c r="AD15" s="673">
        <v>6285</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57809</v>
      </c>
      <c r="BH15" s="635"/>
      <c r="BI15" s="635"/>
      <c r="BJ15" s="635"/>
      <c r="BK15" s="635"/>
      <c r="BL15" s="635"/>
      <c r="BM15" s="635"/>
      <c r="BN15" s="636"/>
      <c r="BO15" s="672">
        <v>4.8</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761699</v>
      </c>
      <c r="CS15" s="635"/>
      <c r="CT15" s="635"/>
      <c r="CU15" s="635"/>
      <c r="CV15" s="635"/>
      <c r="CW15" s="635"/>
      <c r="CX15" s="635"/>
      <c r="CY15" s="636"/>
      <c r="CZ15" s="672">
        <v>10.5</v>
      </c>
      <c r="DA15" s="672"/>
      <c r="DB15" s="672"/>
      <c r="DC15" s="672"/>
      <c r="DD15" s="640">
        <v>22307</v>
      </c>
      <c r="DE15" s="635"/>
      <c r="DF15" s="635"/>
      <c r="DG15" s="635"/>
      <c r="DH15" s="635"/>
      <c r="DI15" s="635"/>
      <c r="DJ15" s="635"/>
      <c r="DK15" s="635"/>
      <c r="DL15" s="635"/>
      <c r="DM15" s="635"/>
      <c r="DN15" s="635"/>
      <c r="DO15" s="635"/>
      <c r="DP15" s="636"/>
      <c r="DQ15" s="640">
        <v>646801</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11077</v>
      </c>
      <c r="S16" s="635"/>
      <c r="T16" s="635"/>
      <c r="U16" s="635"/>
      <c r="V16" s="635"/>
      <c r="W16" s="635"/>
      <c r="X16" s="635"/>
      <c r="Y16" s="636"/>
      <c r="Z16" s="672">
        <v>0.1</v>
      </c>
      <c r="AA16" s="672"/>
      <c r="AB16" s="672"/>
      <c r="AC16" s="672"/>
      <c r="AD16" s="673">
        <v>11077</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3516</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3516</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78675</v>
      </c>
      <c r="S17" s="635"/>
      <c r="T17" s="635"/>
      <c r="U17" s="635"/>
      <c r="V17" s="635"/>
      <c r="W17" s="635"/>
      <c r="X17" s="635"/>
      <c r="Y17" s="636"/>
      <c r="Z17" s="672">
        <v>1.1000000000000001</v>
      </c>
      <c r="AA17" s="672"/>
      <c r="AB17" s="672"/>
      <c r="AC17" s="672"/>
      <c r="AD17" s="673">
        <v>78675</v>
      </c>
      <c r="AE17" s="673"/>
      <c r="AF17" s="673"/>
      <c r="AG17" s="673"/>
      <c r="AH17" s="673"/>
      <c r="AI17" s="673"/>
      <c r="AJ17" s="673"/>
      <c r="AK17" s="673"/>
      <c r="AL17" s="637">
        <v>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519792</v>
      </c>
      <c r="CS17" s="635"/>
      <c r="CT17" s="635"/>
      <c r="CU17" s="635"/>
      <c r="CV17" s="635"/>
      <c r="CW17" s="635"/>
      <c r="CX17" s="635"/>
      <c r="CY17" s="636"/>
      <c r="CZ17" s="672">
        <v>7.2</v>
      </c>
      <c r="DA17" s="672"/>
      <c r="DB17" s="672"/>
      <c r="DC17" s="672"/>
      <c r="DD17" s="640" t="s">
        <v>121</v>
      </c>
      <c r="DE17" s="635"/>
      <c r="DF17" s="635"/>
      <c r="DG17" s="635"/>
      <c r="DH17" s="635"/>
      <c r="DI17" s="635"/>
      <c r="DJ17" s="635"/>
      <c r="DK17" s="635"/>
      <c r="DL17" s="635"/>
      <c r="DM17" s="635"/>
      <c r="DN17" s="635"/>
      <c r="DO17" s="635"/>
      <c r="DP17" s="636"/>
      <c r="DQ17" s="640">
        <v>514453</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18320</v>
      </c>
      <c r="S18" s="635"/>
      <c r="T18" s="635"/>
      <c r="U18" s="635"/>
      <c r="V18" s="635"/>
      <c r="W18" s="635"/>
      <c r="X18" s="635"/>
      <c r="Y18" s="636"/>
      <c r="Z18" s="672">
        <v>0.2</v>
      </c>
      <c r="AA18" s="672"/>
      <c r="AB18" s="672"/>
      <c r="AC18" s="672"/>
      <c r="AD18" s="673">
        <v>18320</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59302</v>
      </c>
      <c r="S19" s="635"/>
      <c r="T19" s="635"/>
      <c r="U19" s="635"/>
      <c r="V19" s="635"/>
      <c r="W19" s="635"/>
      <c r="X19" s="635"/>
      <c r="Y19" s="636"/>
      <c r="Z19" s="672">
        <v>0.8</v>
      </c>
      <c r="AA19" s="672"/>
      <c r="AB19" s="672"/>
      <c r="AC19" s="672"/>
      <c r="AD19" s="673">
        <v>59302</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20878</v>
      </c>
      <c r="BH19" s="635"/>
      <c r="BI19" s="635"/>
      <c r="BJ19" s="635"/>
      <c r="BK19" s="635"/>
      <c r="BL19" s="635"/>
      <c r="BM19" s="635"/>
      <c r="BN19" s="636"/>
      <c r="BO19" s="672">
        <v>1.7</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1053</v>
      </c>
      <c r="S20" s="635"/>
      <c r="T20" s="635"/>
      <c r="U20" s="635"/>
      <c r="V20" s="635"/>
      <c r="W20" s="635"/>
      <c r="X20" s="635"/>
      <c r="Y20" s="636"/>
      <c r="Z20" s="672">
        <v>0</v>
      </c>
      <c r="AA20" s="672"/>
      <c r="AB20" s="672"/>
      <c r="AC20" s="672"/>
      <c r="AD20" s="673">
        <v>1053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20878</v>
      </c>
      <c r="BH20" s="635"/>
      <c r="BI20" s="635"/>
      <c r="BJ20" s="635"/>
      <c r="BK20" s="635"/>
      <c r="BL20" s="635"/>
      <c r="BM20" s="635"/>
      <c r="BN20" s="636"/>
      <c r="BO20" s="672">
        <v>1.7</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7221384</v>
      </c>
      <c r="CS20" s="635"/>
      <c r="CT20" s="635"/>
      <c r="CU20" s="635"/>
      <c r="CV20" s="635"/>
      <c r="CW20" s="635"/>
      <c r="CX20" s="635"/>
      <c r="CY20" s="636"/>
      <c r="CZ20" s="672">
        <v>100</v>
      </c>
      <c r="DA20" s="672"/>
      <c r="DB20" s="672"/>
      <c r="DC20" s="672"/>
      <c r="DD20" s="640">
        <v>176153</v>
      </c>
      <c r="DE20" s="635"/>
      <c r="DF20" s="635"/>
      <c r="DG20" s="635"/>
      <c r="DH20" s="635"/>
      <c r="DI20" s="635"/>
      <c r="DJ20" s="635"/>
      <c r="DK20" s="635"/>
      <c r="DL20" s="635"/>
      <c r="DM20" s="635"/>
      <c r="DN20" s="635"/>
      <c r="DO20" s="635"/>
      <c r="DP20" s="636"/>
      <c r="DQ20" s="640">
        <v>4611320</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2529928</v>
      </c>
      <c r="S21" s="635"/>
      <c r="T21" s="635"/>
      <c r="U21" s="635"/>
      <c r="V21" s="635"/>
      <c r="W21" s="635"/>
      <c r="X21" s="635"/>
      <c r="Y21" s="636"/>
      <c r="Z21" s="672">
        <v>34</v>
      </c>
      <c r="AA21" s="672"/>
      <c r="AB21" s="672"/>
      <c r="AC21" s="672"/>
      <c r="AD21" s="673">
        <v>2293081</v>
      </c>
      <c r="AE21" s="673"/>
      <c r="AF21" s="673"/>
      <c r="AG21" s="673"/>
      <c r="AH21" s="673"/>
      <c r="AI21" s="673"/>
      <c r="AJ21" s="673"/>
      <c r="AK21" s="673"/>
      <c r="AL21" s="637">
        <v>57.2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20878</v>
      </c>
      <c r="BH21" s="635"/>
      <c r="BI21" s="635"/>
      <c r="BJ21" s="635"/>
      <c r="BK21" s="635"/>
      <c r="BL21" s="635"/>
      <c r="BM21" s="635"/>
      <c r="BN21" s="636"/>
      <c r="BO21" s="672">
        <v>1.7</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2293081</v>
      </c>
      <c r="S22" s="635"/>
      <c r="T22" s="635"/>
      <c r="U22" s="635"/>
      <c r="V22" s="635"/>
      <c r="W22" s="635"/>
      <c r="X22" s="635"/>
      <c r="Y22" s="636"/>
      <c r="Z22" s="672">
        <v>30.8</v>
      </c>
      <c r="AA22" s="672"/>
      <c r="AB22" s="672"/>
      <c r="AC22" s="672"/>
      <c r="AD22" s="673">
        <v>2293081</v>
      </c>
      <c r="AE22" s="673"/>
      <c r="AF22" s="673"/>
      <c r="AG22" s="673"/>
      <c r="AH22" s="673"/>
      <c r="AI22" s="673"/>
      <c r="AJ22" s="673"/>
      <c r="AK22" s="673"/>
      <c r="AL22" s="637">
        <v>57.2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236811</v>
      </c>
      <c r="S23" s="635"/>
      <c r="T23" s="635"/>
      <c r="U23" s="635"/>
      <c r="V23" s="635"/>
      <c r="W23" s="635"/>
      <c r="X23" s="635"/>
      <c r="Y23" s="636"/>
      <c r="Z23" s="672">
        <v>3.2</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36</v>
      </c>
      <c r="S24" s="635"/>
      <c r="T24" s="635"/>
      <c r="U24" s="635"/>
      <c r="V24" s="635"/>
      <c r="W24" s="635"/>
      <c r="X24" s="635"/>
      <c r="Y24" s="636"/>
      <c r="Z24" s="672">
        <v>0</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2579326</v>
      </c>
      <c r="CS24" s="690"/>
      <c r="CT24" s="690"/>
      <c r="CU24" s="690"/>
      <c r="CV24" s="690"/>
      <c r="CW24" s="690"/>
      <c r="CX24" s="690"/>
      <c r="CY24" s="715"/>
      <c r="CZ24" s="716">
        <v>35.700000000000003</v>
      </c>
      <c r="DA24" s="698"/>
      <c r="DB24" s="698"/>
      <c r="DC24" s="718"/>
      <c r="DD24" s="714">
        <v>1980669</v>
      </c>
      <c r="DE24" s="690"/>
      <c r="DF24" s="690"/>
      <c r="DG24" s="690"/>
      <c r="DH24" s="690"/>
      <c r="DI24" s="690"/>
      <c r="DJ24" s="690"/>
      <c r="DK24" s="715"/>
      <c r="DL24" s="714">
        <v>1803374</v>
      </c>
      <c r="DM24" s="690"/>
      <c r="DN24" s="690"/>
      <c r="DO24" s="690"/>
      <c r="DP24" s="690"/>
      <c r="DQ24" s="690"/>
      <c r="DR24" s="690"/>
      <c r="DS24" s="690"/>
      <c r="DT24" s="690"/>
      <c r="DU24" s="690"/>
      <c r="DV24" s="715"/>
      <c r="DW24" s="716">
        <v>44.8</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4236023</v>
      </c>
      <c r="S25" s="635"/>
      <c r="T25" s="635"/>
      <c r="U25" s="635"/>
      <c r="V25" s="635"/>
      <c r="W25" s="635"/>
      <c r="X25" s="635"/>
      <c r="Y25" s="636"/>
      <c r="Z25" s="672">
        <v>56.9</v>
      </c>
      <c r="AA25" s="672"/>
      <c r="AB25" s="672"/>
      <c r="AC25" s="672"/>
      <c r="AD25" s="673">
        <v>3999176</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1175334</v>
      </c>
      <c r="CS25" s="647"/>
      <c r="CT25" s="647"/>
      <c r="CU25" s="647"/>
      <c r="CV25" s="647"/>
      <c r="CW25" s="647"/>
      <c r="CX25" s="647"/>
      <c r="CY25" s="648"/>
      <c r="CZ25" s="637">
        <v>16.3</v>
      </c>
      <c r="DA25" s="649"/>
      <c r="DB25" s="649"/>
      <c r="DC25" s="650"/>
      <c r="DD25" s="640">
        <v>1119211</v>
      </c>
      <c r="DE25" s="647"/>
      <c r="DF25" s="647"/>
      <c r="DG25" s="647"/>
      <c r="DH25" s="647"/>
      <c r="DI25" s="647"/>
      <c r="DJ25" s="647"/>
      <c r="DK25" s="648"/>
      <c r="DL25" s="640">
        <v>1116663</v>
      </c>
      <c r="DM25" s="647"/>
      <c r="DN25" s="647"/>
      <c r="DO25" s="647"/>
      <c r="DP25" s="647"/>
      <c r="DQ25" s="647"/>
      <c r="DR25" s="647"/>
      <c r="DS25" s="647"/>
      <c r="DT25" s="647"/>
      <c r="DU25" s="647"/>
      <c r="DV25" s="648"/>
      <c r="DW25" s="637">
        <v>27.8</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1422</v>
      </c>
      <c r="S26" s="635"/>
      <c r="T26" s="635"/>
      <c r="U26" s="635"/>
      <c r="V26" s="635"/>
      <c r="W26" s="635"/>
      <c r="X26" s="635"/>
      <c r="Y26" s="636"/>
      <c r="Z26" s="672">
        <v>0</v>
      </c>
      <c r="AA26" s="672"/>
      <c r="AB26" s="672"/>
      <c r="AC26" s="672"/>
      <c r="AD26" s="673">
        <v>1422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678098</v>
      </c>
      <c r="CS26" s="635"/>
      <c r="CT26" s="635"/>
      <c r="CU26" s="635"/>
      <c r="CV26" s="635"/>
      <c r="CW26" s="635"/>
      <c r="CX26" s="635"/>
      <c r="CY26" s="636"/>
      <c r="CZ26" s="637">
        <v>9.4</v>
      </c>
      <c r="DA26" s="649"/>
      <c r="DB26" s="649"/>
      <c r="DC26" s="650"/>
      <c r="DD26" s="640">
        <v>642605</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7</v>
      </c>
      <c r="S27" s="635"/>
      <c r="T27" s="635"/>
      <c r="U27" s="635"/>
      <c r="V27" s="635"/>
      <c r="W27" s="635"/>
      <c r="X27" s="635"/>
      <c r="Y27" s="636"/>
      <c r="Z27" s="672">
        <v>0</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1204284</v>
      </c>
      <c r="BH27" s="635"/>
      <c r="BI27" s="635"/>
      <c r="BJ27" s="635"/>
      <c r="BK27" s="635"/>
      <c r="BL27" s="635"/>
      <c r="BM27" s="635"/>
      <c r="BN27" s="636"/>
      <c r="BO27" s="672">
        <v>100</v>
      </c>
      <c r="BP27" s="672"/>
      <c r="BQ27" s="672"/>
      <c r="BR27" s="672"/>
      <c r="BS27" s="673">
        <v>2762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884200</v>
      </c>
      <c r="CS27" s="647"/>
      <c r="CT27" s="647"/>
      <c r="CU27" s="647"/>
      <c r="CV27" s="647"/>
      <c r="CW27" s="647"/>
      <c r="CX27" s="647"/>
      <c r="CY27" s="648"/>
      <c r="CZ27" s="637">
        <v>12.2</v>
      </c>
      <c r="DA27" s="649"/>
      <c r="DB27" s="649"/>
      <c r="DC27" s="650"/>
      <c r="DD27" s="640">
        <v>347005</v>
      </c>
      <c r="DE27" s="647"/>
      <c r="DF27" s="647"/>
      <c r="DG27" s="647"/>
      <c r="DH27" s="647"/>
      <c r="DI27" s="647"/>
      <c r="DJ27" s="647"/>
      <c r="DK27" s="648"/>
      <c r="DL27" s="640">
        <v>172258</v>
      </c>
      <c r="DM27" s="647"/>
      <c r="DN27" s="647"/>
      <c r="DO27" s="647"/>
      <c r="DP27" s="647"/>
      <c r="DQ27" s="647"/>
      <c r="DR27" s="647"/>
      <c r="DS27" s="647"/>
      <c r="DT27" s="647"/>
      <c r="DU27" s="647"/>
      <c r="DV27" s="648"/>
      <c r="DW27" s="637">
        <v>4.3</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31985</v>
      </c>
      <c r="S28" s="635"/>
      <c r="T28" s="635"/>
      <c r="U28" s="635"/>
      <c r="V28" s="635"/>
      <c r="W28" s="635"/>
      <c r="X28" s="635"/>
      <c r="Y28" s="636"/>
      <c r="Z28" s="672">
        <v>0.4</v>
      </c>
      <c r="AA28" s="672"/>
      <c r="AB28" s="672"/>
      <c r="AC28" s="672"/>
      <c r="AD28" s="673">
        <v>2307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519792</v>
      </c>
      <c r="CS28" s="635"/>
      <c r="CT28" s="635"/>
      <c r="CU28" s="635"/>
      <c r="CV28" s="635"/>
      <c r="CW28" s="635"/>
      <c r="CX28" s="635"/>
      <c r="CY28" s="636"/>
      <c r="CZ28" s="637">
        <v>7.2</v>
      </c>
      <c r="DA28" s="649"/>
      <c r="DB28" s="649"/>
      <c r="DC28" s="650"/>
      <c r="DD28" s="640">
        <v>514453</v>
      </c>
      <c r="DE28" s="635"/>
      <c r="DF28" s="635"/>
      <c r="DG28" s="635"/>
      <c r="DH28" s="635"/>
      <c r="DI28" s="635"/>
      <c r="DJ28" s="635"/>
      <c r="DK28" s="636"/>
      <c r="DL28" s="640">
        <v>514453</v>
      </c>
      <c r="DM28" s="635"/>
      <c r="DN28" s="635"/>
      <c r="DO28" s="635"/>
      <c r="DP28" s="635"/>
      <c r="DQ28" s="635"/>
      <c r="DR28" s="635"/>
      <c r="DS28" s="635"/>
      <c r="DT28" s="635"/>
      <c r="DU28" s="635"/>
      <c r="DV28" s="636"/>
      <c r="DW28" s="637">
        <v>12.8</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29904</v>
      </c>
      <c r="S29" s="635"/>
      <c r="T29" s="635"/>
      <c r="U29" s="635"/>
      <c r="V29" s="635"/>
      <c r="W29" s="635"/>
      <c r="X29" s="635"/>
      <c r="Y29" s="636"/>
      <c r="Z29" s="672">
        <v>0.4</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519703</v>
      </c>
      <c r="CS29" s="647"/>
      <c r="CT29" s="647"/>
      <c r="CU29" s="647"/>
      <c r="CV29" s="647"/>
      <c r="CW29" s="647"/>
      <c r="CX29" s="647"/>
      <c r="CY29" s="648"/>
      <c r="CZ29" s="637">
        <v>7.2</v>
      </c>
      <c r="DA29" s="649"/>
      <c r="DB29" s="649"/>
      <c r="DC29" s="650"/>
      <c r="DD29" s="640">
        <v>514364</v>
      </c>
      <c r="DE29" s="647"/>
      <c r="DF29" s="647"/>
      <c r="DG29" s="647"/>
      <c r="DH29" s="647"/>
      <c r="DI29" s="647"/>
      <c r="DJ29" s="647"/>
      <c r="DK29" s="648"/>
      <c r="DL29" s="640">
        <v>514364</v>
      </c>
      <c r="DM29" s="647"/>
      <c r="DN29" s="647"/>
      <c r="DO29" s="647"/>
      <c r="DP29" s="647"/>
      <c r="DQ29" s="647"/>
      <c r="DR29" s="647"/>
      <c r="DS29" s="647"/>
      <c r="DT29" s="647"/>
      <c r="DU29" s="647"/>
      <c r="DV29" s="648"/>
      <c r="DW29" s="637">
        <v>12.8</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901820</v>
      </c>
      <c r="S30" s="635"/>
      <c r="T30" s="635"/>
      <c r="U30" s="635"/>
      <c r="V30" s="635"/>
      <c r="W30" s="635"/>
      <c r="X30" s="635"/>
      <c r="Y30" s="636"/>
      <c r="Z30" s="672">
        <v>12.1</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498624</v>
      </c>
      <c r="CS30" s="635"/>
      <c r="CT30" s="635"/>
      <c r="CU30" s="635"/>
      <c r="CV30" s="635"/>
      <c r="CW30" s="635"/>
      <c r="CX30" s="635"/>
      <c r="CY30" s="636"/>
      <c r="CZ30" s="637">
        <v>6.9</v>
      </c>
      <c r="DA30" s="649"/>
      <c r="DB30" s="649"/>
      <c r="DC30" s="650"/>
      <c r="DD30" s="640">
        <v>493493</v>
      </c>
      <c r="DE30" s="635"/>
      <c r="DF30" s="635"/>
      <c r="DG30" s="635"/>
      <c r="DH30" s="635"/>
      <c r="DI30" s="635"/>
      <c r="DJ30" s="635"/>
      <c r="DK30" s="636"/>
      <c r="DL30" s="640">
        <v>493493</v>
      </c>
      <c r="DM30" s="635"/>
      <c r="DN30" s="635"/>
      <c r="DO30" s="635"/>
      <c r="DP30" s="635"/>
      <c r="DQ30" s="635"/>
      <c r="DR30" s="635"/>
      <c r="DS30" s="635"/>
      <c r="DT30" s="635"/>
      <c r="DU30" s="635"/>
      <c r="DV30" s="636"/>
      <c r="DW30" s="637">
        <v>12.3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99.1</v>
      </c>
      <c r="BH31" s="697"/>
      <c r="BI31" s="697"/>
      <c r="BJ31" s="697"/>
      <c r="BK31" s="697"/>
      <c r="BL31" s="697"/>
      <c r="BM31" s="698">
        <v>97.3</v>
      </c>
      <c r="BN31" s="697"/>
      <c r="BO31" s="697"/>
      <c r="BP31" s="697"/>
      <c r="BQ31" s="699"/>
      <c r="BR31" s="696">
        <v>99.3</v>
      </c>
      <c r="BS31" s="697"/>
      <c r="BT31" s="697"/>
      <c r="BU31" s="697"/>
      <c r="BV31" s="697"/>
      <c r="BW31" s="697"/>
      <c r="BX31" s="698">
        <v>97.5</v>
      </c>
      <c r="BY31" s="697"/>
      <c r="BZ31" s="697"/>
      <c r="CA31" s="697"/>
      <c r="CB31" s="699"/>
      <c r="CD31" s="655"/>
      <c r="CE31" s="656"/>
      <c r="CF31" s="631" t="s">
        <v>300</v>
      </c>
      <c r="CG31" s="632"/>
      <c r="CH31" s="632"/>
      <c r="CI31" s="632"/>
      <c r="CJ31" s="632"/>
      <c r="CK31" s="632"/>
      <c r="CL31" s="632"/>
      <c r="CM31" s="632"/>
      <c r="CN31" s="632"/>
      <c r="CO31" s="632"/>
      <c r="CP31" s="632"/>
      <c r="CQ31" s="633"/>
      <c r="CR31" s="634">
        <v>21079</v>
      </c>
      <c r="CS31" s="647"/>
      <c r="CT31" s="647"/>
      <c r="CU31" s="647"/>
      <c r="CV31" s="647"/>
      <c r="CW31" s="647"/>
      <c r="CX31" s="647"/>
      <c r="CY31" s="648"/>
      <c r="CZ31" s="637">
        <v>0.3</v>
      </c>
      <c r="DA31" s="649"/>
      <c r="DB31" s="649"/>
      <c r="DC31" s="650"/>
      <c r="DD31" s="640">
        <v>20871</v>
      </c>
      <c r="DE31" s="647"/>
      <c r="DF31" s="647"/>
      <c r="DG31" s="647"/>
      <c r="DH31" s="647"/>
      <c r="DI31" s="647"/>
      <c r="DJ31" s="647"/>
      <c r="DK31" s="648"/>
      <c r="DL31" s="640">
        <v>20871</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453887</v>
      </c>
      <c r="S32" s="635"/>
      <c r="T32" s="635"/>
      <c r="U32" s="635"/>
      <c r="V32" s="635"/>
      <c r="W32" s="635"/>
      <c r="X32" s="635"/>
      <c r="Y32" s="636"/>
      <c r="Z32" s="672">
        <v>6.1</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99.6</v>
      </c>
      <c r="BH32" s="647"/>
      <c r="BI32" s="647"/>
      <c r="BJ32" s="647"/>
      <c r="BK32" s="647"/>
      <c r="BL32" s="647"/>
      <c r="BM32" s="638">
        <v>98.4</v>
      </c>
      <c r="BN32" s="647"/>
      <c r="BO32" s="647"/>
      <c r="BP32" s="647"/>
      <c r="BQ32" s="670"/>
      <c r="BR32" s="700">
        <v>99.5</v>
      </c>
      <c r="BS32" s="647"/>
      <c r="BT32" s="647"/>
      <c r="BU32" s="647"/>
      <c r="BV32" s="647"/>
      <c r="BW32" s="647"/>
      <c r="BX32" s="638">
        <v>98.4</v>
      </c>
      <c r="BY32" s="647"/>
      <c r="BZ32" s="647"/>
      <c r="CA32" s="647"/>
      <c r="CB32" s="670"/>
      <c r="CD32" s="657"/>
      <c r="CE32" s="658"/>
      <c r="CF32" s="631" t="s">
        <v>304</v>
      </c>
      <c r="CG32" s="632"/>
      <c r="CH32" s="632"/>
      <c r="CI32" s="632"/>
      <c r="CJ32" s="632"/>
      <c r="CK32" s="632"/>
      <c r="CL32" s="632"/>
      <c r="CM32" s="632"/>
      <c r="CN32" s="632"/>
      <c r="CO32" s="632"/>
      <c r="CP32" s="632"/>
      <c r="CQ32" s="633"/>
      <c r="CR32" s="634">
        <v>89</v>
      </c>
      <c r="CS32" s="635"/>
      <c r="CT32" s="635"/>
      <c r="CU32" s="635"/>
      <c r="CV32" s="635"/>
      <c r="CW32" s="635"/>
      <c r="CX32" s="635"/>
      <c r="CY32" s="636"/>
      <c r="CZ32" s="637">
        <v>0</v>
      </c>
      <c r="DA32" s="649"/>
      <c r="DB32" s="649"/>
      <c r="DC32" s="650"/>
      <c r="DD32" s="640">
        <v>89</v>
      </c>
      <c r="DE32" s="635"/>
      <c r="DF32" s="635"/>
      <c r="DG32" s="635"/>
      <c r="DH32" s="635"/>
      <c r="DI32" s="635"/>
      <c r="DJ32" s="635"/>
      <c r="DK32" s="636"/>
      <c r="DL32" s="640">
        <v>89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22352</v>
      </c>
      <c r="S33" s="635"/>
      <c r="T33" s="635"/>
      <c r="U33" s="635"/>
      <c r="V33" s="635"/>
      <c r="W33" s="635"/>
      <c r="X33" s="635"/>
      <c r="Y33" s="636"/>
      <c r="Z33" s="672">
        <v>0.3</v>
      </c>
      <c r="AA33" s="672"/>
      <c r="AB33" s="672"/>
      <c r="AC33" s="672"/>
      <c r="AD33" s="673">
        <v>1945</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98.4</v>
      </c>
      <c r="BH33" s="619"/>
      <c r="BI33" s="619"/>
      <c r="BJ33" s="619"/>
      <c r="BK33" s="619"/>
      <c r="BL33" s="619"/>
      <c r="BM33" s="665">
        <v>95.8</v>
      </c>
      <c r="BN33" s="619"/>
      <c r="BO33" s="619"/>
      <c r="BP33" s="619"/>
      <c r="BQ33" s="682"/>
      <c r="BR33" s="695">
        <v>98.9</v>
      </c>
      <c r="BS33" s="619"/>
      <c r="BT33" s="619"/>
      <c r="BU33" s="619"/>
      <c r="BV33" s="619"/>
      <c r="BW33" s="619"/>
      <c r="BX33" s="665">
        <v>96.1</v>
      </c>
      <c r="BY33" s="619"/>
      <c r="BZ33" s="619"/>
      <c r="CA33" s="619"/>
      <c r="CB33" s="682"/>
      <c r="CD33" s="631" t="s">
        <v>307</v>
      </c>
      <c r="CE33" s="632"/>
      <c r="CF33" s="632"/>
      <c r="CG33" s="632"/>
      <c r="CH33" s="632"/>
      <c r="CI33" s="632"/>
      <c r="CJ33" s="632"/>
      <c r="CK33" s="632"/>
      <c r="CL33" s="632"/>
      <c r="CM33" s="632"/>
      <c r="CN33" s="632"/>
      <c r="CO33" s="632"/>
      <c r="CP33" s="632"/>
      <c r="CQ33" s="633"/>
      <c r="CR33" s="634">
        <v>4462389</v>
      </c>
      <c r="CS33" s="647"/>
      <c r="CT33" s="647"/>
      <c r="CU33" s="647"/>
      <c r="CV33" s="647"/>
      <c r="CW33" s="647"/>
      <c r="CX33" s="647"/>
      <c r="CY33" s="648"/>
      <c r="CZ33" s="637">
        <v>61.8</v>
      </c>
      <c r="DA33" s="649"/>
      <c r="DB33" s="649"/>
      <c r="DC33" s="650"/>
      <c r="DD33" s="640">
        <v>2547158</v>
      </c>
      <c r="DE33" s="647"/>
      <c r="DF33" s="647"/>
      <c r="DG33" s="647"/>
      <c r="DH33" s="647"/>
      <c r="DI33" s="647"/>
      <c r="DJ33" s="647"/>
      <c r="DK33" s="648"/>
      <c r="DL33" s="640">
        <v>1884222</v>
      </c>
      <c r="DM33" s="647"/>
      <c r="DN33" s="647"/>
      <c r="DO33" s="647"/>
      <c r="DP33" s="647"/>
      <c r="DQ33" s="647"/>
      <c r="DR33" s="647"/>
      <c r="DS33" s="647"/>
      <c r="DT33" s="647"/>
      <c r="DU33" s="647"/>
      <c r="DV33" s="648"/>
      <c r="DW33" s="637">
        <v>46.8</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664052</v>
      </c>
      <c r="S34" s="635"/>
      <c r="T34" s="635"/>
      <c r="U34" s="635"/>
      <c r="V34" s="635"/>
      <c r="W34" s="635"/>
      <c r="X34" s="635"/>
      <c r="Y34" s="636"/>
      <c r="Z34" s="672">
        <v>8.9</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1413869</v>
      </c>
      <c r="CS34" s="635"/>
      <c r="CT34" s="635"/>
      <c r="CU34" s="635"/>
      <c r="CV34" s="635"/>
      <c r="CW34" s="635"/>
      <c r="CX34" s="635"/>
      <c r="CY34" s="636"/>
      <c r="CZ34" s="637">
        <v>19.600000000000001</v>
      </c>
      <c r="DA34" s="649"/>
      <c r="DB34" s="649"/>
      <c r="DC34" s="650"/>
      <c r="DD34" s="640">
        <v>821151</v>
      </c>
      <c r="DE34" s="635"/>
      <c r="DF34" s="635"/>
      <c r="DG34" s="635"/>
      <c r="DH34" s="635"/>
      <c r="DI34" s="635"/>
      <c r="DJ34" s="635"/>
      <c r="DK34" s="636"/>
      <c r="DL34" s="640">
        <v>690353</v>
      </c>
      <c r="DM34" s="635"/>
      <c r="DN34" s="635"/>
      <c r="DO34" s="635"/>
      <c r="DP34" s="635"/>
      <c r="DQ34" s="635"/>
      <c r="DR34" s="635"/>
      <c r="DS34" s="635"/>
      <c r="DT34" s="635"/>
      <c r="DU34" s="635"/>
      <c r="DV34" s="636"/>
      <c r="DW34" s="637">
        <v>17.2</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614956</v>
      </c>
      <c r="S35" s="635"/>
      <c r="T35" s="635"/>
      <c r="U35" s="635"/>
      <c r="V35" s="635"/>
      <c r="W35" s="635"/>
      <c r="X35" s="635"/>
      <c r="Y35" s="636"/>
      <c r="Z35" s="672">
        <v>8.3000000000000007</v>
      </c>
      <c r="AA35" s="672"/>
      <c r="AB35" s="672"/>
      <c r="AC35" s="672"/>
      <c r="AD35" s="673" t="s">
        <v>121</v>
      </c>
      <c r="AE35" s="673"/>
      <c r="AF35" s="673"/>
      <c r="AG35" s="673"/>
      <c r="AH35" s="673"/>
      <c r="AI35" s="673"/>
      <c r="AJ35" s="673"/>
      <c r="AK35" s="673"/>
      <c r="AL35" s="637" t="s">
        <v>121</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180966</v>
      </c>
      <c r="CS35" s="647"/>
      <c r="CT35" s="647"/>
      <c r="CU35" s="647"/>
      <c r="CV35" s="647"/>
      <c r="CW35" s="647"/>
      <c r="CX35" s="647"/>
      <c r="CY35" s="648"/>
      <c r="CZ35" s="637">
        <v>2.5</v>
      </c>
      <c r="DA35" s="649"/>
      <c r="DB35" s="649"/>
      <c r="DC35" s="650"/>
      <c r="DD35" s="640">
        <v>138564</v>
      </c>
      <c r="DE35" s="647"/>
      <c r="DF35" s="647"/>
      <c r="DG35" s="647"/>
      <c r="DH35" s="647"/>
      <c r="DI35" s="647"/>
      <c r="DJ35" s="647"/>
      <c r="DK35" s="648"/>
      <c r="DL35" s="640">
        <v>99325</v>
      </c>
      <c r="DM35" s="647"/>
      <c r="DN35" s="647"/>
      <c r="DO35" s="647"/>
      <c r="DP35" s="647"/>
      <c r="DQ35" s="647"/>
      <c r="DR35" s="647"/>
      <c r="DS35" s="647"/>
      <c r="DT35" s="647"/>
      <c r="DU35" s="647"/>
      <c r="DV35" s="648"/>
      <c r="DW35" s="637">
        <v>2.5</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236414</v>
      </c>
      <c r="S36" s="635"/>
      <c r="T36" s="635"/>
      <c r="U36" s="635"/>
      <c r="V36" s="635"/>
      <c r="W36" s="635"/>
      <c r="X36" s="635"/>
      <c r="Y36" s="636"/>
      <c r="Z36" s="672">
        <v>3.2</v>
      </c>
      <c r="AA36" s="672"/>
      <c r="AB36" s="672"/>
      <c r="AC36" s="672"/>
      <c r="AD36" s="673" t="s">
        <v>121</v>
      </c>
      <c r="AE36" s="673"/>
      <c r="AF36" s="673"/>
      <c r="AG36" s="673"/>
      <c r="AH36" s="673"/>
      <c r="AI36" s="673"/>
      <c r="AJ36" s="673"/>
      <c r="AK36" s="673"/>
      <c r="AL36" s="637" t="s">
        <v>121</v>
      </c>
      <c r="AM36" s="638"/>
      <c r="AN36" s="638"/>
      <c r="AO36" s="674"/>
      <c r="AP36" s="206"/>
      <c r="AQ36" s="683" t="s">
        <v>315</v>
      </c>
      <c r="AR36" s="684"/>
      <c r="AS36" s="684"/>
      <c r="AT36" s="684"/>
      <c r="AU36" s="684"/>
      <c r="AV36" s="684"/>
      <c r="AW36" s="684"/>
      <c r="AX36" s="684"/>
      <c r="AY36" s="685"/>
      <c r="AZ36" s="689">
        <v>715883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17091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1298598</v>
      </c>
      <c r="CS36" s="635"/>
      <c r="CT36" s="635"/>
      <c r="CU36" s="635"/>
      <c r="CV36" s="635"/>
      <c r="CW36" s="635"/>
      <c r="CX36" s="635"/>
      <c r="CY36" s="636"/>
      <c r="CZ36" s="637">
        <v>18</v>
      </c>
      <c r="DA36" s="649"/>
      <c r="DB36" s="649"/>
      <c r="DC36" s="650"/>
      <c r="DD36" s="640">
        <v>838733</v>
      </c>
      <c r="DE36" s="635"/>
      <c r="DF36" s="635"/>
      <c r="DG36" s="635"/>
      <c r="DH36" s="635"/>
      <c r="DI36" s="635"/>
      <c r="DJ36" s="635"/>
      <c r="DK36" s="636"/>
      <c r="DL36" s="640">
        <v>623166</v>
      </c>
      <c r="DM36" s="635"/>
      <c r="DN36" s="635"/>
      <c r="DO36" s="635"/>
      <c r="DP36" s="635"/>
      <c r="DQ36" s="635"/>
      <c r="DR36" s="635"/>
      <c r="DS36" s="635"/>
      <c r="DT36" s="635"/>
      <c r="DU36" s="635"/>
      <c r="DV36" s="636"/>
      <c r="DW36" s="637">
        <v>15.5</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102345</v>
      </c>
      <c r="S37" s="635"/>
      <c r="T37" s="635"/>
      <c r="U37" s="635"/>
      <c r="V37" s="635"/>
      <c r="W37" s="635"/>
      <c r="X37" s="635"/>
      <c r="Y37" s="636"/>
      <c r="Z37" s="672">
        <v>1.4</v>
      </c>
      <c r="AA37" s="672"/>
      <c r="AB37" s="672"/>
      <c r="AC37" s="672"/>
      <c r="AD37" s="673">
        <v>7403</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147891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9453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120307</v>
      </c>
      <c r="CS37" s="647"/>
      <c r="CT37" s="647"/>
      <c r="CU37" s="647"/>
      <c r="CV37" s="647"/>
      <c r="CW37" s="647"/>
      <c r="CX37" s="647"/>
      <c r="CY37" s="648"/>
      <c r="CZ37" s="637">
        <v>1.7</v>
      </c>
      <c r="DA37" s="649"/>
      <c r="DB37" s="649"/>
      <c r="DC37" s="650"/>
      <c r="DD37" s="640">
        <v>119136</v>
      </c>
      <c r="DE37" s="647"/>
      <c r="DF37" s="647"/>
      <c r="DG37" s="647"/>
      <c r="DH37" s="647"/>
      <c r="DI37" s="647"/>
      <c r="DJ37" s="647"/>
      <c r="DK37" s="648"/>
      <c r="DL37" s="640">
        <v>119136</v>
      </c>
      <c r="DM37" s="647"/>
      <c r="DN37" s="647"/>
      <c r="DO37" s="647"/>
      <c r="DP37" s="647"/>
      <c r="DQ37" s="647"/>
      <c r="DR37" s="647"/>
      <c r="DS37" s="647"/>
      <c r="DT37" s="647"/>
      <c r="DU37" s="647"/>
      <c r="DV37" s="648"/>
      <c r="DW37" s="637">
        <v>3</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148700</v>
      </c>
      <c r="S38" s="635"/>
      <c r="T38" s="635"/>
      <c r="U38" s="635"/>
      <c r="V38" s="635"/>
      <c r="W38" s="635"/>
      <c r="X38" s="635"/>
      <c r="Y38" s="636"/>
      <c r="Z38" s="672">
        <v>2</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2579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1566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564320</v>
      </c>
      <c r="CS38" s="635"/>
      <c r="CT38" s="635"/>
      <c r="CU38" s="635"/>
      <c r="CV38" s="635"/>
      <c r="CW38" s="635"/>
      <c r="CX38" s="635"/>
      <c r="CY38" s="636"/>
      <c r="CZ38" s="637">
        <v>7.8</v>
      </c>
      <c r="DA38" s="649"/>
      <c r="DB38" s="649"/>
      <c r="DC38" s="650"/>
      <c r="DD38" s="640">
        <v>471378</v>
      </c>
      <c r="DE38" s="635"/>
      <c r="DF38" s="635"/>
      <c r="DG38" s="635"/>
      <c r="DH38" s="635"/>
      <c r="DI38" s="635"/>
      <c r="DJ38" s="635"/>
      <c r="DK38" s="636"/>
      <c r="DL38" s="640">
        <v>471378</v>
      </c>
      <c r="DM38" s="635"/>
      <c r="DN38" s="635"/>
      <c r="DO38" s="635"/>
      <c r="DP38" s="635"/>
      <c r="DQ38" s="635"/>
      <c r="DR38" s="635"/>
      <c r="DS38" s="635"/>
      <c r="DT38" s="635"/>
      <c r="DU38" s="635"/>
      <c r="DV38" s="636"/>
      <c r="DW38" s="637">
        <v>11.7</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1093</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2349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939636</v>
      </c>
      <c r="CS39" s="647"/>
      <c r="CT39" s="647"/>
      <c r="CU39" s="647"/>
      <c r="CV39" s="647"/>
      <c r="CW39" s="647"/>
      <c r="CX39" s="647"/>
      <c r="CY39" s="648"/>
      <c r="CZ39" s="637">
        <v>13</v>
      </c>
      <c r="DA39" s="649"/>
      <c r="DB39" s="649"/>
      <c r="DC39" s="650"/>
      <c r="DD39" s="640">
        <v>277332</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10400</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93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65000</v>
      </c>
      <c r="CS40" s="635"/>
      <c r="CT40" s="635"/>
      <c r="CU40" s="635"/>
      <c r="CV40" s="635"/>
      <c r="CW40" s="635"/>
      <c r="CX40" s="635"/>
      <c r="CY40" s="636"/>
      <c r="CZ40" s="637">
        <v>0.9</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7443867</v>
      </c>
      <c r="S41" s="659"/>
      <c r="T41" s="659"/>
      <c r="U41" s="659"/>
      <c r="V41" s="659"/>
      <c r="W41" s="659"/>
      <c r="X41" s="659"/>
      <c r="Y41" s="662"/>
      <c r="Z41" s="663">
        <v>100</v>
      </c>
      <c r="AA41" s="663"/>
      <c r="AB41" s="663"/>
      <c r="AC41" s="663"/>
      <c r="AD41" s="664">
        <v>4012253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107358</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456962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394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179669</v>
      </c>
      <c r="CS42" s="647"/>
      <c r="CT42" s="647"/>
      <c r="CU42" s="647"/>
      <c r="CV42" s="647"/>
      <c r="CW42" s="647"/>
      <c r="CX42" s="647"/>
      <c r="CY42" s="648"/>
      <c r="CZ42" s="637">
        <v>2.5</v>
      </c>
      <c r="DA42" s="649"/>
      <c r="DB42" s="649"/>
      <c r="DC42" s="650"/>
      <c r="DD42" s="640">
        <v>83493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4845</v>
      </c>
      <c r="CS43" s="647"/>
      <c r="CT43" s="647"/>
      <c r="CU43" s="647"/>
      <c r="CV43" s="647"/>
      <c r="CW43" s="647"/>
      <c r="CX43" s="647"/>
      <c r="CY43" s="648"/>
      <c r="CZ43" s="637">
        <v>0.1</v>
      </c>
      <c r="DA43" s="649"/>
      <c r="DB43" s="649"/>
      <c r="DC43" s="650"/>
      <c r="DD43" s="640">
        <v>4845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176153</v>
      </c>
      <c r="CS44" s="635"/>
      <c r="CT44" s="635"/>
      <c r="CU44" s="635"/>
      <c r="CV44" s="635"/>
      <c r="CW44" s="635"/>
      <c r="CX44" s="635"/>
      <c r="CY44" s="636"/>
      <c r="CZ44" s="637">
        <v>2.4</v>
      </c>
      <c r="DA44" s="638"/>
      <c r="DB44" s="638"/>
      <c r="DC44" s="639"/>
      <c r="DD44" s="640">
        <v>79977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56785</v>
      </c>
      <c r="CS45" s="647"/>
      <c r="CT45" s="647"/>
      <c r="CU45" s="647"/>
      <c r="CV45" s="647"/>
      <c r="CW45" s="647"/>
      <c r="CX45" s="647"/>
      <c r="CY45" s="648"/>
      <c r="CZ45" s="637">
        <v>0.8</v>
      </c>
      <c r="DA45" s="649"/>
      <c r="DB45" s="649"/>
      <c r="DC45" s="650"/>
      <c r="DD45" s="640">
        <v>15507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117916</v>
      </c>
      <c r="CS46" s="635"/>
      <c r="CT46" s="635"/>
      <c r="CU46" s="635"/>
      <c r="CV46" s="635"/>
      <c r="CW46" s="635"/>
      <c r="CX46" s="635"/>
      <c r="CY46" s="636"/>
      <c r="CZ46" s="637">
        <v>1.6</v>
      </c>
      <c r="DA46" s="638"/>
      <c r="DB46" s="638"/>
      <c r="DC46" s="639"/>
      <c r="DD46" s="640">
        <v>63018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3516</v>
      </c>
      <c r="CS47" s="647"/>
      <c r="CT47" s="647"/>
      <c r="CU47" s="647"/>
      <c r="CV47" s="647"/>
      <c r="CW47" s="647"/>
      <c r="CX47" s="647"/>
      <c r="CY47" s="648"/>
      <c r="CZ47" s="637">
        <v>0</v>
      </c>
      <c r="DA47" s="649"/>
      <c r="DB47" s="649"/>
      <c r="DC47" s="650"/>
      <c r="DD47" s="640">
        <v>3516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7221384</v>
      </c>
      <c r="CS49" s="619"/>
      <c r="CT49" s="619"/>
      <c r="CU49" s="619"/>
      <c r="CV49" s="619"/>
      <c r="CW49" s="619"/>
      <c r="CX49" s="619"/>
      <c r="CY49" s="620"/>
      <c r="CZ49" s="621">
        <v>100</v>
      </c>
      <c r="DA49" s="622"/>
      <c r="DB49" s="622"/>
      <c r="DC49" s="623"/>
      <c r="DD49" s="624">
        <v>4611320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pf6yOTcflzs4UFsFktB/TDPeBCI28/hOtU6k2XpnT8aC2Rz823JE23zfxiK+krlS7zD/deW1qbcicqB/BvV0Q==" saltValue="jN4QExhvrr0YoYR8u3uc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7444</v>
      </c>
      <c r="R7" s="1116"/>
      <c r="S7" s="1116"/>
      <c r="T7" s="1116"/>
      <c r="U7" s="1116"/>
      <c r="V7" s="1116">
        <v>7221</v>
      </c>
      <c r="W7" s="1116"/>
      <c r="X7" s="1116"/>
      <c r="Y7" s="1116"/>
      <c r="Z7" s="1116"/>
      <c r="AA7" s="1116">
        <v>222</v>
      </c>
      <c r="AB7" s="1116"/>
      <c r="AC7" s="1116"/>
      <c r="AD7" s="1116"/>
      <c r="AE7" s="1117"/>
      <c r="AF7" s="1118">
        <v>213</v>
      </c>
      <c r="AG7" s="1119"/>
      <c r="AH7" s="1119"/>
      <c r="AI7" s="1119"/>
      <c r="AJ7" s="1120"/>
      <c r="AK7" s="1121" t="s">
        <v>543</v>
      </c>
      <c r="AL7" s="1122"/>
      <c r="AM7" s="1122"/>
      <c r="AN7" s="1122"/>
      <c r="AO7" s="1122"/>
      <c r="AP7" s="1122">
        <v>3906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376</v>
      </c>
      <c r="B23" s="950" t="s">
        <v>377</v>
      </c>
      <c r="C23" s="951"/>
      <c r="D23" s="951"/>
      <c r="E23" s="951"/>
      <c r="F23" s="951"/>
      <c r="G23" s="951"/>
      <c r="H23" s="951"/>
      <c r="I23" s="951"/>
      <c r="J23" s="951"/>
      <c r="K23" s="951"/>
      <c r="L23" s="951"/>
      <c r="M23" s="951"/>
      <c r="N23" s="951"/>
      <c r="O23" s="951"/>
      <c r="P23" s="961"/>
      <c r="Q23" s="1080">
        <v>7444</v>
      </c>
      <c r="R23" s="1074"/>
      <c r="S23" s="1074"/>
      <c r="T23" s="1074"/>
      <c r="U23" s="1074"/>
      <c r="V23" s="1074">
        <v>7221</v>
      </c>
      <c r="W23" s="1074"/>
      <c r="X23" s="1074"/>
      <c r="Y23" s="1074"/>
      <c r="Z23" s="1074"/>
      <c r="AA23" s="1074">
        <v>222</v>
      </c>
      <c r="AB23" s="1074"/>
      <c r="AC23" s="1074"/>
      <c r="AD23" s="1074"/>
      <c r="AE23" s="1081"/>
      <c r="AF23" s="1082">
        <v>213</v>
      </c>
      <c r="AG23" s="1074"/>
      <c r="AH23" s="1074"/>
      <c r="AI23" s="1074"/>
      <c r="AJ23" s="1083"/>
      <c r="AK23" s="1084"/>
      <c r="AL23" s="1085"/>
      <c r="AM23" s="1085"/>
      <c r="AN23" s="1085"/>
      <c r="AO23" s="1085"/>
      <c r="AP23" s="1074">
        <v>3906</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388</v>
      </c>
      <c r="C28" s="1061"/>
      <c r="D28" s="1061"/>
      <c r="E28" s="1061"/>
      <c r="F28" s="1061"/>
      <c r="G28" s="1061"/>
      <c r="H28" s="1061"/>
      <c r="I28" s="1061"/>
      <c r="J28" s="1061"/>
      <c r="K28" s="1061"/>
      <c r="L28" s="1061"/>
      <c r="M28" s="1061"/>
      <c r="N28" s="1061"/>
      <c r="O28" s="1061"/>
      <c r="P28" s="1062"/>
      <c r="Q28" s="1063">
        <v>1295</v>
      </c>
      <c r="R28" s="1064"/>
      <c r="S28" s="1064"/>
      <c r="T28" s="1064"/>
      <c r="U28" s="1064"/>
      <c r="V28" s="1064">
        <v>1278</v>
      </c>
      <c r="W28" s="1064"/>
      <c r="X28" s="1064"/>
      <c r="Y28" s="1064"/>
      <c r="Z28" s="1064"/>
      <c r="AA28" s="1064">
        <v>17</v>
      </c>
      <c r="AB28" s="1064"/>
      <c r="AC28" s="1064"/>
      <c r="AD28" s="1064"/>
      <c r="AE28" s="1065"/>
      <c r="AF28" s="1066">
        <v>17</v>
      </c>
      <c r="AG28" s="1064"/>
      <c r="AH28" s="1064"/>
      <c r="AI28" s="1064"/>
      <c r="AJ28" s="1067"/>
      <c r="AK28" s="1055">
        <v>79257</v>
      </c>
      <c r="AL28" s="1056"/>
      <c r="AM28" s="1056"/>
      <c r="AN28" s="1056"/>
      <c r="AO28" s="1056"/>
      <c r="AP28" s="1056" t="s">
        <v>543</v>
      </c>
      <c r="AQ28" s="1056"/>
      <c r="AR28" s="1056"/>
      <c r="AS28" s="1056"/>
      <c r="AT28" s="1056"/>
      <c r="AU28" s="1056" t="s">
        <v>543</v>
      </c>
      <c r="AV28" s="1056"/>
      <c r="AW28" s="1056"/>
      <c r="AX28" s="1056"/>
      <c r="AY28" s="1056"/>
      <c r="AZ28" s="1057" t="s">
        <v>543</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389</v>
      </c>
      <c r="C29" s="1044"/>
      <c r="D29" s="1044"/>
      <c r="E29" s="1044"/>
      <c r="F29" s="1044"/>
      <c r="G29" s="1044"/>
      <c r="H29" s="1044"/>
      <c r="I29" s="1044"/>
      <c r="J29" s="1044"/>
      <c r="K29" s="1044"/>
      <c r="L29" s="1044"/>
      <c r="M29" s="1044"/>
      <c r="N29" s="1044"/>
      <c r="O29" s="1044"/>
      <c r="P29" s="1045"/>
      <c r="Q29" s="1051">
        <v>1507</v>
      </c>
      <c r="R29" s="1052"/>
      <c r="S29" s="1052"/>
      <c r="T29" s="1052"/>
      <c r="U29" s="1052"/>
      <c r="V29" s="1052">
        <v>1476</v>
      </c>
      <c r="W29" s="1052"/>
      <c r="X29" s="1052"/>
      <c r="Y29" s="1052"/>
      <c r="Z29" s="1052"/>
      <c r="AA29" s="1052">
        <v>31</v>
      </c>
      <c r="AB29" s="1052"/>
      <c r="AC29" s="1052"/>
      <c r="AD29" s="1052"/>
      <c r="AE29" s="1053"/>
      <c r="AF29" s="1048">
        <v>31</v>
      </c>
      <c r="AG29" s="1049"/>
      <c r="AH29" s="1049"/>
      <c r="AI29" s="1049"/>
      <c r="AJ29" s="1050"/>
      <c r="AK29" s="993">
        <v>218451</v>
      </c>
      <c r="AL29" s="984"/>
      <c r="AM29" s="984"/>
      <c r="AN29" s="984"/>
      <c r="AO29" s="984"/>
      <c r="AP29" s="984" t="s">
        <v>543</v>
      </c>
      <c r="AQ29" s="984"/>
      <c r="AR29" s="984"/>
      <c r="AS29" s="984"/>
      <c r="AT29" s="984"/>
      <c r="AU29" s="984" t="s">
        <v>543</v>
      </c>
      <c r="AV29" s="984"/>
      <c r="AW29" s="984"/>
      <c r="AX29" s="984"/>
      <c r="AY29" s="984"/>
      <c r="AZ29" s="1054" t="s">
        <v>121</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390</v>
      </c>
      <c r="C30" s="1044"/>
      <c r="D30" s="1044"/>
      <c r="E30" s="1044"/>
      <c r="F30" s="1044"/>
      <c r="G30" s="1044"/>
      <c r="H30" s="1044"/>
      <c r="I30" s="1044"/>
      <c r="J30" s="1044"/>
      <c r="K30" s="1044"/>
      <c r="L30" s="1044"/>
      <c r="M30" s="1044"/>
      <c r="N30" s="1044"/>
      <c r="O30" s="1044"/>
      <c r="P30" s="1045"/>
      <c r="Q30" s="1051">
        <v>205</v>
      </c>
      <c r="R30" s="1052"/>
      <c r="S30" s="1052"/>
      <c r="T30" s="1052"/>
      <c r="U30" s="1052"/>
      <c r="V30" s="1052">
        <v>203</v>
      </c>
      <c r="W30" s="1052"/>
      <c r="X30" s="1052"/>
      <c r="Y30" s="1052"/>
      <c r="Z30" s="1052"/>
      <c r="AA30" s="1052">
        <v>2</v>
      </c>
      <c r="AB30" s="1052"/>
      <c r="AC30" s="1052"/>
      <c r="AD30" s="1052"/>
      <c r="AE30" s="1053"/>
      <c r="AF30" s="1048">
        <v>2</v>
      </c>
      <c r="AG30" s="1049"/>
      <c r="AH30" s="1049"/>
      <c r="AI30" s="1049"/>
      <c r="AJ30" s="1050"/>
      <c r="AK30" s="993">
        <v>59548</v>
      </c>
      <c r="AL30" s="984"/>
      <c r="AM30" s="984"/>
      <c r="AN30" s="984"/>
      <c r="AO30" s="984"/>
      <c r="AP30" s="984" t="s">
        <v>543</v>
      </c>
      <c r="AQ30" s="984"/>
      <c r="AR30" s="984"/>
      <c r="AS30" s="984"/>
      <c r="AT30" s="984"/>
      <c r="AU30" s="984" t="s">
        <v>543</v>
      </c>
      <c r="AV30" s="984"/>
      <c r="AW30" s="984"/>
      <c r="AX30" s="984"/>
      <c r="AY30" s="984"/>
      <c r="AZ30" s="1054" t="s">
        <v>543</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557</v>
      </c>
      <c r="C31" s="1044"/>
      <c r="D31" s="1044"/>
      <c r="E31" s="1044"/>
      <c r="F31" s="1044"/>
      <c r="G31" s="1044"/>
      <c r="H31" s="1044"/>
      <c r="I31" s="1044"/>
      <c r="J31" s="1044"/>
      <c r="K31" s="1044"/>
      <c r="L31" s="1044"/>
      <c r="M31" s="1044"/>
      <c r="N31" s="1044"/>
      <c r="O31" s="1044"/>
      <c r="P31" s="1045"/>
      <c r="Q31" s="1051">
        <v>355</v>
      </c>
      <c r="R31" s="1052"/>
      <c r="S31" s="1052"/>
      <c r="T31" s="1052"/>
      <c r="U31" s="1052"/>
      <c r="V31" s="1052">
        <v>338</v>
      </c>
      <c r="W31" s="1052"/>
      <c r="X31" s="1052"/>
      <c r="Y31" s="1052"/>
      <c r="Z31" s="1052"/>
      <c r="AA31" s="1052">
        <v>16</v>
      </c>
      <c r="AB31" s="1052"/>
      <c r="AC31" s="1052"/>
      <c r="AD31" s="1052"/>
      <c r="AE31" s="1053"/>
      <c r="AF31" s="1048">
        <v>42</v>
      </c>
      <c r="AG31" s="1049"/>
      <c r="AH31" s="1049"/>
      <c r="AI31" s="1049"/>
      <c r="AJ31" s="1050"/>
      <c r="AK31" s="993">
        <v>148</v>
      </c>
      <c r="AL31" s="984"/>
      <c r="AM31" s="984"/>
      <c r="AN31" s="984"/>
      <c r="AO31" s="984"/>
      <c r="AP31" s="984">
        <v>2391</v>
      </c>
      <c r="AQ31" s="984"/>
      <c r="AR31" s="984"/>
      <c r="AS31" s="984"/>
      <c r="AT31" s="984"/>
      <c r="AU31" s="984">
        <v>1248</v>
      </c>
      <c r="AV31" s="984"/>
      <c r="AW31" s="984"/>
      <c r="AX31" s="984"/>
      <c r="AY31" s="984"/>
      <c r="AZ31" s="1054" t="s">
        <v>543</v>
      </c>
      <c r="BA31" s="1054"/>
      <c r="BB31" s="1054"/>
      <c r="BC31" s="1054"/>
      <c r="BD31" s="1054"/>
      <c r="BE31" s="985" t="s">
        <v>391</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392</v>
      </c>
      <c r="C32" s="1044"/>
      <c r="D32" s="1044"/>
      <c r="E32" s="1044"/>
      <c r="F32" s="1044"/>
      <c r="G32" s="1044"/>
      <c r="H32" s="1044"/>
      <c r="I32" s="1044"/>
      <c r="J32" s="1044"/>
      <c r="K32" s="1044"/>
      <c r="L32" s="1044"/>
      <c r="M32" s="1044"/>
      <c r="N32" s="1044"/>
      <c r="O32" s="1044"/>
      <c r="P32" s="1045"/>
      <c r="Q32" s="1051">
        <v>22</v>
      </c>
      <c r="R32" s="1052"/>
      <c r="S32" s="1052"/>
      <c r="T32" s="1052"/>
      <c r="U32" s="1052"/>
      <c r="V32" s="1052">
        <v>34</v>
      </c>
      <c r="W32" s="1052"/>
      <c r="X32" s="1052"/>
      <c r="Y32" s="1052"/>
      <c r="Z32" s="1052"/>
      <c r="AA32" s="1052">
        <v>-12</v>
      </c>
      <c r="AB32" s="1052"/>
      <c r="AC32" s="1052"/>
      <c r="AD32" s="1052"/>
      <c r="AE32" s="1053"/>
      <c r="AF32" s="1048">
        <v>3</v>
      </c>
      <c r="AG32" s="1049"/>
      <c r="AH32" s="1049"/>
      <c r="AI32" s="1049"/>
      <c r="AJ32" s="1050"/>
      <c r="AK32" s="993">
        <v>1</v>
      </c>
      <c r="AL32" s="984"/>
      <c r="AM32" s="984"/>
      <c r="AN32" s="984"/>
      <c r="AO32" s="984"/>
      <c r="AP32" s="984">
        <v>15</v>
      </c>
      <c r="AQ32" s="984"/>
      <c r="AR32" s="984"/>
      <c r="AS32" s="984"/>
      <c r="AT32" s="984"/>
      <c r="AU32" s="984">
        <v>8</v>
      </c>
      <c r="AV32" s="984"/>
      <c r="AW32" s="984"/>
      <c r="AX32" s="984"/>
      <c r="AY32" s="984"/>
      <c r="AZ32" s="1054" t="s">
        <v>543</v>
      </c>
      <c r="BA32" s="1054"/>
      <c r="BB32" s="1054"/>
      <c r="BC32" s="1054"/>
      <c r="BD32" s="1054"/>
      <c r="BE32" s="985" t="s">
        <v>391</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95</v>
      </c>
      <c r="AG63" s="972"/>
      <c r="AH63" s="972"/>
      <c r="AI63" s="972"/>
      <c r="AJ63" s="1035"/>
      <c r="AK63" s="1036"/>
      <c r="AL63" s="976"/>
      <c r="AM63" s="976"/>
      <c r="AN63" s="976"/>
      <c r="AO63" s="976"/>
      <c r="AP63" s="972">
        <v>2406</v>
      </c>
      <c r="AQ63" s="972"/>
      <c r="AR63" s="972"/>
      <c r="AS63" s="972"/>
      <c r="AT63" s="972"/>
      <c r="AU63" s="972">
        <v>1286</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544</v>
      </c>
      <c r="C68" s="999"/>
      <c r="D68" s="999"/>
      <c r="E68" s="999"/>
      <c r="F68" s="999"/>
      <c r="G68" s="999"/>
      <c r="H68" s="999"/>
      <c r="I68" s="999"/>
      <c r="J68" s="999"/>
      <c r="K68" s="999"/>
      <c r="L68" s="999"/>
      <c r="M68" s="999"/>
      <c r="N68" s="999"/>
      <c r="O68" s="999"/>
      <c r="P68" s="1000"/>
      <c r="Q68" s="1001">
        <v>1046</v>
      </c>
      <c r="R68" s="995"/>
      <c r="S68" s="995"/>
      <c r="T68" s="995"/>
      <c r="U68" s="995"/>
      <c r="V68" s="995">
        <v>1043</v>
      </c>
      <c r="W68" s="995"/>
      <c r="X68" s="995"/>
      <c r="Y68" s="995"/>
      <c r="Z68" s="995"/>
      <c r="AA68" s="995">
        <v>3</v>
      </c>
      <c r="AB68" s="995"/>
      <c r="AC68" s="995"/>
      <c r="AD68" s="995"/>
      <c r="AE68" s="995"/>
      <c r="AF68" s="995">
        <v>3</v>
      </c>
      <c r="AG68" s="995"/>
      <c r="AH68" s="995"/>
      <c r="AI68" s="995"/>
      <c r="AJ68" s="995"/>
      <c r="AK68" s="995" t="s">
        <v>543</v>
      </c>
      <c r="AL68" s="995"/>
      <c r="AM68" s="995"/>
      <c r="AN68" s="995"/>
      <c r="AO68" s="995"/>
      <c r="AP68" s="995" t="s">
        <v>543</v>
      </c>
      <c r="AQ68" s="995"/>
      <c r="AR68" s="995"/>
      <c r="AS68" s="995"/>
      <c r="AT68" s="995"/>
      <c r="AU68" s="995" t="s">
        <v>543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545</v>
      </c>
      <c r="C69" s="988"/>
      <c r="D69" s="988"/>
      <c r="E69" s="988"/>
      <c r="F69" s="988"/>
      <c r="G69" s="988"/>
      <c r="H69" s="988"/>
      <c r="I69" s="988"/>
      <c r="J69" s="988"/>
      <c r="K69" s="988"/>
      <c r="L69" s="988"/>
      <c r="M69" s="988"/>
      <c r="N69" s="988"/>
      <c r="O69" s="988"/>
      <c r="P69" s="989"/>
      <c r="Q69" s="990">
        <v>127</v>
      </c>
      <c r="R69" s="984"/>
      <c r="S69" s="984"/>
      <c r="T69" s="984"/>
      <c r="U69" s="984"/>
      <c r="V69" s="984">
        <v>112</v>
      </c>
      <c r="W69" s="984"/>
      <c r="X69" s="984"/>
      <c r="Y69" s="984"/>
      <c r="Z69" s="984"/>
      <c r="AA69" s="984">
        <v>15</v>
      </c>
      <c r="AB69" s="984"/>
      <c r="AC69" s="984"/>
      <c r="AD69" s="984"/>
      <c r="AE69" s="984"/>
      <c r="AF69" s="984">
        <v>15</v>
      </c>
      <c r="AG69" s="984"/>
      <c r="AH69" s="984"/>
      <c r="AI69" s="984"/>
      <c r="AJ69" s="984"/>
      <c r="AK69" s="984">
        <v>48</v>
      </c>
      <c r="AL69" s="984"/>
      <c r="AM69" s="984"/>
      <c r="AN69" s="984"/>
      <c r="AO69" s="984"/>
      <c r="AP69" s="984" t="s">
        <v>543</v>
      </c>
      <c r="AQ69" s="984"/>
      <c r="AR69" s="984"/>
      <c r="AS69" s="984"/>
      <c r="AT69" s="984"/>
      <c r="AU69" s="984" t="s">
        <v>543</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546</v>
      </c>
      <c r="C70" s="988"/>
      <c r="D70" s="988"/>
      <c r="E70" s="988"/>
      <c r="F70" s="988"/>
      <c r="G70" s="988"/>
      <c r="H70" s="988"/>
      <c r="I70" s="988"/>
      <c r="J70" s="988"/>
      <c r="K70" s="988"/>
      <c r="L70" s="988"/>
      <c r="M70" s="988"/>
      <c r="N70" s="988"/>
      <c r="O70" s="988"/>
      <c r="P70" s="989"/>
      <c r="Q70" s="990">
        <v>6413</v>
      </c>
      <c r="R70" s="984"/>
      <c r="S70" s="984"/>
      <c r="T70" s="984"/>
      <c r="U70" s="984"/>
      <c r="V70" s="984">
        <v>6154</v>
      </c>
      <c r="W70" s="984"/>
      <c r="X70" s="984"/>
      <c r="Y70" s="984"/>
      <c r="Z70" s="984"/>
      <c r="AA70" s="984">
        <v>259</v>
      </c>
      <c r="AB70" s="984"/>
      <c r="AC70" s="984"/>
      <c r="AD70" s="984"/>
      <c r="AE70" s="984"/>
      <c r="AF70" s="984">
        <v>259</v>
      </c>
      <c r="AG70" s="984"/>
      <c r="AH70" s="984"/>
      <c r="AI70" s="984"/>
      <c r="AJ70" s="984"/>
      <c r="AK70" s="984" t="s">
        <v>543</v>
      </c>
      <c r="AL70" s="984"/>
      <c r="AM70" s="984"/>
      <c r="AN70" s="984"/>
      <c r="AO70" s="984"/>
      <c r="AP70" s="984" t="s">
        <v>543</v>
      </c>
      <c r="AQ70" s="984"/>
      <c r="AR70" s="984"/>
      <c r="AS70" s="984"/>
      <c r="AT70" s="984"/>
      <c r="AU70" s="984" t="s">
        <v>543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547</v>
      </c>
      <c r="C71" s="988"/>
      <c r="D71" s="988"/>
      <c r="E71" s="988"/>
      <c r="F71" s="988"/>
      <c r="G71" s="988"/>
      <c r="H71" s="988"/>
      <c r="I71" s="988"/>
      <c r="J71" s="988"/>
      <c r="K71" s="988"/>
      <c r="L71" s="988"/>
      <c r="M71" s="988"/>
      <c r="N71" s="988"/>
      <c r="O71" s="988"/>
      <c r="P71" s="989"/>
      <c r="Q71" s="990">
        <v>3419</v>
      </c>
      <c r="R71" s="984"/>
      <c r="S71" s="984"/>
      <c r="T71" s="984"/>
      <c r="U71" s="984"/>
      <c r="V71" s="984">
        <v>3383</v>
      </c>
      <c r="W71" s="984"/>
      <c r="X71" s="984"/>
      <c r="Y71" s="984"/>
      <c r="Z71" s="984"/>
      <c r="AA71" s="984">
        <v>37</v>
      </c>
      <c r="AB71" s="984"/>
      <c r="AC71" s="984"/>
      <c r="AD71" s="984"/>
      <c r="AE71" s="984"/>
      <c r="AF71" s="984">
        <v>37</v>
      </c>
      <c r="AG71" s="984"/>
      <c r="AH71" s="984"/>
      <c r="AI71" s="984"/>
      <c r="AJ71" s="984"/>
      <c r="AK71" s="984" t="s">
        <v>543</v>
      </c>
      <c r="AL71" s="984"/>
      <c r="AM71" s="984"/>
      <c r="AN71" s="984"/>
      <c r="AO71" s="984"/>
      <c r="AP71" s="984">
        <v>10724</v>
      </c>
      <c r="AQ71" s="984"/>
      <c r="AR71" s="984"/>
      <c r="AS71" s="984"/>
      <c r="AT71" s="984"/>
      <c r="AU71" s="984">
        <v>472</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548</v>
      </c>
      <c r="C72" s="988"/>
      <c r="D72" s="988"/>
      <c r="E72" s="988"/>
      <c r="F72" s="988"/>
      <c r="G72" s="988"/>
      <c r="H72" s="988"/>
      <c r="I72" s="988"/>
      <c r="J72" s="988"/>
      <c r="K72" s="988"/>
      <c r="L72" s="988"/>
      <c r="M72" s="988"/>
      <c r="N72" s="988"/>
      <c r="O72" s="988"/>
      <c r="P72" s="989"/>
      <c r="Q72" s="990">
        <v>30</v>
      </c>
      <c r="R72" s="984"/>
      <c r="S72" s="984"/>
      <c r="T72" s="984"/>
      <c r="U72" s="984"/>
      <c r="V72" s="984">
        <v>25</v>
      </c>
      <c r="W72" s="984"/>
      <c r="X72" s="984"/>
      <c r="Y72" s="984"/>
      <c r="Z72" s="984"/>
      <c r="AA72" s="984">
        <v>4</v>
      </c>
      <c r="AB72" s="984"/>
      <c r="AC72" s="984"/>
      <c r="AD72" s="984"/>
      <c r="AE72" s="984"/>
      <c r="AF72" s="984">
        <v>4</v>
      </c>
      <c r="AG72" s="984"/>
      <c r="AH72" s="984"/>
      <c r="AI72" s="984"/>
      <c r="AJ72" s="984"/>
      <c r="AK72" s="984">
        <v>8</v>
      </c>
      <c r="AL72" s="984"/>
      <c r="AM72" s="984"/>
      <c r="AN72" s="984"/>
      <c r="AO72" s="984"/>
      <c r="AP72" s="984" t="s">
        <v>543</v>
      </c>
      <c r="AQ72" s="984"/>
      <c r="AR72" s="984"/>
      <c r="AS72" s="984"/>
      <c r="AT72" s="984"/>
      <c r="AU72" s="984" t="s">
        <v>543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549</v>
      </c>
      <c r="C73" s="988"/>
      <c r="D73" s="988"/>
      <c r="E73" s="988"/>
      <c r="F73" s="988"/>
      <c r="G73" s="988"/>
      <c r="H73" s="988"/>
      <c r="I73" s="988"/>
      <c r="J73" s="988"/>
      <c r="K73" s="988"/>
      <c r="L73" s="988"/>
      <c r="M73" s="988"/>
      <c r="N73" s="988"/>
      <c r="O73" s="988"/>
      <c r="P73" s="989"/>
      <c r="Q73" s="990">
        <v>335</v>
      </c>
      <c r="R73" s="984"/>
      <c r="S73" s="984"/>
      <c r="T73" s="984"/>
      <c r="U73" s="984"/>
      <c r="V73" s="984">
        <v>181</v>
      </c>
      <c r="W73" s="984"/>
      <c r="X73" s="984"/>
      <c r="Y73" s="984"/>
      <c r="Z73" s="984"/>
      <c r="AA73" s="984">
        <v>154</v>
      </c>
      <c r="AB73" s="984"/>
      <c r="AC73" s="984"/>
      <c r="AD73" s="984"/>
      <c r="AE73" s="984"/>
      <c r="AF73" s="984">
        <v>154</v>
      </c>
      <c r="AG73" s="984"/>
      <c r="AH73" s="984"/>
      <c r="AI73" s="984"/>
      <c r="AJ73" s="984"/>
      <c r="AK73" s="984">
        <v>162</v>
      </c>
      <c r="AL73" s="984"/>
      <c r="AM73" s="984"/>
      <c r="AN73" s="984"/>
      <c r="AO73" s="984"/>
      <c r="AP73" s="984" t="s">
        <v>543</v>
      </c>
      <c r="AQ73" s="984"/>
      <c r="AR73" s="984"/>
      <c r="AS73" s="984"/>
      <c r="AT73" s="984"/>
      <c r="AU73" s="984" t="s">
        <v>543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550</v>
      </c>
      <c r="C74" s="988"/>
      <c r="D74" s="988"/>
      <c r="E74" s="988"/>
      <c r="F74" s="988"/>
      <c r="G74" s="988"/>
      <c r="H74" s="988"/>
      <c r="I74" s="988"/>
      <c r="J74" s="988"/>
      <c r="K74" s="988"/>
      <c r="L74" s="988"/>
      <c r="M74" s="988"/>
      <c r="N74" s="988"/>
      <c r="O74" s="988"/>
      <c r="P74" s="989"/>
      <c r="Q74" s="990">
        <v>166278</v>
      </c>
      <c r="R74" s="984"/>
      <c r="S74" s="984"/>
      <c r="T74" s="984"/>
      <c r="U74" s="984"/>
      <c r="V74" s="984">
        <v>162373</v>
      </c>
      <c r="W74" s="984"/>
      <c r="X74" s="984"/>
      <c r="Y74" s="984"/>
      <c r="Z74" s="984"/>
      <c r="AA74" s="984">
        <v>3905</v>
      </c>
      <c r="AB74" s="984"/>
      <c r="AC74" s="984"/>
      <c r="AD74" s="984"/>
      <c r="AE74" s="984"/>
      <c r="AF74" s="984">
        <v>3905</v>
      </c>
      <c r="AG74" s="984"/>
      <c r="AH74" s="984"/>
      <c r="AI74" s="984"/>
      <c r="AJ74" s="984"/>
      <c r="AK74" s="984">
        <v>1502</v>
      </c>
      <c r="AL74" s="984"/>
      <c r="AM74" s="984"/>
      <c r="AN74" s="984"/>
      <c r="AO74" s="984"/>
      <c r="AP74" s="984" t="s">
        <v>543</v>
      </c>
      <c r="AQ74" s="984"/>
      <c r="AR74" s="984"/>
      <c r="AS74" s="984"/>
      <c r="AT74" s="984"/>
      <c r="AU74" s="984" t="s">
        <v>543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551</v>
      </c>
      <c r="C75" s="988"/>
      <c r="D75" s="988"/>
      <c r="E75" s="988"/>
      <c r="F75" s="988"/>
      <c r="G75" s="988"/>
      <c r="H75" s="988"/>
      <c r="I75" s="988"/>
      <c r="J75" s="988"/>
      <c r="K75" s="988"/>
      <c r="L75" s="988"/>
      <c r="M75" s="988"/>
      <c r="N75" s="988"/>
      <c r="O75" s="988"/>
      <c r="P75" s="989"/>
      <c r="Q75" s="991">
        <v>599</v>
      </c>
      <c r="R75" s="992"/>
      <c r="S75" s="992"/>
      <c r="T75" s="992"/>
      <c r="U75" s="993"/>
      <c r="V75" s="994">
        <v>509</v>
      </c>
      <c r="W75" s="992"/>
      <c r="X75" s="992"/>
      <c r="Y75" s="992"/>
      <c r="Z75" s="993"/>
      <c r="AA75" s="994">
        <v>91</v>
      </c>
      <c r="AB75" s="992"/>
      <c r="AC75" s="992"/>
      <c r="AD75" s="992"/>
      <c r="AE75" s="993"/>
      <c r="AF75" s="994">
        <v>1267</v>
      </c>
      <c r="AG75" s="992"/>
      <c r="AH75" s="992"/>
      <c r="AI75" s="992"/>
      <c r="AJ75" s="993"/>
      <c r="AK75" s="994" t="s">
        <v>543</v>
      </c>
      <c r="AL75" s="992"/>
      <c r="AM75" s="992"/>
      <c r="AN75" s="992"/>
      <c r="AO75" s="993"/>
      <c r="AP75" s="994">
        <v>304</v>
      </c>
      <c r="AQ75" s="992"/>
      <c r="AR75" s="992"/>
      <c r="AS75" s="992"/>
      <c r="AT75" s="993"/>
      <c r="AU75" s="994" t="s">
        <v>543</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5644</v>
      </c>
      <c r="AG88" s="972"/>
      <c r="AH88" s="972"/>
      <c r="AI88" s="972"/>
      <c r="AJ88" s="972"/>
      <c r="AK88" s="976"/>
      <c r="AL88" s="976"/>
      <c r="AM88" s="976"/>
      <c r="AN88" s="976"/>
      <c r="AO88" s="976"/>
      <c r="AP88" s="972">
        <v>11028</v>
      </c>
      <c r="AQ88" s="972"/>
      <c r="AR88" s="972"/>
      <c r="AS88" s="972"/>
      <c r="AT88" s="972"/>
      <c r="AU88" s="972">
        <v>472</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601061</v>
      </c>
      <c r="AB110" s="902"/>
      <c r="AC110" s="902"/>
      <c r="AD110" s="902"/>
      <c r="AE110" s="903"/>
      <c r="AF110" s="904">
        <v>571891</v>
      </c>
      <c r="AG110" s="902"/>
      <c r="AH110" s="902"/>
      <c r="AI110" s="902"/>
      <c r="AJ110" s="903"/>
      <c r="AK110" s="904">
        <v>519703</v>
      </c>
      <c r="AL110" s="902"/>
      <c r="AM110" s="902"/>
      <c r="AN110" s="902"/>
      <c r="AO110" s="903"/>
      <c r="AP110" s="905">
        <v>14.7</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4658256</v>
      </c>
      <c r="BR110" s="855"/>
      <c r="BS110" s="855"/>
      <c r="BT110" s="855"/>
      <c r="BU110" s="855"/>
      <c r="BV110" s="855">
        <v>4255978</v>
      </c>
      <c r="BW110" s="855"/>
      <c r="BX110" s="855"/>
      <c r="BY110" s="855"/>
      <c r="BZ110" s="855"/>
      <c r="CA110" s="855">
        <v>3906054</v>
      </c>
      <c r="CB110" s="855"/>
      <c r="CC110" s="855"/>
      <c r="CD110" s="855"/>
      <c r="CE110" s="855"/>
      <c r="CF110" s="879">
        <v>110.1</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1638289</v>
      </c>
      <c r="BR112" s="830"/>
      <c r="BS112" s="830"/>
      <c r="BT112" s="830"/>
      <c r="BU112" s="830"/>
      <c r="BV112" s="830">
        <v>1484373</v>
      </c>
      <c r="BW112" s="830"/>
      <c r="BX112" s="830"/>
      <c r="BY112" s="830"/>
      <c r="BZ112" s="830"/>
      <c r="CA112" s="830">
        <v>1255907</v>
      </c>
      <c r="CB112" s="830"/>
      <c r="CC112" s="830"/>
      <c r="CD112" s="830"/>
      <c r="CE112" s="830"/>
      <c r="CF112" s="888">
        <v>35.4</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151382</v>
      </c>
      <c r="AB113" s="932"/>
      <c r="AC113" s="932"/>
      <c r="AD113" s="932"/>
      <c r="AE113" s="933"/>
      <c r="AF113" s="934">
        <v>137506</v>
      </c>
      <c r="AG113" s="932"/>
      <c r="AH113" s="932"/>
      <c r="AI113" s="932"/>
      <c r="AJ113" s="933"/>
      <c r="AK113" s="934">
        <v>111899</v>
      </c>
      <c r="AL113" s="932"/>
      <c r="AM113" s="932"/>
      <c r="AN113" s="932"/>
      <c r="AO113" s="933"/>
      <c r="AP113" s="935">
        <v>3.2</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531514</v>
      </c>
      <c r="BR113" s="830"/>
      <c r="BS113" s="830"/>
      <c r="BT113" s="830"/>
      <c r="BU113" s="830"/>
      <c r="BV113" s="830">
        <v>499772</v>
      </c>
      <c r="BW113" s="830"/>
      <c r="BX113" s="830"/>
      <c r="BY113" s="830"/>
      <c r="BZ113" s="830"/>
      <c r="CA113" s="830">
        <v>471877</v>
      </c>
      <c r="CB113" s="830"/>
      <c r="CC113" s="830"/>
      <c r="CD113" s="830"/>
      <c r="CE113" s="830"/>
      <c r="CF113" s="888">
        <v>13.3</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51360</v>
      </c>
      <c r="AB114" s="793"/>
      <c r="AC114" s="793"/>
      <c r="AD114" s="793"/>
      <c r="AE114" s="794"/>
      <c r="AF114" s="795">
        <v>50359</v>
      </c>
      <c r="AG114" s="793"/>
      <c r="AH114" s="793"/>
      <c r="AI114" s="793"/>
      <c r="AJ114" s="794"/>
      <c r="AK114" s="795">
        <v>55268</v>
      </c>
      <c r="AL114" s="793"/>
      <c r="AM114" s="793"/>
      <c r="AN114" s="793"/>
      <c r="AO114" s="794"/>
      <c r="AP114" s="837">
        <v>1.6</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734371</v>
      </c>
      <c r="BR114" s="830"/>
      <c r="BS114" s="830"/>
      <c r="BT114" s="830"/>
      <c r="BU114" s="830"/>
      <c r="BV114" s="830">
        <v>727056</v>
      </c>
      <c r="BW114" s="830"/>
      <c r="BX114" s="830"/>
      <c r="BY114" s="830"/>
      <c r="BZ114" s="830"/>
      <c r="CA114" s="830">
        <v>716783</v>
      </c>
      <c r="CB114" s="830"/>
      <c r="CC114" s="830"/>
      <c r="CD114" s="830"/>
      <c r="CE114" s="830"/>
      <c r="CF114" s="888">
        <v>20.2</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803803</v>
      </c>
      <c r="AB117" s="916"/>
      <c r="AC117" s="916"/>
      <c r="AD117" s="916"/>
      <c r="AE117" s="917"/>
      <c r="AF117" s="918">
        <v>759756</v>
      </c>
      <c r="AG117" s="916"/>
      <c r="AH117" s="916"/>
      <c r="AI117" s="916"/>
      <c r="AJ117" s="917"/>
      <c r="AK117" s="918">
        <v>686870</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439</v>
      </c>
      <c r="BP119" s="891"/>
      <c r="BQ119" s="892">
        <v>7562430</v>
      </c>
      <c r="BR119" s="858"/>
      <c r="BS119" s="858"/>
      <c r="BT119" s="858"/>
      <c r="BU119" s="858"/>
      <c r="BV119" s="858">
        <v>6967179</v>
      </c>
      <c r="BW119" s="858"/>
      <c r="BX119" s="858"/>
      <c r="BY119" s="858"/>
      <c r="BZ119" s="858"/>
      <c r="CA119" s="858">
        <v>6350621</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3592520</v>
      </c>
      <c r="BR120" s="855"/>
      <c r="BS120" s="855"/>
      <c r="BT120" s="855"/>
      <c r="BU120" s="855"/>
      <c r="BV120" s="855">
        <v>4182466</v>
      </c>
      <c r="BW120" s="855"/>
      <c r="BX120" s="855"/>
      <c r="BY120" s="855"/>
      <c r="BZ120" s="855"/>
      <c r="CA120" s="855">
        <v>4224625</v>
      </c>
      <c r="CB120" s="855"/>
      <c r="CC120" s="855"/>
      <c r="CD120" s="855"/>
      <c r="CE120" s="855"/>
      <c r="CF120" s="879">
        <v>119.1</v>
      </c>
      <c r="CG120" s="880"/>
      <c r="CH120" s="880"/>
      <c r="CI120" s="880"/>
      <c r="CJ120" s="880"/>
      <c r="CK120" s="881" t="s">
        <v>443</v>
      </c>
      <c r="CL120" s="865"/>
      <c r="CM120" s="865"/>
      <c r="CN120" s="865"/>
      <c r="CO120" s="866"/>
      <c r="CP120" s="885" t="s">
        <v>444</v>
      </c>
      <c r="CQ120" s="886"/>
      <c r="CR120" s="886"/>
      <c r="CS120" s="886"/>
      <c r="CT120" s="886"/>
      <c r="CU120" s="886"/>
      <c r="CV120" s="886"/>
      <c r="CW120" s="886"/>
      <c r="CX120" s="886"/>
      <c r="CY120" s="886"/>
      <c r="CZ120" s="886"/>
      <c r="DA120" s="886"/>
      <c r="DB120" s="886"/>
      <c r="DC120" s="886"/>
      <c r="DD120" s="886"/>
      <c r="DE120" s="886"/>
      <c r="DF120" s="887"/>
      <c r="DG120" s="874">
        <v>1630110</v>
      </c>
      <c r="DH120" s="855"/>
      <c r="DI120" s="855"/>
      <c r="DJ120" s="855"/>
      <c r="DK120" s="855"/>
      <c r="DL120" s="855">
        <v>1477539</v>
      </c>
      <c r="DM120" s="855"/>
      <c r="DN120" s="855"/>
      <c r="DO120" s="855"/>
      <c r="DP120" s="855"/>
      <c r="DQ120" s="855">
        <v>1247985</v>
      </c>
      <c r="DR120" s="855"/>
      <c r="DS120" s="855"/>
      <c r="DT120" s="855"/>
      <c r="DU120" s="855"/>
      <c r="DV120" s="856">
        <v>35.200000000000003</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42657</v>
      </c>
      <c r="BR121" s="830"/>
      <c r="BS121" s="830"/>
      <c r="BT121" s="830"/>
      <c r="BU121" s="830"/>
      <c r="BV121" s="830">
        <v>39247</v>
      </c>
      <c r="BW121" s="830"/>
      <c r="BX121" s="830"/>
      <c r="BY121" s="830"/>
      <c r="BZ121" s="830"/>
      <c r="CA121" s="830">
        <v>35825</v>
      </c>
      <c r="CB121" s="830"/>
      <c r="CC121" s="830"/>
      <c r="CD121" s="830"/>
      <c r="CE121" s="830"/>
      <c r="CF121" s="888">
        <v>1</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8179</v>
      </c>
      <c r="DH121" s="830"/>
      <c r="DI121" s="830"/>
      <c r="DJ121" s="830"/>
      <c r="DK121" s="830"/>
      <c r="DL121" s="830">
        <v>6834</v>
      </c>
      <c r="DM121" s="830"/>
      <c r="DN121" s="830"/>
      <c r="DO121" s="830"/>
      <c r="DP121" s="830"/>
      <c r="DQ121" s="830">
        <v>7922</v>
      </c>
      <c r="DR121" s="830"/>
      <c r="DS121" s="830"/>
      <c r="DT121" s="830"/>
      <c r="DU121" s="830"/>
      <c r="DV121" s="807">
        <v>0.2</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4743027</v>
      </c>
      <c r="BR122" s="858"/>
      <c r="BS122" s="858"/>
      <c r="BT122" s="858"/>
      <c r="BU122" s="858"/>
      <c r="BV122" s="858">
        <v>4401474</v>
      </c>
      <c r="BW122" s="858"/>
      <c r="BX122" s="858"/>
      <c r="BY122" s="858"/>
      <c r="BZ122" s="858"/>
      <c r="CA122" s="858">
        <v>3931815</v>
      </c>
      <c r="CB122" s="858"/>
      <c r="CC122" s="858"/>
      <c r="CD122" s="858"/>
      <c r="CE122" s="858"/>
      <c r="CF122" s="859">
        <v>110.9</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448</v>
      </c>
      <c r="BP123" s="891"/>
      <c r="BQ123" s="845">
        <v>8378204</v>
      </c>
      <c r="BR123" s="846"/>
      <c r="BS123" s="846"/>
      <c r="BT123" s="846"/>
      <c r="BU123" s="846"/>
      <c r="BV123" s="846">
        <v>8623187</v>
      </c>
      <c r="BW123" s="846"/>
      <c r="BX123" s="846"/>
      <c r="BY123" s="846"/>
      <c r="BZ123" s="846"/>
      <c r="CA123" s="846">
        <v>8192265</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6013</v>
      </c>
      <c r="AB128" s="814"/>
      <c r="AC128" s="814"/>
      <c r="AD128" s="814"/>
      <c r="AE128" s="815"/>
      <c r="AF128" s="816">
        <v>674</v>
      </c>
      <c r="AG128" s="814"/>
      <c r="AH128" s="814"/>
      <c r="AI128" s="814"/>
      <c r="AJ128" s="815"/>
      <c r="AK128" s="816">
        <v>5459</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3852460</v>
      </c>
      <c r="AB129" s="793"/>
      <c r="AC129" s="793"/>
      <c r="AD129" s="793"/>
      <c r="AE129" s="794"/>
      <c r="AF129" s="795">
        <v>3877696</v>
      </c>
      <c r="AG129" s="793"/>
      <c r="AH129" s="793"/>
      <c r="AI129" s="793"/>
      <c r="AJ129" s="794"/>
      <c r="AK129" s="795">
        <v>3959250</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418674</v>
      </c>
      <c r="AB130" s="793"/>
      <c r="AC130" s="793"/>
      <c r="AD130" s="793"/>
      <c r="AE130" s="794"/>
      <c r="AF130" s="795">
        <v>411869</v>
      </c>
      <c r="AG130" s="793"/>
      <c r="AH130" s="793"/>
      <c r="AI130" s="793"/>
      <c r="AJ130" s="794"/>
      <c r="AK130" s="795">
        <v>412536</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9.5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3433786</v>
      </c>
      <c r="AB131" s="777"/>
      <c r="AC131" s="777"/>
      <c r="AD131" s="777"/>
      <c r="AE131" s="778"/>
      <c r="AF131" s="779">
        <v>3465827</v>
      </c>
      <c r="AG131" s="777"/>
      <c r="AH131" s="777"/>
      <c r="AI131" s="777"/>
      <c r="AJ131" s="778"/>
      <c r="AK131" s="779">
        <v>3546714</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11.04075793</v>
      </c>
      <c r="AB132" s="758"/>
      <c r="AC132" s="758"/>
      <c r="AD132" s="758"/>
      <c r="AE132" s="759"/>
      <c r="AF132" s="760">
        <v>10.018186139999999</v>
      </c>
      <c r="AG132" s="758"/>
      <c r="AH132" s="758"/>
      <c r="AI132" s="758"/>
      <c r="AJ132" s="759"/>
      <c r="AK132" s="760">
        <v>7.5809608559999999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10.3</v>
      </c>
      <c r="AB133" s="737"/>
      <c r="AC133" s="737"/>
      <c r="AD133" s="737"/>
      <c r="AE133" s="738"/>
      <c r="AF133" s="736">
        <v>10.1</v>
      </c>
      <c r="AG133" s="737"/>
      <c r="AH133" s="737"/>
      <c r="AI133" s="737"/>
      <c r="AJ133" s="738"/>
      <c r="AK133" s="736">
        <v>9.5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IJTQXuuBzHlKT9CSD9ZsPLXx8a2Qp4bG0UkkKTWUnj2U1bIzQgu/aDRvh9j30+0eB3tnklB3pkU+QLAUvUPlw==" saltValue="rgbOSQb1TJaFZ3t8ZRH93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lNbv89N8F5AuaJk+oc72FdDtfXkeRkpr8O8jPPjcWMw3y8xsufTUTSnF30aJZS9v3pV9HBrEJv5LN5i7TGfyA==" saltValue="m9bAmHtF5TDRng6tQ0Js5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4LEi6NpC85PRhgPrfKIhPg/6b+ycDyGZ2z2SIXhEsoi2xaa9m/a2p2x2+keJv9SWtFLfEBqFZXrSwVxL0c65Fg==" saltValue="8Blv9FRKcHhJpKQPGoUaU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1175334</v>
      </c>
      <c r="AP9" s="262">
        <v>88080</v>
      </c>
      <c r="AQ9" s="263">
        <v>120794</v>
      </c>
      <c r="AR9" s="264">
        <v>-27.1</v>
      </c>
    </row>
    <row r="10" spans="1:46" ht="13.5" customHeight="1" x14ac:dyDescent="0.15">
      <c r="A10" s="247"/>
      <c r="AK10" s="1143" t="s">
        <v>483</v>
      </c>
      <c r="AL10" s="1144"/>
      <c r="AM10" s="1144"/>
      <c r="AN10" s="1145"/>
      <c r="AO10" s="265">
        <v>6963</v>
      </c>
      <c r="AP10" s="265">
        <v>522</v>
      </c>
      <c r="AQ10" s="266">
        <v>16294</v>
      </c>
      <c r="AR10" s="267">
        <v>-96.8</v>
      </c>
    </row>
    <row r="11" spans="1:46" ht="13.5" customHeight="1" x14ac:dyDescent="0.15">
      <c r="A11" s="247"/>
      <c r="AK11" s="1143" t="s">
        <v>484</v>
      </c>
      <c r="AL11" s="1144"/>
      <c r="AM11" s="1144"/>
      <c r="AN11" s="1145"/>
      <c r="AO11" s="265" t="s">
        <v>485</v>
      </c>
      <c r="AP11" s="265" t="s">
        <v>485</v>
      </c>
      <c r="AQ11" s="266">
        <v>1928</v>
      </c>
      <c r="AR11" s="267" t="s">
        <v>485</v>
      </c>
    </row>
    <row r="12" spans="1:46" ht="13.5" customHeight="1" x14ac:dyDescent="0.15">
      <c r="A12" s="247"/>
      <c r="AK12" s="1143" t="s">
        <v>486</v>
      </c>
      <c r="AL12" s="1144"/>
      <c r="AM12" s="1144"/>
      <c r="AN12" s="1145"/>
      <c r="AO12" s="265" t="s">
        <v>485</v>
      </c>
      <c r="AP12" s="265" t="s">
        <v>485</v>
      </c>
      <c r="AQ12" s="266">
        <v>20</v>
      </c>
      <c r="AR12" s="267" t="s">
        <v>485</v>
      </c>
    </row>
    <row r="13" spans="1:46" ht="13.5" customHeight="1" x14ac:dyDescent="0.15">
      <c r="A13" s="247"/>
      <c r="AK13" s="1143" t="s">
        <v>487</v>
      </c>
      <c r="AL13" s="1144"/>
      <c r="AM13" s="1144"/>
      <c r="AN13" s="1145"/>
      <c r="AO13" s="265">
        <v>61550</v>
      </c>
      <c r="AP13" s="265">
        <v>4613</v>
      </c>
      <c r="AQ13" s="266">
        <v>4630</v>
      </c>
      <c r="AR13" s="267">
        <v>-0.4</v>
      </c>
    </row>
    <row r="14" spans="1:46" ht="13.5" customHeight="1" x14ac:dyDescent="0.15">
      <c r="A14" s="247"/>
      <c r="AK14" s="1143" t="s">
        <v>488</v>
      </c>
      <c r="AL14" s="1144"/>
      <c r="AM14" s="1144"/>
      <c r="AN14" s="1145"/>
      <c r="AO14" s="265">
        <v>4845</v>
      </c>
      <c r="AP14" s="265">
        <v>363</v>
      </c>
      <c r="AQ14" s="266">
        <v>2459</v>
      </c>
      <c r="AR14" s="267">
        <v>-85.2</v>
      </c>
    </row>
    <row r="15" spans="1:46" ht="13.5" customHeight="1" x14ac:dyDescent="0.15">
      <c r="A15" s="247"/>
      <c r="AK15" s="1146" t="s">
        <v>489</v>
      </c>
      <c r="AL15" s="1147"/>
      <c r="AM15" s="1147"/>
      <c r="AN15" s="1148"/>
      <c r="AO15" s="265">
        <v>-76899</v>
      </c>
      <c r="AP15" s="265">
        <v>-5763</v>
      </c>
      <c r="AQ15" s="266">
        <v>-7108</v>
      </c>
      <c r="AR15" s="267">
        <v>-18.899999999999999</v>
      </c>
    </row>
    <row r="16" spans="1:46" x14ac:dyDescent="0.15">
      <c r="A16" s="247"/>
      <c r="AK16" s="1146" t="s">
        <v>177</v>
      </c>
      <c r="AL16" s="1147"/>
      <c r="AM16" s="1147"/>
      <c r="AN16" s="1148"/>
      <c r="AO16" s="265">
        <v>1171793</v>
      </c>
      <c r="AP16" s="265">
        <v>87814</v>
      </c>
      <c r="AQ16" s="266">
        <v>139017</v>
      </c>
      <c r="AR16" s="267">
        <v>-36.799999999999997</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8.24</v>
      </c>
      <c r="AP21" s="278">
        <v>11.1</v>
      </c>
      <c r="AQ21" s="279">
        <v>-2.86</v>
      </c>
      <c r="AS21" s="280"/>
      <c r="AT21" s="276"/>
    </row>
    <row r="22" spans="1:46" s="248" customFormat="1" x14ac:dyDescent="0.15">
      <c r="A22" s="276"/>
      <c r="AK22" s="1149" t="s">
        <v>495</v>
      </c>
      <c r="AL22" s="1150"/>
      <c r="AM22" s="1150"/>
      <c r="AN22" s="1151"/>
      <c r="AO22" s="281">
        <v>98.3</v>
      </c>
      <c r="AP22" s="282">
        <v>96.5</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519703</v>
      </c>
      <c r="AP32" s="291">
        <v>38947</v>
      </c>
      <c r="AQ32" s="292">
        <v>62408</v>
      </c>
      <c r="AR32" s="293">
        <v>-37.6</v>
      </c>
    </row>
    <row r="33" spans="1:46" ht="13.5" customHeight="1" x14ac:dyDescent="0.15">
      <c r="A33" s="247"/>
      <c r="AK33" s="1133" t="s">
        <v>500</v>
      </c>
      <c r="AL33" s="1134"/>
      <c r="AM33" s="1134"/>
      <c r="AN33" s="1135"/>
      <c r="AO33" s="291" t="s">
        <v>485</v>
      </c>
      <c r="AP33" s="291" t="s">
        <v>485</v>
      </c>
      <c r="AQ33" s="292" t="s">
        <v>485</v>
      </c>
      <c r="AR33" s="293" t="s">
        <v>485</v>
      </c>
    </row>
    <row r="34" spans="1:46" ht="27" customHeight="1" x14ac:dyDescent="0.15">
      <c r="A34" s="247"/>
      <c r="AK34" s="1133" t="s">
        <v>501</v>
      </c>
      <c r="AL34" s="1134"/>
      <c r="AM34" s="1134"/>
      <c r="AN34" s="1135"/>
      <c r="AO34" s="291" t="s">
        <v>485</v>
      </c>
      <c r="AP34" s="291" t="s">
        <v>485</v>
      </c>
      <c r="AQ34" s="292">
        <v>4</v>
      </c>
      <c r="AR34" s="293" t="s">
        <v>485</v>
      </c>
    </row>
    <row r="35" spans="1:46" ht="27" customHeight="1" x14ac:dyDescent="0.15">
      <c r="A35" s="247"/>
      <c r="AK35" s="1133" t="s">
        <v>502</v>
      </c>
      <c r="AL35" s="1134"/>
      <c r="AM35" s="1134"/>
      <c r="AN35" s="1135"/>
      <c r="AO35" s="291">
        <v>111899</v>
      </c>
      <c r="AP35" s="291">
        <v>8386</v>
      </c>
      <c r="AQ35" s="292">
        <v>14219</v>
      </c>
      <c r="AR35" s="293">
        <v>-41</v>
      </c>
    </row>
    <row r="36" spans="1:46" ht="27" customHeight="1" x14ac:dyDescent="0.15">
      <c r="A36" s="247"/>
      <c r="AK36" s="1133" t="s">
        <v>503</v>
      </c>
      <c r="AL36" s="1134"/>
      <c r="AM36" s="1134"/>
      <c r="AN36" s="1135"/>
      <c r="AO36" s="291">
        <v>55268</v>
      </c>
      <c r="AP36" s="291">
        <v>4142</v>
      </c>
      <c r="AQ36" s="292">
        <v>4004</v>
      </c>
      <c r="AR36" s="293">
        <v>3.4</v>
      </c>
    </row>
    <row r="37" spans="1:46" ht="13.5" customHeight="1" x14ac:dyDescent="0.15">
      <c r="A37" s="247"/>
      <c r="AK37" s="1133" t="s">
        <v>504</v>
      </c>
      <c r="AL37" s="1134"/>
      <c r="AM37" s="1134"/>
      <c r="AN37" s="1135"/>
      <c r="AO37" s="291" t="s">
        <v>485</v>
      </c>
      <c r="AP37" s="291" t="s">
        <v>485</v>
      </c>
      <c r="AQ37" s="292">
        <v>309</v>
      </c>
      <c r="AR37" s="293" t="s">
        <v>485</v>
      </c>
    </row>
    <row r="38" spans="1:46" ht="27" customHeight="1" x14ac:dyDescent="0.15">
      <c r="A38" s="247"/>
      <c r="AK38" s="1136" t="s">
        <v>505</v>
      </c>
      <c r="AL38" s="1137"/>
      <c r="AM38" s="1137"/>
      <c r="AN38" s="1138"/>
      <c r="AO38" s="294" t="s">
        <v>485</v>
      </c>
      <c r="AP38" s="294" t="s">
        <v>485</v>
      </c>
      <c r="AQ38" s="295">
        <v>4</v>
      </c>
      <c r="AR38" s="283" t="s">
        <v>485</v>
      </c>
      <c r="AS38" s="290"/>
    </row>
    <row r="39" spans="1:46" x14ac:dyDescent="0.15">
      <c r="A39" s="247"/>
      <c r="AK39" s="1136" t="s">
        <v>506</v>
      </c>
      <c r="AL39" s="1137"/>
      <c r="AM39" s="1137"/>
      <c r="AN39" s="1138"/>
      <c r="AO39" s="291">
        <v>-5459</v>
      </c>
      <c r="AP39" s="291">
        <v>-409</v>
      </c>
      <c r="AQ39" s="292">
        <v>-2554</v>
      </c>
      <c r="AR39" s="293">
        <v>-84</v>
      </c>
      <c r="AS39" s="290"/>
    </row>
    <row r="40" spans="1:46" ht="27" customHeight="1" x14ac:dyDescent="0.15">
      <c r="A40" s="247"/>
      <c r="AK40" s="1133" t="s">
        <v>507</v>
      </c>
      <c r="AL40" s="1134"/>
      <c r="AM40" s="1134"/>
      <c r="AN40" s="1135"/>
      <c r="AO40" s="291">
        <v>-412536</v>
      </c>
      <c r="AP40" s="291">
        <v>-30915</v>
      </c>
      <c r="AQ40" s="292">
        <v>-52280</v>
      </c>
      <c r="AR40" s="293">
        <v>-40.9</v>
      </c>
      <c r="AS40" s="290"/>
    </row>
    <row r="41" spans="1:46" x14ac:dyDescent="0.15">
      <c r="A41" s="247"/>
      <c r="AK41" s="1139" t="s">
        <v>287</v>
      </c>
      <c r="AL41" s="1140"/>
      <c r="AM41" s="1140"/>
      <c r="AN41" s="1141"/>
      <c r="AO41" s="291">
        <v>268875</v>
      </c>
      <c r="AP41" s="291">
        <v>20150</v>
      </c>
      <c r="AQ41" s="292">
        <v>26115</v>
      </c>
      <c r="AR41" s="293">
        <v>-22.8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144975</v>
      </c>
      <c r="AN51" s="313">
        <v>10334</v>
      </c>
      <c r="AO51" s="314">
        <v>-68</v>
      </c>
      <c r="AP51" s="315">
        <v>94796</v>
      </c>
      <c r="AQ51" s="316">
        <v>1.4</v>
      </c>
      <c r="AR51" s="317">
        <v>-69.400000000000006</v>
      </c>
    </row>
    <row r="52" spans="1:44" x14ac:dyDescent="0.15">
      <c r="A52" s="247"/>
      <c r="AK52" s="318"/>
      <c r="AL52" s="319" t="s">
        <v>517</v>
      </c>
      <c r="AM52" s="320">
        <v>78007</v>
      </c>
      <c r="AN52" s="321">
        <v>5560</v>
      </c>
      <c r="AO52" s="322">
        <v>-67.8</v>
      </c>
      <c r="AP52" s="323">
        <v>55781</v>
      </c>
      <c r="AQ52" s="324">
        <v>4.5999999999999996</v>
      </c>
      <c r="AR52" s="325">
        <v>-72.400000000000006</v>
      </c>
    </row>
    <row r="53" spans="1:44" x14ac:dyDescent="0.15">
      <c r="A53" s="247"/>
      <c r="AK53" s="303" t="s">
        <v>518</v>
      </c>
      <c r="AL53" s="304"/>
      <c r="AM53" s="312">
        <v>217118</v>
      </c>
      <c r="AN53" s="313">
        <v>15626</v>
      </c>
      <c r="AO53" s="314">
        <v>51.2</v>
      </c>
      <c r="AP53" s="315">
        <v>97758</v>
      </c>
      <c r="AQ53" s="316">
        <v>3.1</v>
      </c>
      <c r="AR53" s="317">
        <v>48.1</v>
      </c>
    </row>
    <row r="54" spans="1:44" x14ac:dyDescent="0.15">
      <c r="A54" s="247"/>
      <c r="AK54" s="318"/>
      <c r="AL54" s="319" t="s">
        <v>517</v>
      </c>
      <c r="AM54" s="320">
        <v>138346</v>
      </c>
      <c r="AN54" s="321">
        <v>9957</v>
      </c>
      <c r="AO54" s="322">
        <v>79.099999999999994</v>
      </c>
      <c r="AP54" s="323">
        <v>45946</v>
      </c>
      <c r="AQ54" s="324">
        <v>-17.600000000000001</v>
      </c>
      <c r="AR54" s="325">
        <v>96.7</v>
      </c>
    </row>
    <row r="55" spans="1:44" x14ac:dyDescent="0.15">
      <c r="A55" s="247"/>
      <c r="AK55" s="303" t="s">
        <v>519</v>
      </c>
      <c r="AL55" s="304"/>
      <c r="AM55" s="312">
        <v>194942</v>
      </c>
      <c r="AN55" s="313">
        <v>14245</v>
      </c>
      <c r="AO55" s="314">
        <v>-8.8000000000000007</v>
      </c>
      <c r="AP55" s="315">
        <v>91338</v>
      </c>
      <c r="AQ55" s="316">
        <v>-6.6</v>
      </c>
      <c r="AR55" s="317">
        <v>-2.2000000000000002</v>
      </c>
    </row>
    <row r="56" spans="1:44" x14ac:dyDescent="0.15">
      <c r="A56" s="247"/>
      <c r="AK56" s="318"/>
      <c r="AL56" s="319" t="s">
        <v>517</v>
      </c>
      <c r="AM56" s="320">
        <v>112251</v>
      </c>
      <c r="AN56" s="321">
        <v>8202</v>
      </c>
      <c r="AO56" s="322">
        <v>-17.600000000000001</v>
      </c>
      <c r="AP56" s="323">
        <v>43989</v>
      </c>
      <c r="AQ56" s="324">
        <v>-4.3</v>
      </c>
      <c r="AR56" s="325">
        <v>-13.3</v>
      </c>
    </row>
    <row r="57" spans="1:44" x14ac:dyDescent="0.15">
      <c r="A57" s="247"/>
      <c r="AK57" s="303" t="s">
        <v>520</v>
      </c>
      <c r="AL57" s="304"/>
      <c r="AM57" s="312">
        <v>156611</v>
      </c>
      <c r="AN57" s="313">
        <v>11541</v>
      </c>
      <c r="AO57" s="314">
        <v>-19</v>
      </c>
      <c r="AP57" s="315">
        <v>103975</v>
      </c>
      <c r="AQ57" s="316">
        <v>13.8</v>
      </c>
      <c r="AR57" s="317">
        <v>-32.799999999999997</v>
      </c>
    </row>
    <row r="58" spans="1:44" x14ac:dyDescent="0.15">
      <c r="A58" s="247"/>
      <c r="AK58" s="318"/>
      <c r="AL58" s="319" t="s">
        <v>517</v>
      </c>
      <c r="AM58" s="320">
        <v>117897</v>
      </c>
      <c r="AN58" s="321">
        <v>8688</v>
      </c>
      <c r="AO58" s="322">
        <v>5.9</v>
      </c>
      <c r="AP58" s="323">
        <v>52698</v>
      </c>
      <c r="AQ58" s="324">
        <v>19.8</v>
      </c>
      <c r="AR58" s="325">
        <v>-13.9</v>
      </c>
    </row>
    <row r="59" spans="1:44" x14ac:dyDescent="0.15">
      <c r="A59" s="247"/>
      <c r="AK59" s="303" t="s">
        <v>521</v>
      </c>
      <c r="AL59" s="304"/>
      <c r="AM59" s="312">
        <v>176153</v>
      </c>
      <c r="AN59" s="313">
        <v>13201</v>
      </c>
      <c r="AO59" s="314">
        <v>14.4</v>
      </c>
      <c r="AP59" s="315">
        <v>112678</v>
      </c>
      <c r="AQ59" s="316">
        <v>8.4</v>
      </c>
      <c r="AR59" s="317">
        <v>6</v>
      </c>
    </row>
    <row r="60" spans="1:44" x14ac:dyDescent="0.15">
      <c r="A60" s="247"/>
      <c r="AK60" s="318"/>
      <c r="AL60" s="319" t="s">
        <v>517</v>
      </c>
      <c r="AM60" s="320">
        <v>117916</v>
      </c>
      <c r="AN60" s="321">
        <v>8837</v>
      </c>
      <c r="AO60" s="322">
        <v>1.7</v>
      </c>
      <c r="AP60" s="323">
        <v>55165</v>
      </c>
      <c r="AQ60" s="324">
        <v>4.7</v>
      </c>
      <c r="AR60" s="325">
        <v>-3</v>
      </c>
    </row>
    <row r="61" spans="1:44" x14ac:dyDescent="0.15">
      <c r="A61" s="247"/>
      <c r="AK61" s="303" t="s">
        <v>522</v>
      </c>
      <c r="AL61" s="326"/>
      <c r="AM61" s="312">
        <v>177960</v>
      </c>
      <c r="AN61" s="313">
        <v>12989</v>
      </c>
      <c r="AO61" s="314">
        <v>-6</v>
      </c>
      <c r="AP61" s="315">
        <v>100109</v>
      </c>
      <c r="AQ61" s="327">
        <v>4</v>
      </c>
      <c r="AR61" s="317">
        <v>-10</v>
      </c>
    </row>
    <row r="62" spans="1:44" x14ac:dyDescent="0.15">
      <c r="A62" s="247"/>
      <c r="AK62" s="318"/>
      <c r="AL62" s="319" t="s">
        <v>517</v>
      </c>
      <c r="AM62" s="320">
        <v>112883</v>
      </c>
      <c r="AN62" s="321">
        <v>8249</v>
      </c>
      <c r="AO62" s="322">
        <v>0.3</v>
      </c>
      <c r="AP62" s="323">
        <v>50716</v>
      </c>
      <c r="AQ62" s="324">
        <v>1.4</v>
      </c>
      <c r="AR62" s="325">
        <v>-1.1000000000000001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eu8Gcz8ezK6T4pdih5mYeCjuZN7eHuojG1ujwUBi5QlRneEAzSCLUDCnRHLsHwla2p4Y++jeBASsFbap3F1ig==" saltValue="S5xU3zStA/7CxzOJSarPg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Xn7AKHBfeNolgiQO4BwA+LFBM5qvnIJss3yPNNEB+Rc+6wVBPALoPXeNPQSQ7Wu3EGVdcKmUKshb/43/ayJmDA==" saltValue="vM2D/CIRSQXBQuCW2G5O5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ozE93hZNtJzXbE1vGQWgNrUSrY2pW1diKjRLUwlWllPFX8IcFGciuL69q8XNqqMF1iHBC00yZaDVBzJZnayhrw==" saltValue="mIzvFi0eZ5xpOS9/Wwvt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19.47</v>
      </c>
      <c r="G47" s="12">
        <v>20.100000000000001</v>
      </c>
      <c r="H47" s="12">
        <v>25.19</v>
      </c>
      <c r="I47" s="12">
        <v>29.41</v>
      </c>
      <c r="J47" s="13">
        <v>27.96</v>
      </c>
    </row>
    <row r="48" spans="2:10" ht="57.75" customHeight="1" x14ac:dyDescent="0.15">
      <c r="B48" s="14"/>
      <c r="C48" s="1154" t="s">
        <v>4</v>
      </c>
      <c r="D48" s="1154"/>
      <c r="E48" s="1155"/>
      <c r="F48" s="15">
        <v>4.5</v>
      </c>
      <c r="G48" s="16">
        <v>5.52</v>
      </c>
      <c r="H48" s="16">
        <v>8.7899999999999991</v>
      </c>
      <c r="I48" s="16">
        <v>6.02</v>
      </c>
      <c r="J48" s="17">
        <v>5.37</v>
      </c>
    </row>
    <row r="49" spans="2:10" ht="57.75" customHeight="1" thickBot="1" x14ac:dyDescent="0.2">
      <c r="B49" s="18"/>
      <c r="C49" s="1156" t="s">
        <v>5</v>
      </c>
      <c r="D49" s="1156"/>
      <c r="E49" s="1157"/>
      <c r="F49" s="19">
        <v>3.36</v>
      </c>
      <c r="G49" s="20">
        <v>3.05</v>
      </c>
      <c r="H49" s="20">
        <v>7.5</v>
      </c>
      <c r="I49" s="20">
        <v>1.67</v>
      </c>
      <c r="J49" s="21" t="s">
        <v>529</v>
      </c>
    </row>
    <row r="50" spans="2:10" x14ac:dyDescent="0.15"/>
  </sheetData>
  <sheetProtection algorithmName="SHA-512" hashValue="8u4C0FVt6o4dHdDJfNu4UMoWxI1Q4OPBbEML/4TMnvQnZeRo+JJUepK3jXlA7e3N+QtCObBFPy8mewaQ+BD1cw==" saltValue="WA+uKCW+2Pwj0FP6iHrP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530</v>
      </c>
      <c r="D34" s="1162"/>
      <c r="E34" s="1163"/>
      <c r="F34" s="32">
        <v>4.49</v>
      </c>
      <c r="G34" s="33">
        <v>5.52</v>
      </c>
      <c r="H34" s="33">
        <v>8.7899999999999991</v>
      </c>
      <c r="I34" s="33">
        <v>6.01</v>
      </c>
      <c r="J34" s="34">
        <v>5.36</v>
      </c>
      <c r="K34" s="22"/>
      <c r="L34" s="22"/>
      <c r="M34" s="22"/>
      <c r="N34" s="22"/>
      <c r="O34" s="22"/>
      <c r="P34" s="22"/>
    </row>
    <row r="35" spans="1:16" ht="39" customHeight="1" x14ac:dyDescent="0.15">
      <c r="A35" s="22"/>
      <c r="B35" s="35"/>
      <c r="C35" s="1158" t="s">
        <v>531</v>
      </c>
      <c r="D35" s="1158"/>
      <c r="E35" s="1159"/>
      <c r="F35" s="36" t="s">
        <v>485</v>
      </c>
      <c r="G35" s="37" t="s">
        <v>485</v>
      </c>
      <c r="H35" s="37" t="s">
        <v>485</v>
      </c>
      <c r="I35" s="37" t="s">
        <v>485</v>
      </c>
      <c r="J35" s="38">
        <v>1.06</v>
      </c>
      <c r="K35" s="22"/>
      <c r="L35" s="22"/>
      <c r="M35" s="22"/>
      <c r="N35" s="22"/>
      <c r="O35" s="22"/>
      <c r="P35" s="22"/>
    </row>
    <row r="36" spans="1:16" ht="39" customHeight="1" x14ac:dyDescent="0.15">
      <c r="A36" s="22"/>
      <c r="B36" s="35"/>
      <c r="C36" s="1158" t="s">
        <v>532</v>
      </c>
      <c r="D36" s="1158"/>
      <c r="E36" s="1159"/>
      <c r="F36" s="36">
        <v>2.99</v>
      </c>
      <c r="G36" s="37">
        <v>4.21</v>
      </c>
      <c r="H36" s="37">
        <v>4.21</v>
      </c>
      <c r="I36" s="37">
        <v>1.77</v>
      </c>
      <c r="J36" s="38">
        <v>0.77</v>
      </c>
      <c r="K36" s="22"/>
      <c r="L36" s="22"/>
      <c r="M36" s="22"/>
      <c r="N36" s="22"/>
      <c r="O36" s="22"/>
      <c r="P36" s="22"/>
    </row>
    <row r="37" spans="1:16" ht="39" customHeight="1" x14ac:dyDescent="0.15">
      <c r="A37" s="22"/>
      <c r="B37" s="35"/>
      <c r="C37" s="1158" t="s">
        <v>533</v>
      </c>
      <c r="D37" s="1158"/>
      <c r="E37" s="1159"/>
      <c r="F37" s="36">
        <v>0.83</v>
      </c>
      <c r="G37" s="37">
        <v>0.84</v>
      </c>
      <c r="H37" s="37">
        <v>0.55000000000000004</v>
      </c>
      <c r="I37" s="37">
        <v>0.44</v>
      </c>
      <c r="J37" s="38">
        <v>0.43</v>
      </c>
      <c r="K37" s="22"/>
      <c r="L37" s="22"/>
      <c r="M37" s="22"/>
      <c r="N37" s="22"/>
      <c r="O37" s="22"/>
      <c r="P37" s="22"/>
    </row>
    <row r="38" spans="1:16" ht="39" customHeight="1" x14ac:dyDescent="0.15">
      <c r="A38" s="22"/>
      <c r="B38" s="35"/>
      <c r="C38" s="1158" t="s">
        <v>534</v>
      </c>
      <c r="D38" s="1158"/>
      <c r="E38" s="1159"/>
      <c r="F38" s="36">
        <v>0.47</v>
      </c>
      <c r="G38" s="37">
        <v>0.41</v>
      </c>
      <c r="H38" s="37">
        <v>0.34</v>
      </c>
      <c r="I38" s="37">
        <v>0.22</v>
      </c>
      <c r="J38" s="38">
        <v>7.0000000000000007E-2</v>
      </c>
      <c r="K38" s="22"/>
      <c r="L38" s="22"/>
      <c r="M38" s="22"/>
      <c r="N38" s="22"/>
      <c r="O38" s="22"/>
      <c r="P38" s="22"/>
    </row>
    <row r="39" spans="1:16" ht="39" customHeight="1" x14ac:dyDescent="0.15">
      <c r="A39" s="22"/>
      <c r="B39" s="35"/>
      <c r="C39" s="1158" t="s">
        <v>535</v>
      </c>
      <c r="D39" s="1158"/>
      <c r="E39" s="1159"/>
      <c r="F39" s="36">
        <v>0.11</v>
      </c>
      <c r="G39" s="37">
        <v>0.04</v>
      </c>
      <c r="H39" s="37">
        <v>0.04</v>
      </c>
      <c r="I39" s="37">
        <v>0.04</v>
      </c>
      <c r="J39" s="38">
        <v>0.05</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537</v>
      </c>
      <c r="D43" s="1160"/>
      <c r="E43" s="1161"/>
      <c r="F43" s="41">
        <v>1.04</v>
      </c>
      <c r="G43" s="42">
        <v>1.1200000000000001</v>
      </c>
      <c r="H43" s="42">
        <v>1.6</v>
      </c>
      <c r="I43" s="42">
        <v>1.73</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wvg2txUpazW9x8fHhd9sv7kFqChyaZXXUYEtQE+ajhuSQ7zK5JNTKFxBvFTqWY7pHveoewhoRF2Co9PVz01Kg==" saltValue="QRfZ9OtbLONN4nJhhcJ5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618</v>
      </c>
      <c r="L45" s="58">
        <v>610</v>
      </c>
      <c r="M45" s="58">
        <v>601</v>
      </c>
      <c r="N45" s="58">
        <v>572</v>
      </c>
      <c r="O45" s="59">
        <v>520</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160</v>
      </c>
      <c r="L48" s="62">
        <v>128</v>
      </c>
      <c r="M48" s="62">
        <v>151</v>
      </c>
      <c r="N48" s="62">
        <v>138</v>
      </c>
      <c r="O48" s="63">
        <v>112</v>
      </c>
      <c r="P48" s="46"/>
      <c r="Q48" s="46"/>
      <c r="R48" s="46"/>
      <c r="S48" s="46"/>
      <c r="T48" s="46"/>
      <c r="U48" s="46"/>
    </row>
    <row r="49" spans="1:21" ht="30.75" customHeight="1" x14ac:dyDescent="0.15">
      <c r="A49" s="46"/>
      <c r="B49" s="1189"/>
      <c r="C49" s="1190"/>
      <c r="D49" s="60"/>
      <c r="E49" s="1166" t="s">
        <v>14</v>
      </c>
      <c r="F49" s="1166"/>
      <c r="G49" s="1166"/>
      <c r="H49" s="1166"/>
      <c r="I49" s="1166"/>
      <c r="J49" s="1167"/>
      <c r="K49" s="61">
        <v>21</v>
      </c>
      <c r="L49" s="62">
        <v>39</v>
      </c>
      <c r="M49" s="62">
        <v>51</v>
      </c>
      <c r="N49" s="62">
        <v>50</v>
      </c>
      <c r="O49" s="63">
        <v>55</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448</v>
      </c>
      <c r="L52" s="62">
        <v>443</v>
      </c>
      <c r="M52" s="62">
        <v>425</v>
      </c>
      <c r="N52" s="62">
        <v>412</v>
      </c>
      <c r="O52" s="63">
        <v>417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351</v>
      </c>
      <c r="L53" s="67">
        <v>334</v>
      </c>
      <c r="M53" s="67">
        <v>378</v>
      </c>
      <c r="N53" s="67">
        <v>348</v>
      </c>
      <c r="O53" s="68">
        <v>270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543</v>
      </c>
      <c r="L58" s="82" t="s">
        <v>543</v>
      </c>
      <c r="M58" s="82" t="s">
        <v>543</v>
      </c>
      <c r="N58" s="82" t="s">
        <v>543</v>
      </c>
      <c r="O58" s="83" t="s">
        <v>543</v>
      </c>
    </row>
    <row r="59" spans="1:21" ht="31.5" customHeight="1" x14ac:dyDescent="0.15">
      <c r="B59" s="1174"/>
      <c r="C59" s="1175"/>
      <c r="D59" s="1181" t="s">
        <v>26</v>
      </c>
      <c r="E59" s="1182"/>
      <c r="F59" s="1182"/>
      <c r="G59" s="1182"/>
      <c r="H59" s="1182"/>
      <c r="I59" s="1182"/>
      <c r="J59" s="1183"/>
      <c r="K59" s="84" t="s">
        <v>543</v>
      </c>
      <c r="L59" s="85" t="s">
        <v>543</v>
      </c>
      <c r="M59" s="85" t="s">
        <v>543</v>
      </c>
      <c r="N59" s="85" t="s">
        <v>543</v>
      </c>
      <c r="O59" s="86" t="s">
        <v>543</v>
      </c>
    </row>
    <row r="60" spans="1:21" ht="31.5" customHeight="1" thickBot="1" x14ac:dyDescent="0.2">
      <c r="B60" s="1176"/>
      <c r="C60" s="1177"/>
      <c r="D60" s="1184" t="s">
        <v>27</v>
      </c>
      <c r="E60" s="1185"/>
      <c r="F60" s="1185"/>
      <c r="G60" s="1185"/>
      <c r="H60" s="1185"/>
      <c r="I60" s="1185"/>
      <c r="J60" s="1186"/>
      <c r="K60" s="87" t="s">
        <v>543</v>
      </c>
      <c r="L60" s="88" t="s">
        <v>543</v>
      </c>
      <c r="M60" s="88" t="s">
        <v>543</v>
      </c>
      <c r="N60" s="88" t="s">
        <v>543</v>
      </c>
      <c r="O60" s="89" t="s">
        <v>543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UyJ+IWFz/iGZObXP0sPEbvZVutiY5bedQkePabkWT3nsPtpUre5l6Jd5Tk9MV/ys5wyuHjLOPWson1fbhLTcg==" saltValue="Dxs5gda9q063ozw88VWUj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5421</v>
      </c>
      <c r="J41" s="331">
        <v>5136</v>
      </c>
      <c r="K41" s="331">
        <v>4658</v>
      </c>
      <c r="L41" s="331">
        <v>4256</v>
      </c>
      <c r="M41" s="332">
        <v>3906</v>
      </c>
    </row>
    <row r="42" spans="2:13" ht="27.75" customHeight="1" x14ac:dyDescent="0.15">
      <c r="B42" s="1197"/>
      <c r="C42" s="1198"/>
      <c r="D42" s="104"/>
      <c r="E42" s="1201" t="s">
        <v>32</v>
      </c>
      <c r="F42" s="1201"/>
      <c r="G42" s="1201"/>
      <c r="H42" s="1202"/>
      <c r="I42" s="333" t="s">
        <v>485</v>
      </c>
      <c r="J42" s="334" t="s">
        <v>485</v>
      </c>
      <c r="K42" s="334" t="s">
        <v>485</v>
      </c>
      <c r="L42" s="334" t="s">
        <v>485</v>
      </c>
      <c r="M42" s="335" t="s">
        <v>485</v>
      </c>
    </row>
    <row r="43" spans="2:13" ht="27.75" customHeight="1" x14ac:dyDescent="0.15">
      <c r="B43" s="1197"/>
      <c r="C43" s="1198"/>
      <c r="D43" s="104"/>
      <c r="E43" s="1201" t="s">
        <v>33</v>
      </c>
      <c r="F43" s="1201"/>
      <c r="G43" s="1201"/>
      <c r="H43" s="1202"/>
      <c r="I43" s="333">
        <v>2028</v>
      </c>
      <c r="J43" s="334">
        <v>1780</v>
      </c>
      <c r="K43" s="334">
        <v>1638</v>
      </c>
      <c r="L43" s="334">
        <v>1484</v>
      </c>
      <c r="M43" s="335">
        <v>1256</v>
      </c>
    </row>
    <row r="44" spans="2:13" ht="27.75" customHeight="1" x14ac:dyDescent="0.15">
      <c r="B44" s="1197"/>
      <c r="C44" s="1198"/>
      <c r="D44" s="104"/>
      <c r="E44" s="1201" t="s">
        <v>34</v>
      </c>
      <c r="F44" s="1201"/>
      <c r="G44" s="1201"/>
      <c r="H44" s="1202"/>
      <c r="I44" s="333">
        <v>605</v>
      </c>
      <c r="J44" s="334">
        <v>567</v>
      </c>
      <c r="K44" s="334">
        <v>532</v>
      </c>
      <c r="L44" s="334">
        <v>500</v>
      </c>
      <c r="M44" s="335">
        <v>472</v>
      </c>
    </row>
    <row r="45" spans="2:13" ht="27.75" customHeight="1" x14ac:dyDescent="0.15">
      <c r="B45" s="1197"/>
      <c r="C45" s="1198"/>
      <c r="D45" s="104"/>
      <c r="E45" s="1201" t="s">
        <v>35</v>
      </c>
      <c r="F45" s="1201"/>
      <c r="G45" s="1201"/>
      <c r="H45" s="1202"/>
      <c r="I45" s="333">
        <v>715</v>
      </c>
      <c r="J45" s="334">
        <v>701</v>
      </c>
      <c r="K45" s="334">
        <v>734</v>
      </c>
      <c r="L45" s="334">
        <v>727</v>
      </c>
      <c r="M45" s="335">
        <v>717</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2460</v>
      </c>
      <c r="J50" s="334">
        <v>3077</v>
      </c>
      <c r="K50" s="334">
        <v>3593</v>
      </c>
      <c r="L50" s="334">
        <v>4182</v>
      </c>
      <c r="M50" s="335">
        <v>4225</v>
      </c>
    </row>
    <row r="51" spans="2:13" ht="27.75" customHeight="1" x14ac:dyDescent="0.15">
      <c r="B51" s="1197"/>
      <c r="C51" s="1198"/>
      <c r="D51" s="104"/>
      <c r="E51" s="1201" t="s">
        <v>42</v>
      </c>
      <c r="F51" s="1201"/>
      <c r="G51" s="1201"/>
      <c r="H51" s="1202"/>
      <c r="I51" s="333">
        <v>25</v>
      </c>
      <c r="J51" s="334">
        <v>46</v>
      </c>
      <c r="K51" s="334">
        <v>43</v>
      </c>
      <c r="L51" s="334">
        <v>39</v>
      </c>
      <c r="M51" s="335">
        <v>36</v>
      </c>
    </row>
    <row r="52" spans="2:13" ht="27.75" customHeight="1" x14ac:dyDescent="0.15">
      <c r="B52" s="1199"/>
      <c r="C52" s="1200"/>
      <c r="D52" s="104"/>
      <c r="E52" s="1201" t="s">
        <v>43</v>
      </c>
      <c r="F52" s="1201"/>
      <c r="G52" s="1201"/>
      <c r="H52" s="1202"/>
      <c r="I52" s="333">
        <v>5201</v>
      </c>
      <c r="J52" s="334">
        <v>4945</v>
      </c>
      <c r="K52" s="334">
        <v>4743</v>
      </c>
      <c r="L52" s="334">
        <v>4401</v>
      </c>
      <c r="M52" s="335">
        <v>3932</v>
      </c>
    </row>
    <row r="53" spans="2:13" ht="27.75" customHeight="1" thickBot="1" x14ac:dyDescent="0.2">
      <c r="B53" s="1203" t="s">
        <v>19</v>
      </c>
      <c r="C53" s="1204"/>
      <c r="D53" s="108"/>
      <c r="E53" s="1205" t="s">
        <v>44</v>
      </c>
      <c r="F53" s="1205"/>
      <c r="G53" s="1205"/>
      <c r="H53" s="1206"/>
      <c r="I53" s="336">
        <v>1084</v>
      </c>
      <c r="J53" s="337">
        <v>116</v>
      </c>
      <c r="K53" s="337">
        <v>-816</v>
      </c>
      <c r="L53" s="337">
        <v>-1656</v>
      </c>
      <c r="M53" s="338">
        <v>-1842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2+dlkZcCL/iaV25kFTX9Jk+/qfCiG2xnBBrB0QGgW1MSUJ+RpJYIWknIPQKTPxdN4lBdTYJ8gtv/zf73dHopRg==" saltValue="gK64kmE4H1i8N/9YAOk3v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971</v>
      </c>
      <c r="G55" s="339">
        <v>1141</v>
      </c>
      <c r="H55" s="340">
        <v>1107</v>
      </c>
    </row>
    <row r="56" spans="2:8" ht="52.5" customHeight="1" x14ac:dyDescent="0.15">
      <c r="B56" s="120"/>
      <c r="C56" s="1224" t="s">
        <v>47</v>
      </c>
      <c r="D56" s="1224"/>
      <c r="E56" s="1225"/>
      <c r="F56" s="341">
        <v>201</v>
      </c>
      <c r="G56" s="341">
        <v>217</v>
      </c>
      <c r="H56" s="342">
        <v>189</v>
      </c>
    </row>
    <row r="57" spans="2:8" ht="53.25" customHeight="1" x14ac:dyDescent="0.15">
      <c r="B57" s="120"/>
      <c r="C57" s="1226" t="s">
        <v>48</v>
      </c>
      <c r="D57" s="1226"/>
      <c r="E57" s="1227"/>
      <c r="F57" s="343">
        <v>1990</v>
      </c>
      <c r="G57" s="343">
        <v>2266</v>
      </c>
      <c r="H57" s="344">
        <v>2653</v>
      </c>
    </row>
    <row r="58" spans="2:8" ht="45.75" customHeight="1" x14ac:dyDescent="0.15">
      <c r="B58" s="121"/>
      <c r="C58" s="1214" t="s">
        <v>552</v>
      </c>
      <c r="D58" s="1215"/>
      <c r="E58" s="1216"/>
      <c r="F58" s="345">
        <v>673</v>
      </c>
      <c r="G58" s="345">
        <v>702</v>
      </c>
      <c r="H58" s="346">
        <v>734</v>
      </c>
    </row>
    <row r="59" spans="2:8" ht="45.75" customHeight="1" x14ac:dyDescent="0.15">
      <c r="B59" s="121"/>
      <c r="C59" s="1214" t="s">
        <v>553</v>
      </c>
      <c r="D59" s="1215"/>
      <c r="E59" s="1216"/>
      <c r="F59" s="345">
        <v>524</v>
      </c>
      <c r="G59" s="345">
        <v>524</v>
      </c>
      <c r="H59" s="346">
        <v>549</v>
      </c>
    </row>
    <row r="60" spans="2:8" ht="45.75" customHeight="1" x14ac:dyDescent="0.15">
      <c r="B60" s="121"/>
      <c r="C60" s="1214" t="s">
        <v>554</v>
      </c>
      <c r="D60" s="1215"/>
      <c r="E60" s="1216"/>
      <c r="F60" s="345">
        <v>250</v>
      </c>
      <c r="G60" s="345">
        <v>500</v>
      </c>
      <c r="H60" s="346">
        <v>701</v>
      </c>
    </row>
    <row r="61" spans="2:8" ht="45.75" customHeight="1" x14ac:dyDescent="0.15">
      <c r="B61" s="121"/>
      <c r="C61" s="1214" t="s">
        <v>555</v>
      </c>
      <c r="D61" s="1215"/>
      <c r="E61" s="1216"/>
      <c r="F61" s="345">
        <v>387</v>
      </c>
      <c r="G61" s="345">
        <v>403</v>
      </c>
      <c r="H61" s="346">
        <v>482</v>
      </c>
    </row>
    <row r="62" spans="2:8" ht="45.75" customHeight="1" thickBot="1" x14ac:dyDescent="0.2">
      <c r="B62" s="122"/>
      <c r="C62" s="1217" t="s">
        <v>556</v>
      </c>
      <c r="D62" s="1218"/>
      <c r="E62" s="1219"/>
      <c r="F62" s="347">
        <v>74</v>
      </c>
      <c r="G62" s="347">
        <v>60</v>
      </c>
      <c r="H62" s="348">
        <v>72</v>
      </c>
    </row>
    <row r="63" spans="2:8" ht="52.5" customHeight="1" thickBot="1" x14ac:dyDescent="0.2">
      <c r="B63" s="123"/>
      <c r="C63" s="1220" t="s">
        <v>49</v>
      </c>
      <c r="D63" s="1220"/>
      <c r="E63" s="1221"/>
      <c r="F63" s="349">
        <v>3162</v>
      </c>
      <c r="G63" s="349">
        <v>3624</v>
      </c>
      <c r="H63" s="350">
        <v>3948</v>
      </c>
    </row>
    <row r="64" spans="2:8" x14ac:dyDescent="0.15"/>
  </sheetData>
  <sheetProtection algorithmName="SHA-512" hashValue="Fv21mwSfGobBcvF+NGTG+oNQIuqA7pe0Ny+WoxAq4nF3HgB57UJGyEOnaQPDK4CaouxMZlKiY29W6pdI3IT1lA==" saltValue="1HRIP2Xhqy5H2Mkz5yhN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76B9-A596-4C46-B045-750B267DD742}">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28" t="s">
        <v>566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5"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5"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5"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5"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562</v>
      </c>
    </row>
    <row r="50" spans="1:109" ht="13.5" x14ac:dyDescent="0.15">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15">
      <c r="B51" s="247"/>
      <c r="G51" s="1242"/>
      <c r="H51" s="1242"/>
      <c r="I51" s="1243"/>
      <c r="J51" s="1243"/>
      <c r="K51" s="1244"/>
      <c r="L51" s="1244"/>
      <c r="M51" s="1244"/>
      <c r="N51" s="1244"/>
      <c r="AM51" s="352"/>
      <c r="AN51" s="1245" t="s">
        <v>561</v>
      </c>
      <c r="AO51" s="1245"/>
      <c r="AP51" s="1245"/>
      <c r="AQ51" s="1245"/>
      <c r="AR51" s="1245"/>
      <c r="AS51" s="1245"/>
      <c r="AT51" s="1245"/>
      <c r="AU51" s="1245"/>
      <c r="AV51" s="1245"/>
      <c r="AW51" s="1245"/>
      <c r="AX51" s="1245"/>
      <c r="AY51" s="1245"/>
      <c r="AZ51" s="1245"/>
      <c r="BA51" s="1245"/>
      <c r="BB51" s="1245" t="s">
        <v>559</v>
      </c>
      <c r="BC51" s="1245"/>
      <c r="BD51" s="1245"/>
      <c r="BE51" s="1245"/>
      <c r="BF51" s="1245"/>
      <c r="BG51" s="1245"/>
      <c r="BH51" s="1245"/>
      <c r="BI51" s="1245"/>
      <c r="BJ51" s="1245"/>
      <c r="BK51" s="1245"/>
      <c r="BL51" s="1245"/>
      <c r="BM51" s="1245"/>
      <c r="BN51" s="1245"/>
      <c r="BO51" s="1245"/>
      <c r="BP51" s="1246">
        <v>32.700000000000003</v>
      </c>
      <c r="BQ51" s="1246"/>
      <c r="BR51" s="1246"/>
      <c r="BS51" s="1246"/>
      <c r="BT51" s="1246"/>
      <c r="BU51" s="1246"/>
      <c r="BV51" s="1246"/>
      <c r="BW51" s="1246"/>
      <c r="BX51" s="1246">
        <v>3.2</v>
      </c>
      <c r="BY51" s="1246"/>
      <c r="BZ51" s="1246"/>
      <c r="CA51" s="1246"/>
      <c r="CB51" s="1246"/>
      <c r="CC51" s="1246"/>
      <c r="CD51" s="1246"/>
      <c r="CE51" s="1246"/>
      <c r="CF51" s="1246"/>
      <c r="CG51" s="1246"/>
      <c r="CH51" s="1246"/>
      <c r="CI51" s="1246"/>
      <c r="CJ51" s="1246"/>
      <c r="CK51" s="1246"/>
      <c r="CL51" s="1246"/>
      <c r="CM51" s="1246"/>
      <c r="CN51" s="1246"/>
      <c r="CO51" s="1246"/>
      <c r="CP51" s="1246"/>
      <c r="CQ51" s="1246"/>
      <c r="CR51" s="1246"/>
      <c r="CS51" s="1246"/>
      <c r="CT51" s="1246"/>
      <c r="CU51" s="1246"/>
      <c r="CV51" s="1246"/>
      <c r="CW51" s="1246"/>
      <c r="CX51" s="1246"/>
      <c r="CY51" s="1246"/>
      <c r="CZ51" s="1246"/>
      <c r="DA51" s="1246"/>
      <c r="DB51" s="1246"/>
      <c r="DC51" s="1246"/>
    </row>
    <row r="52" spans="1:109" ht="13.5" x14ac:dyDescent="0.15">
      <c r="B52" s="247"/>
      <c r="G52" s="1242"/>
      <c r="H52" s="1242"/>
      <c r="I52" s="1243"/>
      <c r="J52" s="1243"/>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6"/>
      <c r="BQ52" s="1246"/>
      <c r="BR52" s="1246"/>
      <c r="BS52" s="1246"/>
      <c r="BT52" s="1246"/>
      <c r="BU52" s="1246"/>
      <c r="BV52" s="1246"/>
      <c r="BW52" s="1246"/>
      <c r="BX52" s="1246"/>
      <c r="BY52" s="1246"/>
      <c r="BZ52" s="1246"/>
      <c r="CA52" s="1246"/>
      <c r="CB52" s="1246"/>
      <c r="CC52" s="1246"/>
      <c r="CD52" s="1246"/>
      <c r="CE52" s="1246"/>
      <c r="CF52" s="1246"/>
      <c r="CG52" s="1246"/>
      <c r="CH52" s="1246"/>
      <c r="CI52" s="1246"/>
      <c r="CJ52" s="1246"/>
      <c r="CK52" s="1246"/>
      <c r="CL52" s="1246"/>
      <c r="CM52" s="1246"/>
      <c r="CN52" s="1246"/>
      <c r="CO52" s="1246"/>
      <c r="CP52" s="1246"/>
      <c r="CQ52" s="1246"/>
      <c r="CR52" s="1246"/>
      <c r="CS52" s="1246"/>
      <c r="CT52" s="1246"/>
      <c r="CU52" s="1246"/>
      <c r="CV52" s="1246"/>
      <c r="CW52" s="1246"/>
      <c r="CX52" s="1246"/>
      <c r="CY52" s="1246"/>
      <c r="CZ52" s="1246"/>
      <c r="DA52" s="1246"/>
      <c r="DB52" s="1246"/>
      <c r="DC52" s="1246"/>
    </row>
    <row r="53" spans="1:109" ht="13.5" x14ac:dyDescent="0.15">
      <c r="A53" s="360"/>
      <c r="B53" s="247"/>
      <c r="G53" s="1242"/>
      <c r="H53" s="1242"/>
      <c r="I53" s="1237"/>
      <c r="J53" s="1237"/>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565</v>
      </c>
      <c r="BC53" s="1245"/>
      <c r="BD53" s="1245"/>
      <c r="BE53" s="1245"/>
      <c r="BF53" s="1245"/>
      <c r="BG53" s="1245"/>
      <c r="BH53" s="1245"/>
      <c r="BI53" s="1245"/>
      <c r="BJ53" s="1245"/>
      <c r="BK53" s="1245"/>
      <c r="BL53" s="1245"/>
      <c r="BM53" s="1245"/>
      <c r="BN53" s="1245"/>
      <c r="BO53" s="1245"/>
      <c r="BP53" s="1246">
        <v>66</v>
      </c>
      <c r="BQ53" s="1246"/>
      <c r="BR53" s="1246"/>
      <c r="BS53" s="1246"/>
      <c r="BT53" s="1246"/>
      <c r="BU53" s="1246"/>
      <c r="BV53" s="1246"/>
      <c r="BW53" s="1246"/>
      <c r="BX53" s="1246">
        <v>67.900000000000006</v>
      </c>
      <c r="BY53" s="1246"/>
      <c r="BZ53" s="1246"/>
      <c r="CA53" s="1246"/>
      <c r="CB53" s="1246"/>
      <c r="CC53" s="1246"/>
      <c r="CD53" s="1246"/>
      <c r="CE53" s="1246"/>
      <c r="CF53" s="1246">
        <v>69.5</v>
      </c>
      <c r="CG53" s="1246"/>
      <c r="CH53" s="1246"/>
      <c r="CI53" s="1246"/>
      <c r="CJ53" s="1246"/>
      <c r="CK53" s="1246"/>
      <c r="CL53" s="1246"/>
      <c r="CM53" s="1246"/>
      <c r="CN53" s="1246">
        <v>71.5</v>
      </c>
      <c r="CO53" s="1246"/>
      <c r="CP53" s="1246"/>
      <c r="CQ53" s="1246"/>
      <c r="CR53" s="1246"/>
      <c r="CS53" s="1246"/>
      <c r="CT53" s="1246"/>
      <c r="CU53" s="1246"/>
      <c r="CV53" s="1246">
        <v>73.099999999999994</v>
      </c>
      <c r="CW53" s="1246"/>
      <c r="CX53" s="1246"/>
      <c r="CY53" s="1246"/>
      <c r="CZ53" s="1246"/>
      <c r="DA53" s="1246"/>
      <c r="DB53" s="1246"/>
      <c r="DC53" s="1246"/>
    </row>
    <row r="54" spans="1:109" ht="13.5" x14ac:dyDescent="0.15">
      <c r="A54" s="360"/>
      <c r="B54" s="247"/>
      <c r="G54" s="1242"/>
      <c r="H54" s="1242"/>
      <c r="I54" s="1237"/>
      <c r="J54" s="1237"/>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6"/>
      <c r="BQ54" s="1246"/>
      <c r="BR54" s="1246"/>
      <c r="BS54" s="1246"/>
      <c r="BT54" s="1246"/>
      <c r="BU54" s="1246"/>
      <c r="BV54" s="1246"/>
      <c r="BW54" s="1246"/>
      <c r="BX54" s="1246"/>
      <c r="BY54" s="1246"/>
      <c r="BZ54" s="1246"/>
      <c r="CA54" s="1246"/>
      <c r="CB54" s="1246"/>
      <c r="CC54" s="1246"/>
      <c r="CD54" s="1246"/>
      <c r="CE54" s="1246"/>
      <c r="CF54" s="1246"/>
      <c r="CG54" s="1246"/>
      <c r="CH54" s="1246"/>
      <c r="CI54" s="1246"/>
      <c r="CJ54" s="1246"/>
      <c r="CK54" s="1246"/>
      <c r="CL54" s="1246"/>
      <c r="CM54" s="1246"/>
      <c r="CN54" s="1246"/>
      <c r="CO54" s="1246"/>
      <c r="CP54" s="1246"/>
      <c r="CQ54" s="1246"/>
      <c r="CR54" s="1246"/>
      <c r="CS54" s="1246"/>
      <c r="CT54" s="1246"/>
      <c r="CU54" s="1246"/>
      <c r="CV54" s="1246"/>
      <c r="CW54" s="1246"/>
      <c r="CX54" s="1246"/>
      <c r="CY54" s="1246"/>
      <c r="CZ54" s="1246"/>
      <c r="DA54" s="1246"/>
      <c r="DB54" s="1246"/>
      <c r="DC54" s="1246"/>
    </row>
    <row r="55" spans="1:109" ht="13.5" x14ac:dyDescent="0.15">
      <c r="A55" s="360"/>
      <c r="B55" s="247"/>
      <c r="G55" s="1237"/>
      <c r="H55" s="1237"/>
      <c r="I55" s="1237"/>
      <c r="J55" s="1237"/>
      <c r="K55" s="1244"/>
      <c r="L55" s="1244"/>
      <c r="M55" s="1244"/>
      <c r="N55" s="1244"/>
      <c r="AN55" s="1241" t="s">
        <v>560</v>
      </c>
      <c r="AO55" s="1241"/>
      <c r="AP55" s="1241"/>
      <c r="AQ55" s="1241"/>
      <c r="AR55" s="1241"/>
      <c r="AS55" s="1241"/>
      <c r="AT55" s="1241"/>
      <c r="AU55" s="1241"/>
      <c r="AV55" s="1241"/>
      <c r="AW55" s="1241"/>
      <c r="AX55" s="1241"/>
      <c r="AY55" s="1241"/>
      <c r="AZ55" s="1241"/>
      <c r="BA55" s="1241"/>
      <c r="BB55" s="1245" t="s">
        <v>559</v>
      </c>
      <c r="BC55" s="1245"/>
      <c r="BD55" s="1245"/>
      <c r="BE55" s="1245"/>
      <c r="BF55" s="1245"/>
      <c r="BG55" s="1245"/>
      <c r="BH55" s="1245"/>
      <c r="BI55" s="1245"/>
      <c r="BJ55" s="1245"/>
      <c r="BK55" s="1245"/>
      <c r="BL55" s="1245"/>
      <c r="BM55" s="1245"/>
      <c r="BN55" s="1245"/>
      <c r="BO55" s="1245"/>
      <c r="BP55" s="1246">
        <v>23.5</v>
      </c>
      <c r="BQ55" s="1246"/>
      <c r="BR55" s="1246"/>
      <c r="BS55" s="1246"/>
      <c r="BT55" s="1246"/>
      <c r="BU55" s="1246"/>
      <c r="BV55" s="1246"/>
      <c r="BW55" s="1246"/>
      <c r="BX55" s="1246">
        <v>6.9</v>
      </c>
      <c r="BY55" s="1246"/>
      <c r="BZ55" s="1246"/>
      <c r="CA55" s="1246"/>
      <c r="CB55" s="1246"/>
      <c r="CC55" s="1246"/>
      <c r="CD55" s="1246"/>
      <c r="CE55" s="1246"/>
      <c r="CF55" s="1246">
        <v>0</v>
      </c>
      <c r="CG55" s="1246"/>
      <c r="CH55" s="1246"/>
      <c r="CI55" s="1246"/>
      <c r="CJ55" s="1246"/>
      <c r="CK55" s="1246"/>
      <c r="CL55" s="1246"/>
      <c r="CM55" s="1246"/>
      <c r="CN55" s="1246">
        <v>0</v>
      </c>
      <c r="CO55" s="1246"/>
      <c r="CP55" s="1246"/>
      <c r="CQ55" s="1246"/>
      <c r="CR55" s="1246"/>
      <c r="CS55" s="1246"/>
      <c r="CT55" s="1246"/>
      <c r="CU55" s="1246"/>
      <c r="CV55" s="1246">
        <v>0</v>
      </c>
      <c r="CW55" s="1246"/>
      <c r="CX55" s="1246"/>
      <c r="CY55" s="1246"/>
      <c r="CZ55" s="1246"/>
      <c r="DA55" s="1246"/>
      <c r="DB55" s="1246"/>
      <c r="DC55" s="1246"/>
    </row>
    <row r="56" spans="1:109" ht="13.5" x14ac:dyDescent="0.15">
      <c r="A56" s="360"/>
      <c r="B56" s="247"/>
      <c r="G56" s="1237"/>
      <c r="H56" s="1237"/>
      <c r="I56" s="1237"/>
      <c r="J56" s="1237"/>
      <c r="K56" s="1244"/>
      <c r="L56" s="1244"/>
      <c r="M56" s="1244"/>
      <c r="N56" s="1244"/>
      <c r="AN56" s="1241"/>
      <c r="AO56" s="1241"/>
      <c r="AP56" s="1241"/>
      <c r="AQ56" s="1241"/>
      <c r="AR56" s="1241"/>
      <c r="AS56" s="1241"/>
      <c r="AT56" s="1241"/>
      <c r="AU56" s="1241"/>
      <c r="AV56" s="1241"/>
      <c r="AW56" s="1241"/>
      <c r="AX56" s="1241"/>
      <c r="AY56" s="1241"/>
      <c r="AZ56" s="1241"/>
      <c r="BA56" s="1241"/>
      <c r="BB56" s="1245"/>
      <c r="BC56" s="1245"/>
      <c r="BD56" s="1245"/>
      <c r="BE56" s="1245"/>
      <c r="BF56" s="1245"/>
      <c r="BG56" s="1245"/>
      <c r="BH56" s="1245"/>
      <c r="BI56" s="1245"/>
      <c r="BJ56" s="1245"/>
      <c r="BK56" s="1245"/>
      <c r="BL56" s="1245"/>
      <c r="BM56" s="1245"/>
      <c r="BN56" s="1245"/>
      <c r="BO56" s="1245"/>
      <c r="BP56" s="1246"/>
      <c r="BQ56" s="1246"/>
      <c r="BR56" s="1246"/>
      <c r="BS56" s="1246"/>
      <c r="BT56" s="1246"/>
      <c r="BU56" s="1246"/>
      <c r="BV56" s="1246"/>
      <c r="BW56" s="1246"/>
      <c r="BX56" s="1246"/>
      <c r="BY56" s="1246"/>
      <c r="BZ56" s="1246"/>
      <c r="CA56" s="1246"/>
      <c r="CB56" s="1246"/>
      <c r="CC56" s="1246"/>
      <c r="CD56" s="1246"/>
      <c r="CE56" s="1246"/>
      <c r="CF56" s="1246"/>
      <c r="CG56" s="1246"/>
      <c r="CH56" s="1246"/>
      <c r="CI56" s="1246"/>
      <c r="CJ56" s="1246"/>
      <c r="CK56" s="1246"/>
      <c r="CL56" s="1246"/>
      <c r="CM56" s="1246"/>
      <c r="CN56" s="1246"/>
      <c r="CO56" s="1246"/>
      <c r="CP56" s="1246"/>
      <c r="CQ56" s="1246"/>
      <c r="CR56" s="1246"/>
      <c r="CS56" s="1246"/>
      <c r="CT56" s="1246"/>
      <c r="CU56" s="1246"/>
      <c r="CV56" s="1246"/>
      <c r="CW56" s="1246"/>
      <c r="CX56" s="1246"/>
      <c r="CY56" s="1246"/>
      <c r="CZ56" s="1246"/>
      <c r="DA56" s="1246"/>
      <c r="DB56" s="1246"/>
      <c r="DC56" s="1246"/>
    </row>
    <row r="57" spans="1:109" s="360" customFormat="1" ht="13.5" x14ac:dyDescent="0.15">
      <c r="B57" s="365"/>
      <c r="G57" s="1237"/>
      <c r="H57" s="1237"/>
      <c r="I57" s="1247"/>
      <c r="J57" s="1247"/>
      <c r="K57" s="1244"/>
      <c r="L57" s="1244"/>
      <c r="M57" s="1244"/>
      <c r="N57" s="1244"/>
      <c r="AM57" s="243"/>
      <c r="AN57" s="1241"/>
      <c r="AO57" s="1241"/>
      <c r="AP57" s="1241"/>
      <c r="AQ57" s="1241"/>
      <c r="AR57" s="1241"/>
      <c r="AS57" s="1241"/>
      <c r="AT57" s="1241"/>
      <c r="AU57" s="1241"/>
      <c r="AV57" s="1241"/>
      <c r="AW57" s="1241"/>
      <c r="AX57" s="1241"/>
      <c r="AY57" s="1241"/>
      <c r="AZ57" s="1241"/>
      <c r="BA57" s="1241"/>
      <c r="BB57" s="1245" t="s">
        <v>565</v>
      </c>
      <c r="BC57" s="1245"/>
      <c r="BD57" s="1245"/>
      <c r="BE57" s="1245"/>
      <c r="BF57" s="1245"/>
      <c r="BG57" s="1245"/>
      <c r="BH57" s="1245"/>
      <c r="BI57" s="1245"/>
      <c r="BJ57" s="1245"/>
      <c r="BK57" s="1245"/>
      <c r="BL57" s="1245"/>
      <c r="BM57" s="1245"/>
      <c r="BN57" s="1245"/>
      <c r="BO57" s="1245"/>
      <c r="BP57" s="1246">
        <v>62</v>
      </c>
      <c r="BQ57" s="1246"/>
      <c r="BR57" s="1246"/>
      <c r="BS57" s="1246"/>
      <c r="BT57" s="1246"/>
      <c r="BU57" s="1246"/>
      <c r="BV57" s="1246"/>
      <c r="BW57" s="1246"/>
      <c r="BX57" s="1246">
        <v>62.9</v>
      </c>
      <c r="BY57" s="1246"/>
      <c r="BZ57" s="1246"/>
      <c r="CA57" s="1246"/>
      <c r="CB57" s="1246"/>
      <c r="CC57" s="1246"/>
      <c r="CD57" s="1246"/>
      <c r="CE57" s="1246"/>
      <c r="CF57" s="1246">
        <v>63.3</v>
      </c>
      <c r="CG57" s="1246"/>
      <c r="CH57" s="1246"/>
      <c r="CI57" s="1246"/>
      <c r="CJ57" s="1246"/>
      <c r="CK57" s="1246"/>
      <c r="CL57" s="1246"/>
      <c r="CM57" s="1246"/>
      <c r="CN57" s="1246">
        <v>64.400000000000006</v>
      </c>
      <c r="CO57" s="1246"/>
      <c r="CP57" s="1246"/>
      <c r="CQ57" s="1246"/>
      <c r="CR57" s="1246"/>
      <c r="CS57" s="1246"/>
      <c r="CT57" s="1246"/>
      <c r="CU57" s="1246"/>
      <c r="CV57" s="1246">
        <v>65.2</v>
      </c>
      <c r="CW57" s="1246"/>
      <c r="CX57" s="1246"/>
      <c r="CY57" s="1246"/>
      <c r="CZ57" s="1246"/>
      <c r="DA57" s="1246"/>
      <c r="DB57" s="1246"/>
      <c r="DC57" s="1246"/>
      <c r="DD57" s="370"/>
      <c r="DE57" s="365"/>
    </row>
    <row r="58" spans="1:109" s="360" customFormat="1" ht="13.5" x14ac:dyDescent="0.15">
      <c r="A58" s="243"/>
      <c r="B58" s="365"/>
      <c r="G58" s="1237"/>
      <c r="H58" s="1237"/>
      <c r="I58" s="1247"/>
      <c r="J58" s="1247"/>
      <c r="K58" s="1244"/>
      <c r="L58" s="1244"/>
      <c r="M58" s="1244"/>
      <c r="N58" s="1244"/>
      <c r="AM58" s="243"/>
      <c r="AN58" s="1241"/>
      <c r="AO58" s="1241"/>
      <c r="AP58" s="1241"/>
      <c r="AQ58" s="1241"/>
      <c r="AR58" s="1241"/>
      <c r="AS58" s="1241"/>
      <c r="AT58" s="1241"/>
      <c r="AU58" s="1241"/>
      <c r="AV58" s="1241"/>
      <c r="AW58" s="1241"/>
      <c r="AX58" s="1241"/>
      <c r="AY58" s="1241"/>
      <c r="AZ58" s="1241"/>
      <c r="BA58" s="1241"/>
      <c r="BB58" s="1245"/>
      <c r="BC58" s="1245"/>
      <c r="BD58" s="1245"/>
      <c r="BE58" s="1245"/>
      <c r="BF58" s="1245"/>
      <c r="BG58" s="1245"/>
      <c r="BH58" s="1245"/>
      <c r="BI58" s="1245"/>
      <c r="BJ58" s="1245"/>
      <c r="BK58" s="1245"/>
      <c r="BL58" s="1245"/>
      <c r="BM58" s="1245"/>
      <c r="BN58" s="1245"/>
      <c r="BO58" s="1245"/>
      <c r="BP58" s="1246"/>
      <c r="BQ58" s="1246"/>
      <c r="BR58" s="1246"/>
      <c r="BS58" s="1246"/>
      <c r="BT58" s="1246"/>
      <c r="BU58" s="1246"/>
      <c r="BV58" s="1246"/>
      <c r="BW58" s="1246"/>
      <c r="BX58" s="1246"/>
      <c r="BY58" s="1246"/>
      <c r="BZ58" s="1246"/>
      <c r="CA58" s="1246"/>
      <c r="CB58" s="1246"/>
      <c r="CC58" s="1246"/>
      <c r="CD58" s="1246"/>
      <c r="CE58" s="1246"/>
      <c r="CF58" s="1246"/>
      <c r="CG58" s="1246"/>
      <c r="CH58" s="1246"/>
      <c r="CI58" s="1246"/>
      <c r="CJ58" s="1246"/>
      <c r="CK58" s="1246"/>
      <c r="CL58" s="1246"/>
      <c r="CM58" s="1246"/>
      <c r="CN58" s="1246"/>
      <c r="CO58" s="1246"/>
      <c r="CP58" s="1246"/>
      <c r="CQ58" s="1246"/>
      <c r="CR58" s="1246"/>
      <c r="CS58" s="1246"/>
      <c r="CT58" s="1246"/>
      <c r="CU58" s="1246"/>
      <c r="CV58" s="1246"/>
      <c r="CW58" s="1246"/>
      <c r="CX58" s="1246"/>
      <c r="CY58" s="1246"/>
      <c r="CZ58" s="1246"/>
      <c r="DA58" s="1246"/>
      <c r="DB58" s="1246"/>
      <c r="DC58" s="1246"/>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564</v>
      </c>
    </row>
    <row r="64" spans="1:109" ht="13.5" x14ac:dyDescent="0.15">
      <c r="B64" s="247"/>
      <c r="G64" s="361"/>
      <c r="I64" s="363"/>
      <c r="J64" s="363"/>
      <c r="K64" s="363"/>
      <c r="L64" s="363"/>
      <c r="M64" s="363"/>
      <c r="N64" s="362"/>
      <c r="AM64" s="361"/>
      <c r="AN64" s="361" t="s">
        <v>563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9" s="249" customFormat="1" ht="13.5" x14ac:dyDescent="0.15">
      <c r="B65" s="247"/>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1228" t="s">
        <v>568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c r="DE65" s="247"/>
    </row>
    <row r="66" spans="2:109" s="249" customFormat="1" ht="13.5" x14ac:dyDescent="0.15">
      <c r="B66" s="247"/>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c r="DE66" s="247"/>
    </row>
    <row r="67" spans="2:109" s="249" customFormat="1" ht="13.5" x14ac:dyDescent="0.15">
      <c r="B67" s="247"/>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c r="DE67" s="247"/>
    </row>
    <row r="68" spans="2:109" s="249" customFormat="1" ht="13.5" x14ac:dyDescent="0.15">
      <c r="B68" s="247"/>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c r="DE68" s="247"/>
    </row>
    <row r="69" spans="2:109" s="249" customFormat="1" ht="13.5" x14ac:dyDescent="0.15">
      <c r="B69" s="247"/>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c r="DE69" s="247"/>
    </row>
    <row r="70" spans="2:109" s="249" customFormat="1" ht="13.5" x14ac:dyDescent="0.15">
      <c r="B70" s="247"/>
      <c r="C70" s="243"/>
      <c r="D70" s="243"/>
      <c r="E70" s="243"/>
      <c r="F70" s="243"/>
      <c r="G70" s="243"/>
      <c r="H70" s="359"/>
      <c r="I70" s="359"/>
      <c r="J70" s="357"/>
      <c r="K70" s="357"/>
      <c r="L70" s="356"/>
      <c r="M70" s="357"/>
      <c r="N70" s="356"/>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352"/>
      <c r="AO70" s="352"/>
      <c r="AP70" s="352"/>
      <c r="AQ70" s="243"/>
      <c r="AR70" s="243"/>
      <c r="AS70" s="243"/>
      <c r="AT70" s="243"/>
      <c r="AU70" s="243"/>
      <c r="AV70" s="243"/>
      <c r="AW70" s="243"/>
      <c r="AX70" s="243"/>
      <c r="AY70" s="243"/>
      <c r="AZ70" s="352"/>
      <c r="BA70" s="352"/>
      <c r="BB70" s="352"/>
      <c r="BC70" s="243"/>
      <c r="BD70" s="243"/>
      <c r="BE70" s="243"/>
      <c r="BF70" s="243"/>
      <c r="BG70" s="243"/>
      <c r="BH70" s="243"/>
      <c r="BI70" s="243"/>
      <c r="BJ70" s="243"/>
      <c r="BK70" s="243"/>
      <c r="BL70" s="352"/>
      <c r="BM70" s="352"/>
      <c r="BN70" s="352"/>
      <c r="BO70" s="243"/>
      <c r="BP70" s="243"/>
      <c r="BQ70" s="243"/>
      <c r="BR70" s="243"/>
      <c r="BS70" s="243"/>
      <c r="BT70" s="243"/>
      <c r="BU70" s="243"/>
      <c r="BV70" s="243"/>
      <c r="BW70" s="243"/>
      <c r="BX70" s="352"/>
      <c r="BY70" s="352"/>
      <c r="BZ70" s="352"/>
      <c r="CA70" s="243"/>
      <c r="CB70" s="243"/>
      <c r="CC70" s="243"/>
      <c r="CD70" s="243"/>
      <c r="CE70" s="243"/>
      <c r="CF70" s="243"/>
      <c r="CG70" s="243"/>
      <c r="CH70" s="243"/>
      <c r="CI70" s="243"/>
      <c r="CJ70" s="352"/>
      <c r="CK70" s="352"/>
      <c r="CL70" s="352"/>
      <c r="CM70" s="243"/>
      <c r="CN70" s="243"/>
      <c r="CO70" s="243"/>
      <c r="CP70" s="243"/>
      <c r="CQ70" s="243"/>
      <c r="CR70" s="243"/>
      <c r="CS70" s="243"/>
      <c r="CT70" s="243"/>
      <c r="CU70" s="243"/>
      <c r="CV70" s="352"/>
      <c r="CW70" s="352"/>
      <c r="CX70" s="352"/>
      <c r="CY70" s="243"/>
      <c r="CZ70" s="243"/>
      <c r="DA70" s="243"/>
      <c r="DB70" s="243"/>
      <c r="DC70" s="243"/>
      <c r="DE70" s="247"/>
    </row>
    <row r="71" spans="2:109" s="249" customFormat="1" ht="13.5" x14ac:dyDescent="0.15">
      <c r="B71" s="247"/>
      <c r="C71" s="243"/>
      <c r="D71" s="243"/>
      <c r="E71" s="243"/>
      <c r="F71" s="243"/>
      <c r="G71" s="355"/>
      <c r="H71" s="243"/>
      <c r="I71" s="358"/>
      <c r="J71" s="357"/>
      <c r="K71" s="357"/>
      <c r="L71" s="356"/>
      <c r="M71" s="357"/>
      <c r="N71" s="356"/>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355"/>
      <c r="AN71" s="243" t="s">
        <v>562</v>
      </c>
      <c r="AO71" s="243"/>
      <c r="AP71" s="243"/>
      <c r="AQ71" s="243"/>
      <c r="AR71" s="243"/>
      <c r="AS71" s="243"/>
      <c r="AT71" s="243"/>
      <c r="AU71" s="243"/>
      <c r="AV71" s="243"/>
      <c r="AW71" s="243"/>
      <c r="AX71" s="243"/>
      <c r="AY71" s="243"/>
      <c r="AZ71" s="243"/>
      <c r="BA71" s="243"/>
      <c r="BB71" s="243"/>
      <c r="BC71" s="243"/>
      <c r="BD71" s="243"/>
      <c r="BE71" s="243"/>
      <c r="BF71" s="243"/>
      <c r="BG71" s="243"/>
      <c r="BH71" s="243"/>
      <c r="BI71" s="243"/>
      <c r="BJ71" s="243"/>
      <c r="BK71" s="243"/>
      <c r="BL71" s="243"/>
      <c r="BM71" s="243"/>
      <c r="BN71" s="243"/>
      <c r="BO71" s="243"/>
      <c r="BP71" s="243"/>
      <c r="BQ71" s="243"/>
      <c r="BR71" s="243"/>
      <c r="BS71" s="243"/>
      <c r="BT71" s="243"/>
      <c r="BU71" s="243"/>
      <c r="BV71" s="243"/>
      <c r="BW71" s="243"/>
      <c r="BX71" s="243"/>
      <c r="BY71" s="243"/>
      <c r="BZ71" s="243"/>
      <c r="CA71" s="243"/>
      <c r="CB71" s="243"/>
      <c r="CC71" s="243"/>
      <c r="CD71" s="243"/>
      <c r="CE71" s="243"/>
      <c r="CF71" s="243"/>
      <c r="CG71" s="243"/>
      <c r="CH71" s="243"/>
      <c r="CI71" s="243"/>
      <c r="CJ71" s="243"/>
      <c r="CK71" s="243"/>
      <c r="CL71" s="243"/>
      <c r="CM71" s="243"/>
      <c r="CN71" s="243"/>
      <c r="CO71" s="243"/>
      <c r="CP71" s="243"/>
      <c r="CQ71" s="243"/>
      <c r="CR71" s="243"/>
      <c r="CS71" s="243"/>
      <c r="CT71" s="243"/>
      <c r="CU71" s="243"/>
      <c r="CV71" s="243"/>
      <c r="CW71" s="243"/>
      <c r="CX71" s="243"/>
      <c r="CY71" s="243"/>
      <c r="CZ71" s="243"/>
      <c r="DA71" s="243"/>
      <c r="DB71" s="243"/>
      <c r="DC71" s="243"/>
      <c r="DE71" s="247"/>
    </row>
    <row r="72" spans="2:109" s="249" customFormat="1" ht="13.5" x14ac:dyDescent="0.15">
      <c r="B72" s="247"/>
      <c r="C72" s="243"/>
      <c r="D72" s="243"/>
      <c r="E72" s="243"/>
      <c r="F72" s="243"/>
      <c r="G72" s="1237"/>
      <c r="H72" s="1237"/>
      <c r="I72" s="1237"/>
      <c r="J72" s="1237"/>
      <c r="K72" s="354"/>
      <c r="L72" s="354"/>
      <c r="M72" s="353"/>
      <c r="N72" s="353"/>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c r="DE72" s="247"/>
    </row>
    <row r="73" spans="2:109" s="249" customFormat="1" ht="13.5" x14ac:dyDescent="0.15">
      <c r="B73" s="247"/>
      <c r="C73" s="243"/>
      <c r="D73" s="243"/>
      <c r="E73" s="243"/>
      <c r="F73" s="243"/>
      <c r="G73" s="1242"/>
      <c r="H73" s="1242"/>
      <c r="I73" s="1242"/>
      <c r="J73" s="1242"/>
      <c r="K73" s="1248"/>
      <c r="L73" s="1248"/>
      <c r="M73" s="1248"/>
      <c r="N73" s="1248"/>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352"/>
      <c r="AN73" s="1245" t="s">
        <v>561</v>
      </c>
      <c r="AO73" s="1245"/>
      <c r="AP73" s="1245"/>
      <c r="AQ73" s="1245"/>
      <c r="AR73" s="1245"/>
      <c r="AS73" s="1245"/>
      <c r="AT73" s="1245"/>
      <c r="AU73" s="1245"/>
      <c r="AV73" s="1245"/>
      <c r="AW73" s="1245"/>
      <c r="AX73" s="1245"/>
      <c r="AY73" s="1245"/>
      <c r="AZ73" s="1245"/>
      <c r="BA73" s="1245"/>
      <c r="BB73" s="1245" t="s">
        <v>559</v>
      </c>
      <c r="BC73" s="1245"/>
      <c r="BD73" s="1245"/>
      <c r="BE73" s="1245"/>
      <c r="BF73" s="1245"/>
      <c r="BG73" s="1245"/>
      <c r="BH73" s="1245"/>
      <c r="BI73" s="1245"/>
      <c r="BJ73" s="1245"/>
      <c r="BK73" s="1245"/>
      <c r="BL73" s="1245"/>
      <c r="BM73" s="1245"/>
      <c r="BN73" s="1245"/>
      <c r="BO73" s="1245"/>
      <c r="BP73" s="1246">
        <v>32.700000000000003</v>
      </c>
      <c r="BQ73" s="1246"/>
      <c r="BR73" s="1246"/>
      <c r="BS73" s="1246"/>
      <c r="BT73" s="1246"/>
      <c r="BU73" s="1246"/>
      <c r="BV73" s="1246"/>
      <c r="BW73" s="1246"/>
      <c r="BX73" s="1246">
        <v>3.2</v>
      </c>
      <c r="BY73" s="1246"/>
      <c r="BZ73" s="1246"/>
      <c r="CA73" s="1246"/>
      <c r="CB73" s="1246"/>
      <c r="CC73" s="1246"/>
      <c r="CD73" s="1246"/>
      <c r="CE73" s="1246"/>
      <c r="CF73" s="1246"/>
      <c r="CG73" s="1246"/>
      <c r="CH73" s="1246"/>
      <c r="CI73" s="1246"/>
      <c r="CJ73" s="1246"/>
      <c r="CK73" s="1246"/>
      <c r="CL73" s="1246"/>
      <c r="CM73" s="1246"/>
      <c r="CN73" s="1246"/>
      <c r="CO73" s="1246"/>
      <c r="CP73" s="1246"/>
      <c r="CQ73" s="1246"/>
      <c r="CR73" s="1246"/>
      <c r="CS73" s="1246"/>
      <c r="CT73" s="1246"/>
      <c r="CU73" s="1246"/>
      <c r="CV73" s="1246"/>
      <c r="CW73" s="1246"/>
      <c r="CX73" s="1246"/>
      <c r="CY73" s="1246"/>
      <c r="CZ73" s="1246"/>
      <c r="DA73" s="1246"/>
      <c r="DB73" s="1246"/>
      <c r="DC73" s="1246"/>
      <c r="DE73" s="247"/>
    </row>
    <row r="74" spans="2:109" s="249" customFormat="1" ht="13.5" x14ac:dyDescent="0.15">
      <c r="B74" s="247"/>
      <c r="C74" s="243"/>
      <c r="D74" s="243"/>
      <c r="E74" s="243"/>
      <c r="F74" s="243"/>
      <c r="G74" s="1242"/>
      <c r="H74" s="1242"/>
      <c r="I74" s="1242"/>
      <c r="J74" s="1242"/>
      <c r="K74" s="1248"/>
      <c r="L74" s="1248"/>
      <c r="M74" s="1248"/>
      <c r="N74" s="1248"/>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6"/>
      <c r="BQ74" s="1246"/>
      <c r="BR74" s="1246"/>
      <c r="BS74" s="1246"/>
      <c r="BT74" s="1246"/>
      <c r="BU74" s="1246"/>
      <c r="BV74" s="1246"/>
      <c r="BW74" s="1246"/>
      <c r="BX74" s="1246"/>
      <c r="BY74" s="1246"/>
      <c r="BZ74" s="1246"/>
      <c r="CA74" s="1246"/>
      <c r="CB74" s="1246"/>
      <c r="CC74" s="1246"/>
      <c r="CD74" s="1246"/>
      <c r="CE74" s="1246"/>
      <c r="CF74" s="1246"/>
      <c r="CG74" s="1246"/>
      <c r="CH74" s="1246"/>
      <c r="CI74" s="1246"/>
      <c r="CJ74" s="1246"/>
      <c r="CK74" s="1246"/>
      <c r="CL74" s="1246"/>
      <c r="CM74" s="1246"/>
      <c r="CN74" s="1246"/>
      <c r="CO74" s="1246"/>
      <c r="CP74" s="1246"/>
      <c r="CQ74" s="1246"/>
      <c r="CR74" s="1246"/>
      <c r="CS74" s="1246"/>
      <c r="CT74" s="1246"/>
      <c r="CU74" s="1246"/>
      <c r="CV74" s="1246"/>
      <c r="CW74" s="1246"/>
      <c r="CX74" s="1246"/>
      <c r="CY74" s="1246"/>
      <c r="CZ74" s="1246"/>
      <c r="DA74" s="1246"/>
      <c r="DB74" s="1246"/>
      <c r="DC74" s="1246"/>
      <c r="DE74" s="247"/>
    </row>
    <row r="75" spans="2:109" s="249" customFormat="1" ht="13.5" x14ac:dyDescent="0.15">
      <c r="B75" s="247"/>
      <c r="C75" s="243"/>
      <c r="D75" s="243"/>
      <c r="E75" s="243"/>
      <c r="F75" s="243"/>
      <c r="G75" s="1242"/>
      <c r="H75" s="1242"/>
      <c r="I75" s="1237"/>
      <c r="J75" s="1237"/>
      <c r="K75" s="1244"/>
      <c r="L75" s="1244"/>
      <c r="M75" s="1244"/>
      <c r="N75" s="1244"/>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352"/>
      <c r="AN75" s="1245"/>
      <c r="AO75" s="1245"/>
      <c r="AP75" s="1245"/>
      <c r="AQ75" s="1245"/>
      <c r="AR75" s="1245"/>
      <c r="AS75" s="1245"/>
      <c r="AT75" s="1245"/>
      <c r="AU75" s="1245"/>
      <c r="AV75" s="1245"/>
      <c r="AW75" s="1245"/>
      <c r="AX75" s="1245"/>
      <c r="AY75" s="1245"/>
      <c r="AZ75" s="1245"/>
      <c r="BA75" s="1245"/>
      <c r="BB75" s="1245" t="s">
        <v>558</v>
      </c>
      <c r="BC75" s="1245"/>
      <c r="BD75" s="1245"/>
      <c r="BE75" s="1245"/>
      <c r="BF75" s="1245"/>
      <c r="BG75" s="1245"/>
      <c r="BH75" s="1245"/>
      <c r="BI75" s="1245"/>
      <c r="BJ75" s="1245"/>
      <c r="BK75" s="1245"/>
      <c r="BL75" s="1245"/>
      <c r="BM75" s="1245"/>
      <c r="BN75" s="1245"/>
      <c r="BO75" s="1245"/>
      <c r="BP75" s="1246">
        <v>11.3</v>
      </c>
      <c r="BQ75" s="1246"/>
      <c r="BR75" s="1246"/>
      <c r="BS75" s="1246"/>
      <c r="BT75" s="1246"/>
      <c r="BU75" s="1246"/>
      <c r="BV75" s="1246"/>
      <c r="BW75" s="1246"/>
      <c r="BX75" s="1246">
        <v>10.5</v>
      </c>
      <c r="BY75" s="1246"/>
      <c r="BZ75" s="1246"/>
      <c r="CA75" s="1246"/>
      <c r="CB75" s="1246"/>
      <c r="CC75" s="1246"/>
      <c r="CD75" s="1246"/>
      <c r="CE75" s="1246"/>
      <c r="CF75" s="1246">
        <v>10.3</v>
      </c>
      <c r="CG75" s="1246"/>
      <c r="CH75" s="1246"/>
      <c r="CI75" s="1246"/>
      <c r="CJ75" s="1246"/>
      <c r="CK75" s="1246"/>
      <c r="CL75" s="1246"/>
      <c r="CM75" s="1246"/>
      <c r="CN75" s="1246">
        <v>10.1</v>
      </c>
      <c r="CO75" s="1246"/>
      <c r="CP75" s="1246"/>
      <c r="CQ75" s="1246"/>
      <c r="CR75" s="1246"/>
      <c r="CS75" s="1246"/>
      <c r="CT75" s="1246"/>
      <c r="CU75" s="1246"/>
      <c r="CV75" s="1246">
        <v>9.5</v>
      </c>
      <c r="CW75" s="1246"/>
      <c r="CX75" s="1246"/>
      <c r="CY75" s="1246"/>
      <c r="CZ75" s="1246"/>
      <c r="DA75" s="1246"/>
      <c r="DB75" s="1246"/>
      <c r="DC75" s="1246"/>
      <c r="DE75" s="247"/>
    </row>
    <row r="76" spans="2:109" s="249" customFormat="1" ht="13.5" x14ac:dyDescent="0.15">
      <c r="B76" s="247"/>
      <c r="C76" s="243"/>
      <c r="D76" s="243"/>
      <c r="E76" s="243"/>
      <c r="F76" s="243"/>
      <c r="G76" s="1242"/>
      <c r="H76" s="1242"/>
      <c r="I76" s="1237"/>
      <c r="J76" s="1237"/>
      <c r="K76" s="1244"/>
      <c r="L76" s="1244"/>
      <c r="M76" s="1244"/>
      <c r="N76" s="1244"/>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6"/>
      <c r="BQ76" s="1246"/>
      <c r="BR76" s="1246"/>
      <c r="BS76" s="1246"/>
      <c r="BT76" s="1246"/>
      <c r="BU76" s="1246"/>
      <c r="BV76" s="1246"/>
      <c r="BW76" s="1246"/>
      <c r="BX76" s="1246"/>
      <c r="BY76" s="1246"/>
      <c r="BZ76" s="1246"/>
      <c r="CA76" s="1246"/>
      <c r="CB76" s="1246"/>
      <c r="CC76" s="1246"/>
      <c r="CD76" s="1246"/>
      <c r="CE76" s="1246"/>
      <c r="CF76" s="1246"/>
      <c r="CG76" s="1246"/>
      <c r="CH76" s="1246"/>
      <c r="CI76" s="1246"/>
      <c r="CJ76" s="1246"/>
      <c r="CK76" s="1246"/>
      <c r="CL76" s="1246"/>
      <c r="CM76" s="1246"/>
      <c r="CN76" s="1246"/>
      <c r="CO76" s="1246"/>
      <c r="CP76" s="1246"/>
      <c r="CQ76" s="1246"/>
      <c r="CR76" s="1246"/>
      <c r="CS76" s="1246"/>
      <c r="CT76" s="1246"/>
      <c r="CU76" s="1246"/>
      <c r="CV76" s="1246"/>
      <c r="CW76" s="1246"/>
      <c r="CX76" s="1246"/>
      <c r="CY76" s="1246"/>
      <c r="CZ76" s="1246"/>
      <c r="DA76" s="1246"/>
      <c r="DB76" s="1246"/>
      <c r="DC76" s="1246"/>
      <c r="DE76" s="247"/>
    </row>
    <row r="77" spans="2:109" s="249" customFormat="1" ht="13.5" x14ac:dyDescent="0.15">
      <c r="B77" s="247"/>
      <c r="C77" s="243"/>
      <c r="D77" s="243"/>
      <c r="E77" s="243"/>
      <c r="F77" s="243"/>
      <c r="G77" s="1237"/>
      <c r="H77" s="1237"/>
      <c r="I77" s="1237"/>
      <c r="J77" s="1237"/>
      <c r="K77" s="1248"/>
      <c r="L77" s="1248"/>
      <c r="M77" s="1248"/>
      <c r="N77" s="1248"/>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1241" t="s">
        <v>560</v>
      </c>
      <c r="AO77" s="1241"/>
      <c r="AP77" s="1241"/>
      <c r="AQ77" s="1241"/>
      <c r="AR77" s="1241"/>
      <c r="AS77" s="1241"/>
      <c r="AT77" s="1241"/>
      <c r="AU77" s="1241"/>
      <c r="AV77" s="1241"/>
      <c r="AW77" s="1241"/>
      <c r="AX77" s="1241"/>
      <c r="AY77" s="1241"/>
      <c r="AZ77" s="1241"/>
      <c r="BA77" s="1241"/>
      <c r="BB77" s="1245" t="s">
        <v>559</v>
      </c>
      <c r="BC77" s="1245"/>
      <c r="BD77" s="1245"/>
      <c r="BE77" s="1245"/>
      <c r="BF77" s="1245"/>
      <c r="BG77" s="1245"/>
      <c r="BH77" s="1245"/>
      <c r="BI77" s="1245"/>
      <c r="BJ77" s="1245"/>
      <c r="BK77" s="1245"/>
      <c r="BL77" s="1245"/>
      <c r="BM77" s="1245"/>
      <c r="BN77" s="1245"/>
      <c r="BO77" s="1245"/>
      <c r="BP77" s="1246">
        <v>23.5</v>
      </c>
      <c r="BQ77" s="1246"/>
      <c r="BR77" s="1246"/>
      <c r="BS77" s="1246"/>
      <c r="BT77" s="1246"/>
      <c r="BU77" s="1246"/>
      <c r="BV77" s="1246"/>
      <c r="BW77" s="1246"/>
      <c r="BX77" s="1246">
        <v>6.9</v>
      </c>
      <c r="BY77" s="1246"/>
      <c r="BZ77" s="1246"/>
      <c r="CA77" s="1246"/>
      <c r="CB77" s="1246"/>
      <c r="CC77" s="1246"/>
      <c r="CD77" s="1246"/>
      <c r="CE77" s="1246"/>
      <c r="CF77" s="1246">
        <v>0</v>
      </c>
      <c r="CG77" s="1246"/>
      <c r="CH77" s="1246"/>
      <c r="CI77" s="1246"/>
      <c r="CJ77" s="1246"/>
      <c r="CK77" s="1246"/>
      <c r="CL77" s="1246"/>
      <c r="CM77" s="1246"/>
      <c r="CN77" s="1246">
        <v>0</v>
      </c>
      <c r="CO77" s="1246"/>
      <c r="CP77" s="1246"/>
      <c r="CQ77" s="1246"/>
      <c r="CR77" s="1246"/>
      <c r="CS77" s="1246"/>
      <c r="CT77" s="1246"/>
      <c r="CU77" s="1246"/>
      <c r="CV77" s="1246">
        <v>0</v>
      </c>
      <c r="CW77" s="1246"/>
      <c r="CX77" s="1246"/>
      <c r="CY77" s="1246"/>
      <c r="CZ77" s="1246"/>
      <c r="DA77" s="1246"/>
      <c r="DB77" s="1246"/>
      <c r="DC77" s="1246"/>
      <c r="DE77" s="247"/>
    </row>
    <row r="78" spans="2:109" s="249" customFormat="1" ht="13.5" x14ac:dyDescent="0.15">
      <c r="B78" s="247"/>
      <c r="C78" s="243"/>
      <c r="D78" s="243"/>
      <c r="E78" s="243"/>
      <c r="F78" s="243"/>
      <c r="G78" s="1237"/>
      <c r="H78" s="1237"/>
      <c r="I78" s="1237"/>
      <c r="J78" s="1237"/>
      <c r="K78" s="1248"/>
      <c r="L78" s="1248"/>
      <c r="M78" s="1248"/>
      <c r="N78" s="1248"/>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c r="AN78" s="1241"/>
      <c r="AO78" s="1241"/>
      <c r="AP78" s="1241"/>
      <c r="AQ78" s="1241"/>
      <c r="AR78" s="1241"/>
      <c r="AS78" s="1241"/>
      <c r="AT78" s="1241"/>
      <c r="AU78" s="1241"/>
      <c r="AV78" s="1241"/>
      <c r="AW78" s="1241"/>
      <c r="AX78" s="1241"/>
      <c r="AY78" s="1241"/>
      <c r="AZ78" s="1241"/>
      <c r="BA78" s="1241"/>
      <c r="BB78" s="1245"/>
      <c r="BC78" s="1245"/>
      <c r="BD78" s="1245"/>
      <c r="BE78" s="1245"/>
      <c r="BF78" s="1245"/>
      <c r="BG78" s="1245"/>
      <c r="BH78" s="1245"/>
      <c r="BI78" s="1245"/>
      <c r="BJ78" s="1245"/>
      <c r="BK78" s="1245"/>
      <c r="BL78" s="1245"/>
      <c r="BM78" s="1245"/>
      <c r="BN78" s="1245"/>
      <c r="BO78" s="1245"/>
      <c r="BP78" s="1246"/>
      <c r="BQ78" s="1246"/>
      <c r="BR78" s="1246"/>
      <c r="BS78" s="1246"/>
      <c r="BT78" s="1246"/>
      <c r="BU78" s="1246"/>
      <c r="BV78" s="1246"/>
      <c r="BW78" s="1246"/>
      <c r="BX78" s="1246"/>
      <c r="BY78" s="1246"/>
      <c r="BZ78" s="1246"/>
      <c r="CA78" s="1246"/>
      <c r="CB78" s="1246"/>
      <c r="CC78" s="1246"/>
      <c r="CD78" s="1246"/>
      <c r="CE78" s="1246"/>
      <c r="CF78" s="1246"/>
      <c r="CG78" s="1246"/>
      <c r="CH78" s="1246"/>
      <c r="CI78" s="1246"/>
      <c r="CJ78" s="1246"/>
      <c r="CK78" s="1246"/>
      <c r="CL78" s="1246"/>
      <c r="CM78" s="1246"/>
      <c r="CN78" s="1246"/>
      <c r="CO78" s="1246"/>
      <c r="CP78" s="1246"/>
      <c r="CQ78" s="1246"/>
      <c r="CR78" s="1246"/>
      <c r="CS78" s="1246"/>
      <c r="CT78" s="1246"/>
      <c r="CU78" s="1246"/>
      <c r="CV78" s="1246"/>
      <c r="CW78" s="1246"/>
      <c r="CX78" s="1246"/>
      <c r="CY78" s="1246"/>
      <c r="CZ78" s="1246"/>
      <c r="DA78" s="1246"/>
      <c r="DB78" s="1246"/>
      <c r="DC78" s="1246"/>
      <c r="DE78" s="247"/>
    </row>
    <row r="79" spans="2:109" s="249" customFormat="1" ht="13.5" x14ac:dyDescent="0.15">
      <c r="B79" s="247"/>
      <c r="C79" s="243"/>
      <c r="D79" s="243"/>
      <c r="E79" s="243"/>
      <c r="F79" s="243"/>
      <c r="G79" s="1237"/>
      <c r="H79" s="1237"/>
      <c r="I79" s="1247"/>
      <c r="J79" s="1247"/>
      <c r="K79" s="1249"/>
      <c r="L79" s="1249"/>
      <c r="M79" s="1249"/>
      <c r="N79" s="1249"/>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1241"/>
      <c r="AO79" s="1241"/>
      <c r="AP79" s="1241"/>
      <c r="AQ79" s="1241"/>
      <c r="AR79" s="1241"/>
      <c r="AS79" s="1241"/>
      <c r="AT79" s="1241"/>
      <c r="AU79" s="1241"/>
      <c r="AV79" s="1241"/>
      <c r="AW79" s="1241"/>
      <c r="AX79" s="1241"/>
      <c r="AY79" s="1241"/>
      <c r="AZ79" s="1241"/>
      <c r="BA79" s="1241"/>
      <c r="BB79" s="1245" t="s">
        <v>558</v>
      </c>
      <c r="BC79" s="1245"/>
      <c r="BD79" s="1245"/>
      <c r="BE79" s="1245"/>
      <c r="BF79" s="1245"/>
      <c r="BG79" s="1245"/>
      <c r="BH79" s="1245"/>
      <c r="BI79" s="1245"/>
      <c r="BJ79" s="1245"/>
      <c r="BK79" s="1245"/>
      <c r="BL79" s="1245"/>
      <c r="BM79" s="1245"/>
      <c r="BN79" s="1245"/>
      <c r="BO79" s="1245"/>
      <c r="BP79" s="1246">
        <v>8.6</v>
      </c>
      <c r="BQ79" s="1246"/>
      <c r="BR79" s="1246"/>
      <c r="BS79" s="1246"/>
      <c r="BT79" s="1246"/>
      <c r="BU79" s="1246"/>
      <c r="BV79" s="1246"/>
      <c r="BW79" s="1246"/>
      <c r="BX79" s="1246">
        <v>8</v>
      </c>
      <c r="BY79" s="1246"/>
      <c r="BZ79" s="1246"/>
      <c r="CA79" s="1246"/>
      <c r="CB79" s="1246"/>
      <c r="CC79" s="1246"/>
      <c r="CD79" s="1246"/>
      <c r="CE79" s="1246"/>
      <c r="CF79" s="1246">
        <v>8</v>
      </c>
      <c r="CG79" s="1246"/>
      <c r="CH79" s="1246"/>
      <c r="CI79" s="1246"/>
      <c r="CJ79" s="1246"/>
      <c r="CK79" s="1246"/>
      <c r="CL79" s="1246"/>
      <c r="CM79" s="1246"/>
      <c r="CN79" s="1246">
        <v>8.1</v>
      </c>
      <c r="CO79" s="1246"/>
      <c r="CP79" s="1246"/>
      <c r="CQ79" s="1246"/>
      <c r="CR79" s="1246"/>
      <c r="CS79" s="1246"/>
      <c r="CT79" s="1246"/>
      <c r="CU79" s="1246"/>
      <c r="CV79" s="1246">
        <v>8.1</v>
      </c>
      <c r="CW79" s="1246"/>
      <c r="CX79" s="1246"/>
      <c r="CY79" s="1246"/>
      <c r="CZ79" s="1246"/>
      <c r="DA79" s="1246"/>
      <c r="DB79" s="1246"/>
      <c r="DC79" s="1246"/>
      <c r="DE79" s="247"/>
    </row>
    <row r="80" spans="2:109" s="249" customFormat="1" ht="13.5" x14ac:dyDescent="0.15">
      <c r="B80" s="247"/>
      <c r="C80" s="243"/>
      <c r="D80" s="243"/>
      <c r="E80" s="243"/>
      <c r="F80" s="243"/>
      <c r="G80" s="1237"/>
      <c r="H80" s="1237"/>
      <c r="I80" s="1247"/>
      <c r="J80" s="1247"/>
      <c r="K80" s="1249"/>
      <c r="L80" s="1249"/>
      <c r="M80" s="1249"/>
      <c r="N80" s="1249"/>
      <c r="O80" s="243"/>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1241"/>
      <c r="AO80" s="1241"/>
      <c r="AP80" s="1241"/>
      <c r="AQ80" s="1241"/>
      <c r="AR80" s="1241"/>
      <c r="AS80" s="1241"/>
      <c r="AT80" s="1241"/>
      <c r="AU80" s="1241"/>
      <c r="AV80" s="1241"/>
      <c r="AW80" s="1241"/>
      <c r="AX80" s="1241"/>
      <c r="AY80" s="1241"/>
      <c r="AZ80" s="1241"/>
      <c r="BA80" s="1241"/>
      <c r="BB80" s="1245"/>
      <c r="BC80" s="1245"/>
      <c r="BD80" s="1245"/>
      <c r="BE80" s="1245"/>
      <c r="BF80" s="1245"/>
      <c r="BG80" s="1245"/>
      <c r="BH80" s="1245"/>
      <c r="BI80" s="1245"/>
      <c r="BJ80" s="1245"/>
      <c r="BK80" s="1245"/>
      <c r="BL80" s="1245"/>
      <c r="BM80" s="1245"/>
      <c r="BN80" s="1245"/>
      <c r="BO80" s="1245"/>
      <c r="BP80" s="1246"/>
      <c r="BQ80" s="1246"/>
      <c r="BR80" s="1246"/>
      <c r="BS80" s="1246"/>
      <c r="BT80" s="1246"/>
      <c r="BU80" s="1246"/>
      <c r="BV80" s="1246"/>
      <c r="BW80" s="1246"/>
      <c r="BX80" s="1246"/>
      <c r="BY80" s="1246"/>
      <c r="BZ80" s="1246"/>
      <c r="CA80" s="1246"/>
      <c r="CB80" s="1246"/>
      <c r="CC80" s="1246"/>
      <c r="CD80" s="1246"/>
      <c r="CE80" s="1246"/>
      <c r="CF80" s="1246"/>
      <c r="CG80" s="1246"/>
      <c r="CH80" s="1246"/>
      <c r="CI80" s="1246"/>
      <c r="CJ80" s="1246"/>
      <c r="CK80" s="1246"/>
      <c r="CL80" s="1246"/>
      <c r="CM80" s="1246"/>
      <c r="CN80" s="1246"/>
      <c r="CO80" s="1246"/>
      <c r="CP80" s="1246"/>
      <c r="CQ80" s="1246"/>
      <c r="CR80" s="1246"/>
      <c r="CS80" s="1246"/>
      <c r="CT80" s="1246"/>
      <c r="CU80" s="1246"/>
      <c r="CV80" s="1246"/>
      <c r="CW80" s="1246"/>
      <c r="CX80" s="1246"/>
      <c r="CY80" s="1246"/>
      <c r="CZ80" s="1246"/>
      <c r="DA80" s="1246"/>
      <c r="DB80" s="1246"/>
      <c r="DC80" s="1246"/>
      <c r="DE80" s="247"/>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YFs/sfBh4RXlGJo9vA4nMJszAZeiKtUwRpRB9KjDtRswp0HPR8TibfqmzaAfdXKU+HTUSd3qHCC8mWWRrDFMSg==" saltValue="c4xNWA35iQYcqqKAX3ZpVw==" spinCount="100000" sheet="1" objects="1" scenarios="1" formatCells="0"/>
  <dataConsolidate/>
  <mergeCells count="112">
    <mergeCell ref="CV77:DC78"/>
    <mergeCell ref="I79:J80"/>
    <mergeCell ref="K79:K80"/>
    <mergeCell ref="L79:L80"/>
    <mergeCell ref="M79:M80"/>
    <mergeCell ref="N79:N80"/>
    <mergeCell ref="BB79:BO80"/>
    <mergeCell ref="N75:N76"/>
    <mergeCell ref="BB75:BO76"/>
    <mergeCell ref="CV75:DC76"/>
    <mergeCell ref="CN75:CU76"/>
    <mergeCell ref="CN79:CU80"/>
    <mergeCell ref="CV79:DC80"/>
    <mergeCell ref="CN77:CU78"/>
    <mergeCell ref="G77:H80"/>
    <mergeCell ref="I77:J78"/>
    <mergeCell ref="K77:K78"/>
    <mergeCell ref="L77:L78"/>
    <mergeCell ref="M77:M78"/>
    <mergeCell ref="CF77:CM78"/>
    <mergeCell ref="CF79:CM80"/>
    <mergeCell ref="BP75:BW76"/>
    <mergeCell ref="BX75:CE76"/>
    <mergeCell ref="CF75:CM76"/>
    <mergeCell ref="BP79:BW80"/>
    <mergeCell ref="BX79:CE80"/>
    <mergeCell ref="N77:N78"/>
    <mergeCell ref="AN77:BA80"/>
    <mergeCell ref="BB77:BO78"/>
    <mergeCell ref="BP77:BW78"/>
    <mergeCell ref="BX77:CE78"/>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M57:M58"/>
    <mergeCell ref="N57:N58"/>
    <mergeCell ref="BB57:BO58"/>
    <mergeCell ref="BP57:BW58"/>
    <mergeCell ref="BX57:CE58"/>
    <mergeCell ref="CF57:CM58"/>
    <mergeCell ref="CN57:CU58"/>
    <mergeCell ref="CV57:DC58"/>
    <mergeCell ref="AN65:DC69"/>
    <mergeCell ref="L53:L54"/>
    <mergeCell ref="M53:M54"/>
    <mergeCell ref="N53:N54"/>
    <mergeCell ref="BB53:BO54"/>
    <mergeCell ref="BP53:BW54"/>
    <mergeCell ref="BX53:CE54"/>
    <mergeCell ref="CF53:CM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N53:CU54"/>
    <mergeCell ref="CV51:DC52"/>
    <mergeCell ref="I53:J54"/>
    <mergeCell ref="K53:K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0BA5B-93B8-4002-A20B-8A93DB526062}">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m+SJAxHBf4ax3NOFPa5cUv/G7Y6XWSzZMkf7YNIz/WcGZsoOR7yuNeo2u56TMsqlgbj6M0Fir2tHBx+Li/XoAw==" saltValue="xSjuKgNCd/fpPmDF7vc+6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C9E64-10FD-4C45-883D-E6B2BBF0C78D}">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bNkRkAjnHvvHBXDcXNuDv1DxUYEvd1OxS/2ibQQcLyjXwOH2yYwk20TBlu270xBnzps8jfCCKWCDECGLqv8gOw==" saltValue="TcRqmo3/Uo/0s2nfp7McE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10334</v>
      </c>
      <c r="E3" s="142"/>
      <c r="F3" s="143">
        <v>94796</v>
      </c>
      <c r="G3" s="144"/>
      <c r="H3" s="145"/>
    </row>
    <row r="4" spans="1:8" x14ac:dyDescent="0.15">
      <c r="A4" s="146"/>
      <c r="B4" s="147"/>
      <c r="C4" s="148"/>
      <c r="D4" s="149">
        <v>5560</v>
      </c>
      <c r="E4" s="150"/>
      <c r="F4" s="151">
        <v>55781</v>
      </c>
      <c r="G4" s="152"/>
      <c r="H4" s="153"/>
    </row>
    <row r="5" spans="1:8" x14ac:dyDescent="0.15">
      <c r="A5" s="134" t="s">
        <v>518</v>
      </c>
      <c r="B5" s="139"/>
      <c r="C5" s="140"/>
      <c r="D5" s="141">
        <v>15626</v>
      </c>
      <c r="E5" s="142"/>
      <c r="F5" s="143">
        <v>97758</v>
      </c>
      <c r="G5" s="144"/>
      <c r="H5" s="145"/>
    </row>
    <row r="6" spans="1:8" x14ac:dyDescent="0.15">
      <c r="A6" s="146"/>
      <c r="B6" s="147"/>
      <c r="C6" s="148"/>
      <c r="D6" s="149">
        <v>9957</v>
      </c>
      <c r="E6" s="150"/>
      <c r="F6" s="151">
        <v>45946</v>
      </c>
      <c r="G6" s="152"/>
      <c r="H6" s="153"/>
    </row>
    <row r="7" spans="1:8" x14ac:dyDescent="0.15">
      <c r="A7" s="134" t="s">
        <v>519</v>
      </c>
      <c r="B7" s="139"/>
      <c r="C7" s="140"/>
      <c r="D7" s="141">
        <v>14245</v>
      </c>
      <c r="E7" s="142"/>
      <c r="F7" s="143">
        <v>91338</v>
      </c>
      <c r="G7" s="144"/>
      <c r="H7" s="145"/>
    </row>
    <row r="8" spans="1:8" x14ac:dyDescent="0.15">
      <c r="A8" s="146"/>
      <c r="B8" s="147"/>
      <c r="C8" s="148"/>
      <c r="D8" s="149">
        <v>8202</v>
      </c>
      <c r="E8" s="150"/>
      <c r="F8" s="151">
        <v>43989</v>
      </c>
      <c r="G8" s="152"/>
      <c r="H8" s="153"/>
    </row>
    <row r="9" spans="1:8" x14ac:dyDescent="0.15">
      <c r="A9" s="134" t="s">
        <v>520</v>
      </c>
      <c r="B9" s="139"/>
      <c r="C9" s="140"/>
      <c r="D9" s="141">
        <v>11541</v>
      </c>
      <c r="E9" s="142"/>
      <c r="F9" s="143">
        <v>103975</v>
      </c>
      <c r="G9" s="144"/>
      <c r="H9" s="145"/>
    </row>
    <row r="10" spans="1:8" x14ac:dyDescent="0.15">
      <c r="A10" s="146"/>
      <c r="B10" s="147"/>
      <c r="C10" s="148"/>
      <c r="D10" s="149">
        <v>8688</v>
      </c>
      <c r="E10" s="150"/>
      <c r="F10" s="151">
        <v>52698</v>
      </c>
      <c r="G10" s="152"/>
      <c r="H10" s="153"/>
    </row>
    <row r="11" spans="1:8" x14ac:dyDescent="0.15">
      <c r="A11" s="134" t="s">
        <v>521</v>
      </c>
      <c r="B11" s="139"/>
      <c r="C11" s="140"/>
      <c r="D11" s="141">
        <v>13201</v>
      </c>
      <c r="E11" s="142"/>
      <c r="F11" s="143">
        <v>112678</v>
      </c>
      <c r="G11" s="144"/>
      <c r="H11" s="145"/>
    </row>
    <row r="12" spans="1:8" x14ac:dyDescent="0.15">
      <c r="A12" s="146"/>
      <c r="B12" s="147"/>
      <c r="C12" s="154"/>
      <c r="D12" s="149">
        <v>8837</v>
      </c>
      <c r="E12" s="150"/>
      <c r="F12" s="151">
        <v>55165</v>
      </c>
      <c r="G12" s="152"/>
      <c r="H12" s="153"/>
    </row>
    <row r="13" spans="1:8" x14ac:dyDescent="0.15">
      <c r="A13" s="134"/>
      <c r="B13" s="139"/>
      <c r="C13" s="140"/>
      <c r="D13" s="141">
        <v>12989</v>
      </c>
      <c r="E13" s="142"/>
      <c r="F13" s="143">
        <v>100109</v>
      </c>
      <c r="G13" s="155"/>
      <c r="H13" s="145"/>
    </row>
    <row r="14" spans="1:8" x14ac:dyDescent="0.15">
      <c r="A14" s="146"/>
      <c r="B14" s="147"/>
      <c r="C14" s="148"/>
      <c r="D14" s="149">
        <v>8249</v>
      </c>
      <c r="E14" s="150"/>
      <c r="F14" s="151">
        <v>50716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4.5</v>
      </c>
      <c r="C19" s="156">
        <f>ROUND(VALUE(SUBSTITUTE(実質収支比率等に係る経年分析!G$48,"▲","-")),2)</f>
        <v>5.52</v>
      </c>
      <c r="D19" s="156">
        <f>ROUND(VALUE(SUBSTITUTE(実質収支比率等に係る経年分析!H$48,"▲","-")),2)</f>
        <v>8.7899999999999991</v>
      </c>
      <c r="E19" s="156">
        <f>ROUND(VALUE(SUBSTITUTE(実質収支比率等に係る経年分析!I$48,"▲","-")),2)</f>
        <v>6.02</v>
      </c>
      <c r="F19" s="156">
        <f>ROUND(VALUE(SUBSTITUTE(実質収支比率等に係る経年分析!J$48,"▲","-")),2)</f>
        <v>5.37</v>
      </c>
    </row>
    <row r="20" spans="1:11" x14ac:dyDescent="0.15">
      <c r="A20" s="156" t="s">
        <v>53</v>
      </c>
      <c r="B20" s="156">
        <f>ROUND(VALUE(SUBSTITUTE(実質収支比率等に係る経年分析!F$47,"▲","-")),2)</f>
        <v>19.47</v>
      </c>
      <c r="C20" s="156">
        <f>ROUND(VALUE(SUBSTITUTE(実質収支比率等に係る経年分析!G$47,"▲","-")),2)</f>
        <v>20.100000000000001</v>
      </c>
      <c r="D20" s="156">
        <f>ROUND(VALUE(SUBSTITUTE(実質収支比率等に係る経年分析!H$47,"▲","-")),2)</f>
        <v>25.19</v>
      </c>
      <c r="E20" s="156">
        <f>ROUND(VALUE(SUBSTITUTE(実質収支比率等に係る経年分析!I$47,"▲","-")),2)</f>
        <v>29.41</v>
      </c>
      <c r="F20" s="156">
        <f>ROUND(VALUE(SUBSTITUTE(実質収支比率等に係る経年分析!J$47,"▲","-")),2)</f>
        <v>27.96</v>
      </c>
    </row>
    <row r="21" spans="1:11" x14ac:dyDescent="0.15">
      <c r="A21" s="156" t="s">
        <v>54</v>
      </c>
      <c r="B21" s="156">
        <f>IF(ISNUMBER(VALUE(SUBSTITUTE(実質収支比率等に係る経年分析!F$49,"▲","-"))),ROUND(VALUE(SUBSTITUTE(実質収支比率等に係る経年分析!F$49,"▲","-")),2),NA())</f>
        <v>3.36</v>
      </c>
      <c r="C21" s="156">
        <f>IF(ISNUMBER(VALUE(SUBSTITUTE(実質収支比率等に係る経年分析!G$49,"▲","-"))),ROUND(VALUE(SUBSTITUTE(実質収支比率等に係る経年分析!G$49,"▲","-")),2),NA())</f>
        <v>3.05</v>
      </c>
      <c r="D21" s="156">
        <f>IF(ISNUMBER(VALUE(SUBSTITUTE(実質収支比率等に係る経年分析!H$49,"▲","-"))),ROUND(VALUE(SUBSTITUTE(実質収支比率等に係る経年分析!H$49,"▲","-")),2),NA())</f>
        <v>7.5</v>
      </c>
      <c r="E21" s="156">
        <f>IF(ISNUMBER(VALUE(SUBSTITUTE(実質収支比率等に係る経年分析!I$49,"▲","-"))),ROUND(VALUE(SUBSTITUTE(実質収支比率等に係る経年分析!I$49,"▲","-")),2),NA())</f>
        <v>1.67</v>
      </c>
      <c r="F21" s="156">
        <f>IF(ISNUMBER(VALUE(SUBSTITUTE(実質収支比率等に係る経年分析!J$49,"▲","-"))),ROUND(VALUE(SUBSTITUTE(実質収支比率等に係る経年分析!J$49,"▲","-")),2),NA())</f>
        <v>-1.37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1.1200000000000001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1.73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山辺町後期高齢者医療特別会計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15">
      <c r="A32" s="157" t="str">
        <f>IF(連結実質赤字比率に係る赤字・黒字の構成分析!C$38="",NA(),連結実質赤字比率に係る赤字・黒字の構成分析!C$38)</f>
        <v>山辺町簡易水道事業会計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15">
      <c r="A33" s="157" t="str">
        <f>IF(連結実質赤字比率に係る赤字・黒字の構成分析!C$37="",NA(),連結実質赤字比率に係る赤字・黒字の構成分析!C$37)</f>
        <v>山辺町国民健康保険特別会計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0.55000000000000004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0.43</v>
      </c>
    </row>
    <row r="34" spans="1:16" x14ac:dyDescent="0.15">
      <c r="A34" s="157" t="str">
        <f>IF(連結実質赤字比率に係る赤字・黒字の構成分析!C$36="",NA(),連結実質赤字比率に係る赤字・黒字の構成分析!C$36)</f>
        <v>山辺町介護保険特別会計（保険事業）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0.77</v>
      </c>
    </row>
    <row r="35" spans="1:16" x14ac:dyDescent="0.15">
      <c r="A35" s="157" t="str">
        <f>IF(連結実質赤字比率に係る赤字・黒字の構成分析!C$35="",NA(),連結実質赤字比率に係る赤字・黒字の構成分析!C$35)</f>
        <v>山辺町公共下水道会計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8.7899999999999991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5.36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448</v>
      </c>
      <c r="E42" s="158"/>
      <c r="F42" s="158"/>
      <c r="G42" s="158">
        <f>'実質公債費比率（分子）の構造'!L$52</f>
        <v>443</v>
      </c>
      <c r="H42" s="158"/>
      <c r="I42" s="158"/>
      <c r="J42" s="158">
        <f>'実質公債費比率（分子）の構造'!M$52</f>
        <v>425</v>
      </c>
      <c r="K42" s="158"/>
      <c r="L42" s="158"/>
      <c r="M42" s="158">
        <f>'実質公債費比率（分子）の構造'!N$52</f>
        <v>412</v>
      </c>
      <c r="N42" s="158"/>
      <c r="O42" s="158"/>
      <c r="P42" s="158">
        <f>'実質公債費比率（分子）の構造'!O$52</f>
        <v>417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21</v>
      </c>
      <c r="C45" s="158"/>
      <c r="D45" s="158"/>
      <c r="E45" s="158">
        <f>'実質公債費比率（分子）の構造'!L$49</f>
        <v>39</v>
      </c>
      <c r="F45" s="158"/>
      <c r="G45" s="158"/>
      <c r="H45" s="158">
        <f>'実質公債費比率（分子）の構造'!M$49</f>
        <v>51</v>
      </c>
      <c r="I45" s="158"/>
      <c r="J45" s="158"/>
      <c r="K45" s="158">
        <f>'実質公債費比率（分子）の構造'!N$49</f>
        <v>50</v>
      </c>
      <c r="L45" s="158"/>
      <c r="M45" s="158"/>
      <c r="N45" s="158">
        <f>'実質公債費比率（分子）の構造'!O$49</f>
        <v>55</v>
      </c>
      <c r="O45" s="158"/>
      <c r="P45" s="158"/>
    </row>
    <row r="46" spans="1:16" x14ac:dyDescent="0.15">
      <c r="A46" s="158" t="s">
        <v>64</v>
      </c>
      <c r="B46" s="158">
        <f>'実質公債費比率（分子）の構造'!K$48</f>
        <v>160</v>
      </c>
      <c r="C46" s="158"/>
      <c r="D46" s="158"/>
      <c r="E46" s="158">
        <f>'実質公債費比率（分子）の構造'!L$48</f>
        <v>128</v>
      </c>
      <c r="F46" s="158"/>
      <c r="G46" s="158"/>
      <c r="H46" s="158">
        <f>'実質公債費比率（分子）の構造'!M$48</f>
        <v>151</v>
      </c>
      <c r="I46" s="158"/>
      <c r="J46" s="158"/>
      <c r="K46" s="158">
        <f>'実質公債費比率（分子）の構造'!N$48</f>
        <v>138</v>
      </c>
      <c r="L46" s="158"/>
      <c r="M46" s="158"/>
      <c r="N46" s="158">
        <f>'実質公債費比率（分子）の構造'!O$48</f>
        <v>112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618</v>
      </c>
      <c r="C49" s="158"/>
      <c r="D49" s="158"/>
      <c r="E49" s="158">
        <f>'実質公債費比率（分子）の構造'!L$45</f>
        <v>610</v>
      </c>
      <c r="F49" s="158"/>
      <c r="G49" s="158"/>
      <c r="H49" s="158">
        <f>'実質公債費比率（分子）の構造'!M$45</f>
        <v>601</v>
      </c>
      <c r="I49" s="158"/>
      <c r="J49" s="158"/>
      <c r="K49" s="158">
        <f>'実質公債費比率（分子）の構造'!N$45</f>
        <v>572</v>
      </c>
      <c r="L49" s="158"/>
      <c r="M49" s="158"/>
      <c r="N49" s="158">
        <f>'実質公債費比率（分子）の構造'!O$45</f>
        <v>520</v>
      </c>
      <c r="O49" s="158"/>
      <c r="P49" s="158"/>
    </row>
    <row r="50" spans="1:16" x14ac:dyDescent="0.15">
      <c r="A50" s="158" t="s">
        <v>67</v>
      </c>
      <c r="B50" s="158" t="e">
        <f>NA()</f>
        <v>#N/A</v>
      </c>
      <c r="C50" s="158">
        <f>IF(ISNUMBER('実質公債費比率（分子）の構造'!K$53),'実質公債費比率（分子）の構造'!K$53,NA())</f>
        <v>351</v>
      </c>
      <c r="D50" s="158" t="e">
        <f>NA()</f>
        <v>#N/A</v>
      </c>
      <c r="E50" s="158" t="e">
        <f>NA()</f>
        <v>#N/A</v>
      </c>
      <c r="F50" s="158">
        <f>IF(ISNUMBER('実質公債費比率（分子）の構造'!L$53),'実質公債費比率（分子）の構造'!L$53,NA())</f>
        <v>334</v>
      </c>
      <c r="G50" s="158" t="e">
        <f>NA()</f>
        <v>#N/A</v>
      </c>
      <c r="H50" s="158" t="e">
        <f>NA()</f>
        <v>#N/A</v>
      </c>
      <c r="I50" s="158">
        <f>IF(ISNUMBER('実質公債費比率（分子）の構造'!M$53),'実質公債費比率（分子）の構造'!M$53,NA())</f>
        <v>378</v>
      </c>
      <c r="J50" s="158" t="e">
        <f>NA()</f>
        <v>#N/A</v>
      </c>
      <c r="K50" s="158" t="e">
        <f>NA()</f>
        <v>#N/A</v>
      </c>
      <c r="L50" s="158">
        <f>IF(ISNUMBER('実質公債費比率（分子）の構造'!N$53),'実質公債費比率（分子）の構造'!N$53,NA())</f>
        <v>348</v>
      </c>
      <c r="M50" s="158" t="e">
        <f>NA()</f>
        <v>#N/A</v>
      </c>
      <c r="N50" s="158" t="e">
        <f>NA()</f>
        <v>#N/A</v>
      </c>
      <c r="O50" s="158">
        <f>IF(ISNUMBER('実質公債費比率（分子）の構造'!O$53),'実質公債費比率（分子）の構造'!O$53,NA())</f>
        <v>270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5201</v>
      </c>
      <c r="E56" s="157"/>
      <c r="F56" s="157"/>
      <c r="G56" s="157">
        <f>'将来負担比率（分子）の構造'!J$52</f>
        <v>4945</v>
      </c>
      <c r="H56" s="157"/>
      <c r="I56" s="157"/>
      <c r="J56" s="157">
        <f>'将来負担比率（分子）の構造'!K$52</f>
        <v>4743</v>
      </c>
      <c r="K56" s="157"/>
      <c r="L56" s="157"/>
      <c r="M56" s="157">
        <f>'将来負担比率（分子）の構造'!L$52</f>
        <v>4401</v>
      </c>
      <c r="N56" s="157"/>
      <c r="O56" s="157"/>
      <c r="P56" s="157">
        <f>'将来負担比率（分子）の構造'!M$52</f>
        <v>3932</v>
      </c>
    </row>
    <row r="57" spans="1:16" x14ac:dyDescent="0.15">
      <c r="A57" s="157" t="s">
        <v>42</v>
      </c>
      <c r="B57" s="157"/>
      <c r="C57" s="157"/>
      <c r="D57" s="157">
        <f>'将来負担比率（分子）の構造'!I$51</f>
        <v>25</v>
      </c>
      <c r="E57" s="157"/>
      <c r="F57" s="157"/>
      <c r="G57" s="157">
        <f>'将来負担比率（分子）の構造'!J$51</f>
        <v>46</v>
      </c>
      <c r="H57" s="157"/>
      <c r="I57" s="157"/>
      <c r="J57" s="157">
        <f>'将来負担比率（分子）の構造'!K$51</f>
        <v>43</v>
      </c>
      <c r="K57" s="157"/>
      <c r="L57" s="157"/>
      <c r="M57" s="157">
        <f>'将来負担比率（分子）の構造'!L$51</f>
        <v>39</v>
      </c>
      <c r="N57" s="157"/>
      <c r="O57" s="157"/>
      <c r="P57" s="157">
        <f>'将来負担比率（分子）の構造'!M$51</f>
        <v>36</v>
      </c>
    </row>
    <row r="58" spans="1:16" x14ac:dyDescent="0.15">
      <c r="A58" s="157" t="s">
        <v>41</v>
      </c>
      <c r="B58" s="157"/>
      <c r="C58" s="157"/>
      <c r="D58" s="157">
        <f>'将来負担比率（分子）の構造'!I$50</f>
        <v>2460</v>
      </c>
      <c r="E58" s="157"/>
      <c r="F58" s="157"/>
      <c r="G58" s="157">
        <f>'将来負担比率（分子）の構造'!J$50</f>
        <v>3077</v>
      </c>
      <c r="H58" s="157"/>
      <c r="I58" s="157"/>
      <c r="J58" s="157">
        <f>'将来負担比率（分子）の構造'!K$50</f>
        <v>3593</v>
      </c>
      <c r="K58" s="157"/>
      <c r="L58" s="157"/>
      <c r="M58" s="157">
        <f>'将来負担比率（分子）の構造'!L$50</f>
        <v>4182</v>
      </c>
      <c r="N58" s="157"/>
      <c r="O58" s="157"/>
      <c r="P58" s="157">
        <f>'将来負担比率（分子）の構造'!M$50</f>
        <v>4225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715</v>
      </c>
      <c r="C62" s="157"/>
      <c r="D62" s="157"/>
      <c r="E62" s="157">
        <f>'将来負担比率（分子）の構造'!J$45</f>
        <v>701</v>
      </c>
      <c r="F62" s="157"/>
      <c r="G62" s="157"/>
      <c r="H62" s="157">
        <f>'将来負担比率（分子）の構造'!K$45</f>
        <v>734</v>
      </c>
      <c r="I62" s="157"/>
      <c r="J62" s="157"/>
      <c r="K62" s="157">
        <f>'将来負担比率（分子）の構造'!L$45</f>
        <v>727</v>
      </c>
      <c r="L62" s="157"/>
      <c r="M62" s="157"/>
      <c r="N62" s="157">
        <f>'将来負担比率（分子）の構造'!M$45</f>
        <v>717</v>
      </c>
      <c r="O62" s="157"/>
      <c r="P62" s="157"/>
    </row>
    <row r="63" spans="1:16" x14ac:dyDescent="0.15">
      <c r="A63" s="157" t="s">
        <v>34</v>
      </c>
      <c r="B63" s="157">
        <f>'将来負担比率（分子）の構造'!I$44</f>
        <v>605</v>
      </c>
      <c r="C63" s="157"/>
      <c r="D63" s="157"/>
      <c r="E63" s="157">
        <f>'将来負担比率（分子）の構造'!J$44</f>
        <v>567</v>
      </c>
      <c r="F63" s="157"/>
      <c r="G63" s="157"/>
      <c r="H63" s="157">
        <f>'将来負担比率（分子）の構造'!K$44</f>
        <v>532</v>
      </c>
      <c r="I63" s="157"/>
      <c r="J63" s="157"/>
      <c r="K63" s="157">
        <f>'将来負担比率（分子）の構造'!L$44</f>
        <v>500</v>
      </c>
      <c r="L63" s="157"/>
      <c r="M63" s="157"/>
      <c r="N63" s="157">
        <f>'将来負担比率（分子）の構造'!M$44</f>
        <v>472</v>
      </c>
      <c r="O63" s="157"/>
      <c r="P63" s="157"/>
    </row>
    <row r="64" spans="1:16" x14ac:dyDescent="0.15">
      <c r="A64" s="157" t="s">
        <v>33</v>
      </c>
      <c r="B64" s="157">
        <f>'将来負担比率（分子）の構造'!I$43</f>
        <v>2028</v>
      </c>
      <c r="C64" s="157"/>
      <c r="D64" s="157"/>
      <c r="E64" s="157">
        <f>'将来負担比率（分子）の構造'!J$43</f>
        <v>1780</v>
      </c>
      <c r="F64" s="157"/>
      <c r="G64" s="157"/>
      <c r="H64" s="157">
        <f>'将来負担比率（分子）の構造'!K$43</f>
        <v>1638</v>
      </c>
      <c r="I64" s="157"/>
      <c r="J64" s="157"/>
      <c r="K64" s="157">
        <f>'将来負担比率（分子）の構造'!L$43</f>
        <v>1484</v>
      </c>
      <c r="L64" s="157"/>
      <c r="M64" s="157"/>
      <c r="N64" s="157">
        <f>'将来負担比率（分子）の構造'!M$43</f>
        <v>1256</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5421</v>
      </c>
      <c r="C66" s="157"/>
      <c r="D66" s="157"/>
      <c r="E66" s="157">
        <f>'将来負担比率（分子）の構造'!J$41</f>
        <v>5136</v>
      </c>
      <c r="F66" s="157"/>
      <c r="G66" s="157"/>
      <c r="H66" s="157">
        <f>'将来負担比率（分子）の構造'!K$41</f>
        <v>4658</v>
      </c>
      <c r="I66" s="157"/>
      <c r="J66" s="157"/>
      <c r="K66" s="157">
        <f>'将来負担比率（分子）の構造'!L$41</f>
        <v>4256</v>
      </c>
      <c r="L66" s="157"/>
      <c r="M66" s="157"/>
      <c r="N66" s="157">
        <f>'将来負担比率（分子）の構造'!M$41</f>
        <v>3906</v>
      </c>
      <c r="O66" s="157"/>
      <c r="P66" s="157"/>
    </row>
    <row r="67" spans="1:16" x14ac:dyDescent="0.15">
      <c r="A67" s="157" t="s">
        <v>71</v>
      </c>
      <c r="B67" s="157" t="e">
        <f>NA()</f>
        <v>#N/A</v>
      </c>
      <c r="C67" s="157">
        <f>IF(ISNUMBER('将来負担比率（分子）の構造'!I$53), IF('将来負担比率（分子）の構造'!I$53 &lt; 0, 0, '将来負担比率（分子）の構造'!I$53), NA())</f>
        <v>1084</v>
      </c>
      <c r="D67" s="157" t="e">
        <f>NA()</f>
        <v>#N/A</v>
      </c>
      <c r="E67" s="157" t="e">
        <f>NA()</f>
        <v>#N/A</v>
      </c>
      <c r="F67" s="157">
        <f>IF(ISNUMBER('将来負担比率（分子）の構造'!J$53), IF('将来負担比率（分子）の構造'!J$53 &lt; 0, 0, '将来負担比率（分子）の構造'!J$53), NA())</f>
        <v>116</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971</v>
      </c>
      <c r="C72" s="161">
        <f>基金残高に係る経年分析!G55</f>
        <v>1141</v>
      </c>
      <c r="D72" s="161">
        <f>基金残高に係る経年分析!H55</f>
        <v>1107</v>
      </c>
    </row>
    <row r="73" spans="1:16" x14ac:dyDescent="0.15">
      <c r="A73" s="160" t="s">
        <v>74</v>
      </c>
      <c r="B73" s="161">
        <f>基金残高に係る経年分析!F56</f>
        <v>201</v>
      </c>
      <c r="C73" s="161">
        <f>基金残高に係る経年分析!G56</f>
        <v>217</v>
      </c>
      <c r="D73" s="161">
        <f>基金残高に係る経年分析!H56</f>
        <v>189</v>
      </c>
    </row>
    <row r="74" spans="1:16" x14ac:dyDescent="0.15">
      <c r="A74" s="160" t="s">
        <v>75</v>
      </c>
      <c r="B74" s="161">
        <f>基金残高に係る経年分析!F57</f>
        <v>1990</v>
      </c>
      <c r="C74" s="161">
        <f>基金残高に係る経年分析!G57</f>
        <v>2266</v>
      </c>
      <c r="D74" s="161">
        <f>基金残高に係る経年分析!H57</f>
        <v>2653</v>
      </c>
    </row>
  </sheetData>
  <sheetProtection algorithmName="SHA-512" hashValue="YNxZYn0YIn7FH32ka56c1Cf/KYndN7InQSpufZfGqdBt7gItVt6x9BRsR6JcpaeGoPqG3g5w1YpMQBmmBkC0wQ==" saltValue="Rn0wEcEF9TppR02CX8qjN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 </vt:lpstr>
      <vt:lpstr>施設類型別ストック情報分析表① </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2026-09-28T01:34:59Z</cp:lastPrinted>
  <dcterms:created xsi:type="dcterms:W3CDTF">2026-02-23T04:48:11Z</dcterms:created>
  <dcterms:modified xsi:type="dcterms:W3CDTF">2026-09-28T04:07:56Z</dcterms:modified>
  <cp:category/>
</cp:coreProperties>
</file>