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8F7D877B-7CE9-43C4-BEC5-116550826638}" xr6:coauthVersionLast="47" xr6:coauthVersionMax="47" xr10:uidLastSave="{00000000-0000-0000-0000-000000000000}"/>
  <bookViews>
    <workbookView xWindow="-120" yWindow="-120" windowWidth="29040" windowHeight="15720" tabRatio="95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BE34" i="10"/>
  <c r="C34" i="10"/>
  <c r="C35" i="10" s="1"/>
  <c r="U34" i="10" l="1"/>
  <c r="U35" i="10" s="1"/>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<sst xmlns="http://schemas.openxmlformats.org/spreadsheetml/2006/main" count="1111" uniqueCount="577">
  <si>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</si>
  <si>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</si>
  <si>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</si>
  <si>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</si>
  <si>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</si>
  <si>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</si>
  <si>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</si>
  <si>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</si>
  <si>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</si>
  <si>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</si>
  <si>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</si>
  <si>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</si>
  <si>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</si>
  <si>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</si>
  <si>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</si>
  <si>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</si>
  <si>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</si>
  <si>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</si>
  <si>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</si>
  <si>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</si>
  <si>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</si>
  <si>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</si>
  <si>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</si>
  <si>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</si>
  <si>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</si>
  <si>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</si>
  <si>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</si>
  <si>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</si>
  <si>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</si>
  <si>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</si>
  <si>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</si>
  <si>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</si>
  <si>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</si>
  <si>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</si>
  <si>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</si>
  <si>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</si>
  <si>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</si>
  <si>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</si>
  <si>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</si>
  <si>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</si>
  <si>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</si>
  <si>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</si>
  <si>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</si>
  <si>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</si>
  <si>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</si>
  <si>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</si>
  <si>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</si>
  <si>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</si>
  <si>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</si>
  <si>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</si>
  <si>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</si>
  <si>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</si>
  <si>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</si>
  <si>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</si>
  <si>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</si>
  <si>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</si>
  <si>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</si>
  <si>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</si>
  <si>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</si>
  <si>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</si>
  <si>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</si>
  <si>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</si>
  <si>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</si>
  <si>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</si>
  <si>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</si>
  <si>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</si>
  <si>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</si>
  <si>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</si>
  <si>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</si>
  <si>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</si>
  <si>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</si>
  <si>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</si>
  <si>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</si>
  <si>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</si>
  <si>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</si>
  <si>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</si>
  <si>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</si>
  <si>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</si>
  <si>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</si>
  <si>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</si>
  <si>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</si>
  <si>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</si>
  <si>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</si>
  <si>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</si>
  <si>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</si>
  <si>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</si>
  <si>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</si>
  <si>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</si>
  <si>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</si>
  <si>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</si>
  <si>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</si>
  <si>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</si>
  <si>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</si>
  <si>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</si>
  <si>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</si>
  <si>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</si>
  <si>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</si>
  <si>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</si>
  <si>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</si>
  <si>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</si>
  <si>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</si>
  <si>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</si>
  <si>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</si>
  <si>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</si>
  <si>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</si>
  <si>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</si>
  <si>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</si>
  <si>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</si>
  <si>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</si>
  <si>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</si>
  <si>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</si>
  <si>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</si>
  <si>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</si>
  <si>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</si>
  <si>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</si>
  <si>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</si>
  <si>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</si>
  <si>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</si>
  <si>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</si>
  <si>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</si>
  <si>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</si>
  <si>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</si>
  <si>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</si>
  <si>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</si>
  <si>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</si>
  <si>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</si>
  <si>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</si>
  <si>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</si>
  <si>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</si>
  <si>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</si>
  <si>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</si>
  <si>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</si>
  <si>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</si>
  <si>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</si>
  <si>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</si>
  <si>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</si>
  <si>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</si>
  <si>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</si>
  <si>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</si>
  <si>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</si>
  <si>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</si>
  <si>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</si>
  <si>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</si>
  <si>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</si>
  <si>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</si>
  <si>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</si>
  <si>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</si>
  <si>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</si>
  <si>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</si>
  <si>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</si>
  <si>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</si>
  <si>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</si>
  <si>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</si>
  <si>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</si>
  <si>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</si>
  <si>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</si>
  <si>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</si>
  <si>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</si>
  <si>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</si>
  <si>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</si>
  <si>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</si>
  <si>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</si>
  <si>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</si>
  <si>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</si>
  <si>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</si>
  <si>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</si>
  <si>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</si>
  <si>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</si>
  <si>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</si>
  <si>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</si>
  <si>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</si>
  <si>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</si>
  <si>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</si>
  <si>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</si>
  <si>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</si>
  <si>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</si>
  <si>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</si>
  <si>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</si>
  <si>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</si>
  <si>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</si>
  <si>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</si>
  <si>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</si>
  <si>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</si>
  <si>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</si>
  <si>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</si>
  <si>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</si>
  <si>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</si>
  <si>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</si>
  <si>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</si>
  <si>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</si>
  <si>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</si>
  <si>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</si>
  <si>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</si>
  <si>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</si>
  <si>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</si>
  <si>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</si>
  <si>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</si>
  <si>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</si>
  <si>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</si>
  <si>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</si>
  <si>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</si>
  <si>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</si>
  <si>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</si>
  <si>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山形県南陽市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</si>
  <si>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</si>
  <si>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</si>
  <si>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</si>
  <si>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</si>
  <si>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</si>
  <si>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</si>
  <si>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</si>
  <si>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</si>
  <si>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</si>
  <si>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</si>
  <si>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</si>
  <si>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</si>
  <si>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</si>
  <si>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</si>
  <si>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</si>
  <si>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</si>
  <si>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</si>
  <si>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</si>
  <si>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</si>
  <si>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</si>
  <si>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</si>
  <si>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</si>
  <si>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</si>
  <si>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</si>
  <si>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</si>
  <si>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</si>
  <si>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</si>
  <si>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</si>
  <si>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</si>
  <si>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</si>
  <si>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</si>
  <si>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</si>
  <si>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</si>
  <si>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</si>
  <si>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</si>
  <si>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</si>
  <si>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</si>
  <si>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</si>
  <si>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</si>
  <si>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</si>
  <si>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</si>
  <si>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</si>
  <si>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</si>
  <si>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</si>
  <si>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</si>
  <si>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</si>
  <si>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</si>
  <si>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</si>
  <si>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</si>
  <si>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</si>
  <si>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</si>
  <si>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</si>
  <si>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</si>
  <si>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</si>
  <si>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</si>
  <si>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</si>
  <si>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</si>
  <si>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</si>
  <si>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</si>
  <si>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</si>
  <si>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</si>
  <si>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</si>
  <si>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</si>
  <si>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</si>
  <si>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</si>
  <si>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</si>
  <si>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</si>
  <si>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</si>
  <si>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</si>
  <si>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</si>
  <si>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</si>
  <si>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</si>
  <si>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</si>
  <si>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</si>
  <si>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</si>
  <si>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</si>
  <si>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</si>
  <si>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</si>
  <si>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</si>
  <si>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</si>
  <si>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</si>
  <si>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</si>
  <si>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</si>
  <si>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</si>
  <si>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</si>
  <si>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</si>
  <si>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</si>
  <si>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</si>
  <si>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</si>
  <si>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</si>
  <si>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</si>
  <si>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</si>
  <si>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</si>
  <si>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</si>
  <si>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</si>
  <si>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</si>
  <si>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</si>
  <si>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</si>
  <si>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</si>
  <si>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</si>
  <si>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</si>
  <si>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</si>
  <si>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</si>
  <si>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</si>
  <si>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</si>
  <si>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</si>
  <si>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</si>
  <si>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</si>
  <si>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</si>
  <si>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</si>
  <si>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</si>
  <si>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</si>
  <si>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</si>
  <si>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</si>
  <si>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</si>
  <si>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</si>
  <si>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</si>
  <si>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</si>
  <si>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</si>
  <si>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</si>
  <si>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</si>
  <si>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</si>
  <si>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</si>
  <si>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</si>
  <si>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</si>
  <si>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</si>
  <si>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</si>
  <si>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</si>
  <si>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</si>
  <si>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</si>
  <si>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</si>
  <si>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</si>
  <si>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</si>
  <si>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</si>
  <si>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</si>
  <si>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</si>
  <si>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</si>
  <si>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</si>
  <si>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</si>
  <si>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</si>
  <si>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</si>
  <si>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</si>
  <si>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</si>
  <si>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</si>
  <si>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</si>
  <si>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</si>
  <si>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</si>
  <si>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</si>
  <si>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</si>
  <si>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</si>
  <si>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山形県南陽市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</si>
  <si>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</si>
  <si>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</si>
  <si>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</si>
  <si>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</si>
  <si>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</si>
  <si>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</si>
  <si>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</si>
  <si>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</si>
  <si>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</si>
  <si>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</si>
  <si>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</si>
  <si>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</si>
  <si>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</si>
  <si>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</si>
  <si>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</si>
  <si>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</si>
  <si>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</si>
  <si>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</si>
  <si>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</si>
  <si>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</si>
  <si>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</si>
  <si>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</si>
  <si>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</si>
  <si>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</si>
  <si>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</si>
  <si>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</si>
  <si>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</si>
  <si>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</si>
  <si>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</si>
  <si>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</si>
  <si>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</si>
  <si>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</si>
  <si>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</si>
  <si>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</si>
  <si>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</si>
  <si>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</si>
  <si>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</si>
  <si>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</si>
  <si>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</si>
  <si>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</si>
  <si>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</si>
  <si>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</si>
  <si>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</si>
  <si>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</si>
  <si>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</si>
  <si>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</si>
  <si>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</si>
  <si>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</si>
  <si>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</si>
  <si>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</si>
  <si>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</si>
  <si>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</si>
  <si>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</si>
  <si>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</si>
  <si>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</si>
  <si>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</si>
  <si>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</si>
  <si>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</si>
  <si>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</si>
  <si>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</si>
  <si>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</si>
  <si>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</si>
  <si>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</si>
  <si>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</si>
  <si>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</si>
  <si>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</si>
  <si>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</si>
  <si>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</si>
  <si>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</si>
  <si>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</si>
  <si>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</si>
  <si>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</si>
  <si>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</si>
  <si>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</si>
  <si>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</si>
  <si>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</si>
  <si>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</si>
  <si>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</si>
  <si>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</si>
  <si>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</si>
  <si>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</si>
  <si>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</si>
  <si>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</si>
  <si>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</si>
  <si>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</si>
  <si>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</si>
  <si>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</si>
  <si>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</si>
  <si>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</si>
  <si>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</si>
  <si>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</si>
  <si>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</si>
  <si>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</si>
  <si>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</si>
  <si>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</si>
  <si>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</si>
  <si>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</si>
  <si>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</si>
  <si>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</si>
  <si>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</si>
  <si>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</si>
  <si>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</si>
  <si>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</si>
  <si>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</si>
  <si>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</si>
  <si>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</si>
  <si>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</si>
  <si>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</si>
  <si>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</si>
  <si>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</si>
  <si>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</si>
  <si>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</si>
  <si>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</si>
  <si>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</si>
  <si>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</si>
  <si>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</si>
  <si>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</si>
  <si>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</si>
  <si>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</si>
  <si>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</si>
  <si>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</si>
  <si>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</si>
  <si>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</si>
  <si>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</si>
  <si>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</si>
  <si>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</si>
  <si>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</si>
  <si>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</si>
  <si>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</si>
  <si>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</si>
  <si>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</si>
  <si>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</si>
  <si>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</si>
  <si>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</si>
  <si>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</si>
  <si>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</si>
  <si>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</si>
  <si>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</si>
  <si>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</si>
  <si>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</si>
  <si>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</si>
  <si>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</si>
  <si>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</si>
  <si>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</si>
  <si>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</si>
  <si>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</si>
  <si>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</si>
  <si>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</si>
  <si>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</si>
  <si>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</si>
  <si>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</si>
  <si>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</si>
  <si>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</si>
  <si>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</si>
  <si>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</si>
  <si>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</si>
  <si>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</si>
  <si>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</si>
  <si>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</si>
  <si>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</si>
  <si>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</si>
  <si>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</si>
  <si>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</si>
  <si>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</si>
  <si>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</si>
  <si>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</si>
  <si>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</si>
  <si>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</si>
  <si>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</si>
  <si>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</si>
  <si>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</si>
  <si>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</si>
  <si>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</si>
  <si>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</si>
  <si>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</si>
  <si>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3.12</t>
  </si>
  <si>
    <t>▲ 0.75</t>
  </si>
  <si>
    <t>▲ 1.31</t>
  </si>
  <si>
    <t>一般会計</t>
  </si>
  <si>
    <t>水道事業会計</t>
  </si>
  <si>
    <t>介護保険特別会計</t>
  </si>
  <si>
    <t>下水道事業会計</t>
  </si>
  <si>
    <t>後期高齢者医療特別会計</t>
  </si>
  <si>
    <t>育英事業特別会計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</si>
  <si>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</si>
  <si>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</si>
  <si>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</si>
  <si>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</si>
  <si>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</si>
  <si>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</si>
  <si>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</si>
  <si>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</si>
  <si>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</si>
  <si>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置賜広域行政事務組合</t>
    <phoneticPr fontId="2"/>
  </si>
  <si>
    <t>置賜広域病院企業団</t>
    <phoneticPr fontId="2"/>
  </si>
  <si>
    <t>山形県市町村職員退職手当組合</t>
    <phoneticPr fontId="2"/>
  </si>
  <si>
    <t>山形県後期高齢者医療広域連合(普通会計分)</t>
    <phoneticPr fontId="2"/>
  </si>
  <si>
    <t>山形県後期高齢者医療広域連合(事業会計分)</t>
    <phoneticPr fontId="2"/>
  </si>
  <si>
    <t>山形県消防補償等組合</t>
    <phoneticPr fontId="2"/>
  </si>
  <si>
    <t>山形県自治会館管理組合</t>
    <phoneticPr fontId="2"/>
  </si>
  <si>
    <t>山形県市町村交通災害共済組合</t>
    <phoneticPr fontId="2"/>
  </si>
  <si>
    <t>松川堰組合</t>
    <phoneticPr fontId="2"/>
  </si>
  <si>
    <t>南陽市土地開発公社</t>
    <phoneticPr fontId="2"/>
  </si>
  <si>
    <t>山形鉄道</t>
    <phoneticPr fontId="2"/>
  </si>
  <si>
    <t>地域振興基金</t>
    <phoneticPr fontId="5"/>
  </si>
  <si>
    <t>公共施設維持管理基金</t>
    <phoneticPr fontId="5"/>
  </si>
  <si>
    <t>川﨑勇、艶香基金</t>
    <phoneticPr fontId="5"/>
  </si>
  <si>
    <t>皆川健次菊まつり振興基金</t>
    <phoneticPr fontId="5"/>
  </si>
  <si>
    <t>スポーツ振興基金</t>
    <phoneticPr fontId="5"/>
  </si>
  <si>
    <t>〇</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</si>
  <si>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</si>
  <si>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</si>
  <si>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</si>
  <si>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の将来負担比率は類似団体内平均値と比較して高い水準にある一方、有形固定資産減価償却率は類似団体内平均値よりも低くなっている。これは、平成21年度から中学校再編及び学校耐震化事業を行ってきたこと、また、文化会館が平成26年に建築された影響で、類似団体内平均値より低く推移しているためである。
しかし、公共施設の約5割が築30年を経過するなど老朽化が進んでいる状況にある。今後の人口減少により財政状況が一層厳しくなる段階にも関わらず、これらの施設の大規模改修・更新の必要性が出てくることから、工事の実施時期を計画的に分散し財政負担の平準化を図る必要がある。また、同一類型施設の集約化など統廃合等を含む更新費用削減に向けた検討を行っているところ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</si>
  <si>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</si>
  <si>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</si>
  <si>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</si>
  <si>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</si>
  <si>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</si>
  <si>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</si>
  <si>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地方債残高の減少により昨年度に比べ減少しているが、類似団体内平均値と比較すると高い水準となった。実質公債費比率においては、平成20～23年度小中学校改築整備事業、平成24～27年度新文化会館整備事業、平成30～令和元年度学校教育施設等冷房設備設置事業等の大規模公共事業の償還により、元利償還金の額が高い状態で推移しておりほぼ横ばいとなっている。類似団体内平均値と比較しても高い状態となっており、今後、令和4年度～の都市構造再編集中支援事業等の元金償還開始で予想される上昇に対応するため、減債基金への積立や計画的な繰上償還を行うなど元利償還金の抑制に努めていく。</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</si>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</sst>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B969FF3-FAB1-4CD2-B36B-FA839A63711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E05D-42F0-B146-345232F9C77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36389</c:v>
                </c:pt>
                <c:pt idx="1">
                  <c:v>64662</c:v>
                </c:pt>
                <c:pt idx="2">
                  <c:v>41998</c:v>
                </c:pt>
                <c:pt idx="3">
                  <c:v>68295</c:v>
                </c:pt>
                <c:pt idx="4">
                  <c:v>66220</c:v>
                </c:pt>
              </c:numCache>
            </c:numRef>
          </c:val>
          <c:smooth val="0"/>
          <c:extLst>
            <c:ext xmlns:c16="http://schemas.microsoft.com/office/drawing/2014/chart" uri="{C3380CC4-5D6E-409C-BE32-E72D297353CC}">
              <c16:uniqueId val="{00000001-E05D-42F0-B146-345232F9C7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9.64</c:v>
                </c:pt>
                <c:pt idx="1">
                  <c:v>13.86</c:v>
                </c:pt>
                <c:pt idx="2">
                  <c:v>14.02</c:v>
                </c:pt>
                <c:pt idx="3">
                  <c:v>11.93</c:v>
                </c:pt>
                <c:pt idx="4">
                  <c:v>11.2</c:v>
                </c:pt>
              </c:numCache>
            </c:numRef>
          </c:val>
          <c:extLst>
            <c:ext xmlns:c16="http://schemas.microsoft.com/office/drawing/2014/chart" uri="{C3380CC4-5D6E-409C-BE32-E72D297353CC}">
              <c16:uniqueId val="{00000000-E1D8-4A28-B351-8993E17B25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7.98</c:v>
                </c:pt>
                <c:pt idx="1">
                  <c:v>8.2100000000000009</c:v>
                </c:pt>
                <c:pt idx="2">
                  <c:v>9.83</c:v>
                </c:pt>
                <c:pt idx="3">
                  <c:v>10.49</c:v>
                </c:pt>
                <c:pt idx="4">
                  <c:v>9.9700000000000006</c:v>
                </c:pt>
              </c:numCache>
            </c:numRef>
          </c:val>
          <c:extLst>
            <c:ext xmlns:c16="http://schemas.microsoft.com/office/drawing/2014/chart" uri="{C3380CC4-5D6E-409C-BE32-E72D297353CC}">
              <c16:uniqueId val="{00000001-E1D8-4A28-B351-8993E17B25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-3.12</c:v>
                </c:pt>
                <c:pt idx="1">
                  <c:v>4.96</c:v>
                </c:pt>
                <c:pt idx="2">
                  <c:v>1.32</c:v>
                </c:pt>
                <c:pt idx="3">
                  <c:v>-0.75</c:v>
                </c:pt>
                <c:pt idx="4">
                  <c:v>-1.31</c:v>
                </c:pt>
              </c:numCache>
            </c:numRef>
          </c:val>
          <c:smooth val="0"/>
          <c:extLst>
            <c:ext xmlns:c16="http://schemas.microsoft.com/office/drawing/2014/chart" uri="{C3380CC4-5D6E-409C-BE32-E72D297353CC}">
              <c16:uniqueId val="{00000002-E1D8-4A28-B351-8993E17B25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1E2-4216-A5FC-BA860179065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1E2-4216-A5FC-BA860179065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1E2-4216-A5FC-BA860179065A}"/>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0.89</c:v>
                </c:pt>
                <c:pt idx="2">
                  <c:v>#N/A</c:v>
                </c:pt>
                <c:pt idx="3">
                  <c:v>0.48</c:v>
                </c:pt>
                <c:pt idx="4">
                  <c:v>#N/A</c:v>
                </c:pt>
                <c:pt idx="5">
                  <c:v>0.08</c:v>
                </c:pt>
                <c:pt idx="6">
                  <c:v>#N/A</c:v>
                </c:pt>
                <c:pt idx="7">
                  <c:v>0.09</c:v>
                </c:pt>
                <c:pt idx="8">
                  <c:v>#N/A</c:v>
                </c:pt>
                <c:pt idx="9">
                  <c:v>0.03</c:v>
                </c:pt>
              </c:numCache>
            </c:numRef>
          </c:val>
          <c:extLst>
            <c:ext xmlns:c16="http://schemas.microsoft.com/office/drawing/2014/chart" uri="{C3380CC4-5D6E-409C-BE32-E72D297353CC}">
              <c16:uniqueId val="{00000003-51E2-4216-A5FC-BA860179065A}"/>
            </c:ext>
          </c:extLst>
        </c:ser>
        <c:ser>
          <c:idx val="4"/>
          <c:order val="4"/>
          <c:tx>
            <c:strRef>
              <c:f>データシート!$A$31</c:f>
              <c:strCache>
                <c:ptCount val="1"/>
                <c:pt idx="0">
                  <c:v>育英事業特別会計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0.05</c:v>
                </c:pt>
                <c:pt idx="6">
                  <c:v>#N/A</c:v>
                </c:pt>
                <c:pt idx="7">
                  <c:v>7.0000000000000007E-2</c:v>
                </c:pt>
                <c:pt idx="8">
                  <c:v>#N/A</c:v>
                </c:pt>
                <c:pt idx="9">
                  <c:v>0.11</c:v>
                </c:pt>
              </c:numCache>
            </c:numRef>
          </c:val>
          <c:extLst>
            <c:ext xmlns:c16="http://schemas.microsoft.com/office/drawing/2014/chart" uri="{C3380CC4-5D6E-409C-BE32-E72D297353CC}">
              <c16:uniqueId val="{00000004-51E2-4216-A5FC-BA860179065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0.14000000000000001</c:v>
                </c:pt>
                <c:pt idx="4">
                  <c:v>#N/A</c:v>
                </c:pt>
                <c:pt idx="5">
                  <c:v>0.13</c:v>
                </c:pt>
                <c:pt idx="6">
                  <c:v>#N/A</c:v>
                </c:pt>
                <c:pt idx="7">
                  <c:v>0.17</c:v>
                </c:pt>
                <c:pt idx="8">
                  <c:v>#N/A</c:v>
                </c:pt>
                <c:pt idx="9">
                  <c:v>0.19</c:v>
                </c:pt>
              </c:numCache>
            </c:numRef>
          </c:val>
          <c:extLst>
            <c:ext xmlns:c16="http://schemas.microsoft.com/office/drawing/2014/chart" uri="{C3380CC4-5D6E-409C-BE32-E72D297353CC}">
              <c16:uniqueId val="{00000005-51E2-4216-A5FC-BA860179065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1.17</c:v>
                </c:pt>
                <c:pt idx="2">
                  <c:v>#N/A</c:v>
                </c:pt>
                <c:pt idx="3">
                  <c:v>1.06</c:v>
                </c:pt>
                <c:pt idx="4">
                  <c:v>#N/A</c:v>
                </c:pt>
                <c:pt idx="5">
                  <c:v>1.1200000000000001</c:v>
                </c:pt>
                <c:pt idx="6">
                  <c:v>#N/A</c:v>
                </c:pt>
                <c:pt idx="7">
                  <c:v>1.1100000000000001</c:v>
                </c:pt>
                <c:pt idx="8">
                  <c:v>#N/A</c:v>
                </c:pt>
                <c:pt idx="9">
                  <c:v>1.47</c:v>
                </c:pt>
              </c:numCache>
            </c:numRef>
          </c:val>
          <c:extLst>
            <c:ext xmlns:c16="http://schemas.microsoft.com/office/drawing/2014/chart" uri="{C3380CC4-5D6E-409C-BE32-E72D297353CC}">
              <c16:uniqueId val="{00000006-51E2-4216-A5FC-BA860179065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2.41</c:v>
                </c:pt>
                <c:pt idx="2">
                  <c:v>#N/A</c:v>
                </c:pt>
                <c:pt idx="3">
                  <c:v>2.08</c:v>
                </c:pt>
                <c:pt idx="4">
                  <c:v>#N/A</c:v>
                </c:pt>
                <c:pt idx="5">
                  <c:v>1.94</c:v>
                </c:pt>
                <c:pt idx="6">
                  <c:v>#N/A</c:v>
                </c:pt>
                <c:pt idx="7">
                  <c:v>2.48</c:v>
                </c:pt>
                <c:pt idx="8">
                  <c:v>#N/A</c:v>
                </c:pt>
                <c:pt idx="9">
                  <c:v>2.16</c:v>
                </c:pt>
              </c:numCache>
            </c:numRef>
          </c:val>
          <c:extLst>
            <c:ext xmlns:c16="http://schemas.microsoft.com/office/drawing/2014/chart" uri="{C3380CC4-5D6E-409C-BE32-E72D297353CC}">
              <c16:uniqueId val="{00000007-51E2-4216-A5FC-BA860179065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8.92</c:v>
                </c:pt>
                <c:pt idx="2">
                  <c:v>#N/A</c:v>
                </c:pt>
                <c:pt idx="3">
                  <c:v>9.25</c:v>
                </c:pt>
                <c:pt idx="4">
                  <c:v>#N/A</c:v>
                </c:pt>
                <c:pt idx="5">
                  <c:v>9.51</c:v>
                </c:pt>
                <c:pt idx="6">
                  <c:v>#N/A</c:v>
                </c:pt>
                <c:pt idx="7">
                  <c:v>8.4700000000000006</c:v>
                </c:pt>
                <c:pt idx="8">
                  <c:v>#N/A</c:v>
                </c:pt>
                <c:pt idx="9">
                  <c:v>8.2100000000000009</c:v>
                </c:pt>
              </c:numCache>
            </c:numRef>
          </c:val>
          <c:extLst>
            <c:ext xmlns:c16="http://schemas.microsoft.com/office/drawing/2014/chart" uri="{C3380CC4-5D6E-409C-BE32-E72D297353CC}">
              <c16:uniqueId val="{00000008-51E2-4216-A5FC-BA860179065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c:v>
                </c:pt>
                <c:pt idx="2">
                  <c:v>#N/A</c:v>
                </c:pt>
                <c:pt idx="3">
                  <c:v>13.82</c:v>
                </c:pt>
                <c:pt idx="4">
                  <c:v>#N/A</c:v>
                </c:pt>
                <c:pt idx="5">
                  <c:v>13.96</c:v>
                </c:pt>
                <c:pt idx="6">
                  <c:v>#N/A</c:v>
                </c:pt>
                <c:pt idx="7">
                  <c:v>11.85</c:v>
                </c:pt>
                <c:pt idx="8">
                  <c:v>#N/A</c:v>
                </c:pt>
                <c:pt idx="9">
                  <c:v>11.09</c:v>
                </c:pt>
              </c:numCache>
            </c:numRef>
          </c:val>
          <c:extLst>
            <c:ext xmlns:c16="http://schemas.microsoft.com/office/drawing/2014/chart" uri="{C3380CC4-5D6E-409C-BE32-E72D297353CC}">
              <c16:uniqueId val="{00000009-51E2-4216-A5FC-BA860179065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1236</c:v>
                </c:pt>
                <c:pt idx="5">
                  <c:v>1215</c:v>
                </c:pt>
                <c:pt idx="8">
                  <c:v>1213</c:v>
                </c:pt>
                <c:pt idx="11">
                  <c:v>1246</c:v>
                </c:pt>
                <c:pt idx="14">
                  <c:v>1140</c:v>
                </c:pt>
              </c:numCache>
            </c:numRef>
          </c:val>
          <c:extLst>
            <c:ext xmlns:c16="http://schemas.microsoft.com/office/drawing/2014/chart" uri="{C3380CC4-5D6E-409C-BE32-E72D297353CC}">
              <c16:uniqueId val="{00000000-54FB-40DF-A0BB-336DF9179B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4FB-40DF-A0BB-336DF9179B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36</c:v>
                </c:pt>
                <c:pt idx="3">
                  <c:v>36</c:v>
                </c:pt>
                <c:pt idx="6">
                  <c:v>35</c:v>
                </c:pt>
                <c:pt idx="9">
                  <c:v>35</c:v>
                </c:pt>
                <c:pt idx="12">
                  <c:v>35</c:v>
                </c:pt>
              </c:numCache>
            </c:numRef>
          </c:val>
          <c:extLst>
            <c:ext xmlns:c16="http://schemas.microsoft.com/office/drawing/2014/chart" uri="{C3380CC4-5D6E-409C-BE32-E72D297353CC}">
              <c16:uniqueId val="{00000002-54FB-40DF-A0BB-336DF9179B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140</c:v>
                </c:pt>
                <c:pt idx="3">
                  <c:v>158</c:v>
                </c:pt>
                <c:pt idx="6">
                  <c:v>168</c:v>
                </c:pt>
                <c:pt idx="9">
                  <c:v>203</c:v>
                </c:pt>
                <c:pt idx="12">
                  <c:v>191</c:v>
                </c:pt>
              </c:numCache>
            </c:numRef>
          </c:val>
          <c:extLst>
            <c:ext xmlns:c16="http://schemas.microsoft.com/office/drawing/2014/chart" uri="{C3380CC4-5D6E-409C-BE32-E72D297353CC}">
              <c16:uniqueId val="{00000003-54FB-40DF-A0BB-336DF9179B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548</c:v>
                </c:pt>
                <c:pt idx="3">
                  <c:v>536</c:v>
                </c:pt>
                <c:pt idx="6">
                  <c:v>532</c:v>
                </c:pt>
                <c:pt idx="9">
                  <c:v>512</c:v>
                </c:pt>
                <c:pt idx="12">
                  <c:v>486</c:v>
                </c:pt>
              </c:numCache>
            </c:numRef>
          </c:val>
          <c:extLst>
            <c:ext xmlns:c16="http://schemas.microsoft.com/office/drawing/2014/chart" uri="{C3380CC4-5D6E-409C-BE32-E72D297353CC}">
              <c16:uniqueId val="{00000004-54FB-40DF-A0BB-336DF9179B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FB-40DF-A0BB-336DF9179B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4FB-40DF-A0BB-336DF9179B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1367</c:v>
                </c:pt>
                <c:pt idx="3">
                  <c:v>1380</c:v>
                </c:pt>
                <c:pt idx="6">
                  <c:v>1445</c:v>
                </c:pt>
                <c:pt idx="9">
                  <c:v>1469</c:v>
                </c:pt>
                <c:pt idx="12">
                  <c:v>1482</c:v>
                </c:pt>
              </c:numCache>
            </c:numRef>
          </c:val>
          <c:extLst>
            <c:ext xmlns:c16="http://schemas.microsoft.com/office/drawing/2014/chart" uri="{C3380CC4-5D6E-409C-BE32-E72D297353CC}">
              <c16:uniqueId val="{00000007-54FB-40DF-A0BB-336DF9179B2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855</c:v>
                </c:pt>
                <c:pt idx="2">
                  <c:v>#N/A</c:v>
                </c:pt>
                <c:pt idx="3">
                  <c:v>#N/A</c:v>
                </c:pt>
                <c:pt idx="4">
                  <c:v>895</c:v>
                </c:pt>
                <c:pt idx="5">
                  <c:v>#N/A</c:v>
                </c:pt>
                <c:pt idx="6">
                  <c:v>#N/A</c:v>
                </c:pt>
                <c:pt idx="7">
                  <c:v>967</c:v>
                </c:pt>
                <c:pt idx="8">
                  <c:v>#N/A</c:v>
                </c:pt>
                <c:pt idx="9">
                  <c:v>#N/A</c:v>
                </c:pt>
                <c:pt idx="10">
                  <c:v>973</c:v>
                </c:pt>
                <c:pt idx="11">
                  <c:v>#N/A</c:v>
                </c:pt>
                <c:pt idx="12">
                  <c:v>#N/A</c:v>
                </c:pt>
                <c:pt idx="13">
                  <c:v>1054</c:v>
                </c:pt>
                <c:pt idx="14">
                  <c:v>#N/A</c:v>
                </c:pt>
              </c:numCache>
            </c:numRef>
          </c:val>
          <c:smooth val="0"/>
          <c:extLst>
            <c:ext xmlns:c16="http://schemas.microsoft.com/office/drawing/2014/chart" uri="{C3380CC4-5D6E-409C-BE32-E72D297353CC}">
              <c16:uniqueId val="{00000008-54FB-40DF-A0BB-336DF9179B2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12391</c:v>
                </c:pt>
                <c:pt idx="5">
                  <c:v>12027</c:v>
                </c:pt>
                <c:pt idx="8">
                  <c:v>11497</c:v>
                </c:pt>
                <c:pt idx="11">
                  <c:v>11151</c:v>
                </c:pt>
                <c:pt idx="14">
                  <c:v>10652</c:v>
                </c:pt>
              </c:numCache>
            </c:numRef>
          </c:val>
          <c:extLst>
            <c:ext xmlns:c16="http://schemas.microsoft.com/office/drawing/2014/chart" uri="{C3380CC4-5D6E-409C-BE32-E72D297353CC}">
              <c16:uniqueId val="{00000000-E6FB-4D9C-B1D5-4799A67C70B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1726</c:v>
                </c:pt>
                <c:pt idx="5">
                  <c:v>1750</c:v>
                </c:pt>
                <c:pt idx="8">
                  <c:v>1704</c:v>
                </c:pt>
                <c:pt idx="11">
                  <c:v>1830</c:v>
                </c:pt>
                <c:pt idx="14">
                  <c:v>1676</c:v>
                </c:pt>
              </c:numCache>
            </c:numRef>
          </c:val>
          <c:extLst>
            <c:ext xmlns:c16="http://schemas.microsoft.com/office/drawing/2014/chart" uri="{C3380CC4-5D6E-409C-BE32-E72D297353CC}">
              <c16:uniqueId val="{00000001-E6FB-4D9C-B1D5-4799A67C70B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2868</c:v>
                </c:pt>
                <c:pt idx="5">
                  <c:v>3157</c:v>
                </c:pt>
                <c:pt idx="8">
                  <c:v>3386</c:v>
                </c:pt>
                <c:pt idx="11">
                  <c:v>3744</c:v>
                </c:pt>
                <c:pt idx="14">
                  <c:v>3660</c:v>
                </c:pt>
              </c:numCache>
            </c:numRef>
          </c:val>
          <c:extLst>
            <c:ext xmlns:c16="http://schemas.microsoft.com/office/drawing/2014/chart" uri="{C3380CC4-5D6E-409C-BE32-E72D297353CC}">
              <c16:uniqueId val="{00000002-E6FB-4D9C-B1D5-4799A67C70B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6FB-4D9C-B1D5-4799A67C70B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6FB-4D9C-B1D5-4799A67C70B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FB-4D9C-B1D5-4799A67C70B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2201</c:v>
                </c:pt>
                <c:pt idx="3">
                  <c:v>2159</c:v>
                </c:pt>
                <c:pt idx="6">
                  <c:v>2112</c:v>
                </c:pt>
                <c:pt idx="9">
                  <c:v>2059</c:v>
                </c:pt>
                <c:pt idx="12">
                  <c:v>2066</c:v>
                </c:pt>
              </c:numCache>
            </c:numRef>
          </c:val>
          <c:extLst>
            <c:ext xmlns:c16="http://schemas.microsoft.com/office/drawing/2014/chart" uri="{C3380CC4-5D6E-409C-BE32-E72D297353CC}">
              <c16:uniqueId val="{00000006-E6FB-4D9C-B1D5-4799A67C70B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3058</c:v>
                </c:pt>
                <c:pt idx="3">
                  <c:v>3087</c:v>
                </c:pt>
                <c:pt idx="6">
                  <c:v>2987</c:v>
                </c:pt>
                <c:pt idx="9">
                  <c:v>2895</c:v>
                </c:pt>
                <c:pt idx="12">
                  <c:v>2749</c:v>
                </c:pt>
              </c:numCache>
            </c:numRef>
          </c:val>
          <c:extLst>
            <c:ext xmlns:c16="http://schemas.microsoft.com/office/drawing/2014/chart" uri="{C3380CC4-5D6E-409C-BE32-E72D297353CC}">
              <c16:uniqueId val="{00000007-E6FB-4D9C-B1D5-4799A67C70B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5699</c:v>
                </c:pt>
                <c:pt idx="3">
                  <c:v>5341</c:v>
                </c:pt>
                <c:pt idx="6">
                  <c:v>5127</c:v>
                </c:pt>
                <c:pt idx="9">
                  <c:v>5320</c:v>
                </c:pt>
                <c:pt idx="12">
                  <c:v>4609</c:v>
                </c:pt>
              </c:numCache>
            </c:numRef>
          </c:val>
          <c:extLst>
            <c:ext xmlns:c16="http://schemas.microsoft.com/office/drawing/2014/chart" uri="{C3380CC4-5D6E-409C-BE32-E72D297353CC}">
              <c16:uniqueId val="{00000008-E6FB-4D9C-B1D5-4799A67C70B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478</c:v>
                </c:pt>
                <c:pt idx="3">
                  <c:v>447</c:v>
                </c:pt>
                <c:pt idx="6">
                  <c:v>416</c:v>
                </c:pt>
                <c:pt idx="9">
                  <c:v>385</c:v>
                </c:pt>
                <c:pt idx="12">
                  <c:v>354</c:v>
                </c:pt>
              </c:numCache>
            </c:numRef>
          </c:val>
          <c:extLst>
            <c:ext xmlns:c16="http://schemas.microsoft.com/office/drawing/2014/chart" uri="{C3380CC4-5D6E-409C-BE32-E72D297353CC}">
              <c16:uniqueId val="{00000009-E6FB-4D9C-B1D5-4799A67C70B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15090</c:v>
                </c:pt>
                <c:pt idx="3">
                  <c:v>15465</c:v>
                </c:pt>
                <c:pt idx="6">
                  <c:v>14955</c:v>
                </c:pt>
                <c:pt idx="9">
                  <c:v>14749</c:v>
                </c:pt>
                <c:pt idx="12">
                  <c:v>14426</c:v>
                </c:pt>
              </c:numCache>
            </c:numRef>
          </c:val>
          <c:extLst>
            <c:ext xmlns:c16="http://schemas.microsoft.com/office/drawing/2014/chart" uri="{C3380CC4-5D6E-409C-BE32-E72D297353CC}">
              <c16:uniqueId val="{0000000A-E6FB-4D9C-B1D5-4799A67C70B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9539</c:v>
                </c:pt>
                <c:pt idx="2">
                  <c:v>#N/A</c:v>
                </c:pt>
                <c:pt idx="3">
                  <c:v>#N/A</c:v>
                </c:pt>
                <c:pt idx="4">
                  <c:v>9565</c:v>
                </c:pt>
                <c:pt idx="5">
                  <c:v>#N/A</c:v>
                </c:pt>
                <c:pt idx="6">
                  <c:v>#N/A</c:v>
                </c:pt>
                <c:pt idx="7">
                  <c:v>9010</c:v>
                </c:pt>
                <c:pt idx="8">
                  <c:v>#N/A</c:v>
                </c:pt>
                <c:pt idx="9">
                  <c:v>#N/A</c:v>
                </c:pt>
                <c:pt idx="10">
                  <c:v>8684</c:v>
                </c:pt>
                <c:pt idx="11">
                  <c:v>#N/A</c:v>
                </c:pt>
                <c:pt idx="12">
                  <c:v>#N/A</c:v>
                </c:pt>
                <c:pt idx="13">
                  <c:v>8216</c:v>
                </c:pt>
                <c:pt idx="14">
                  <c:v>#N/A</c:v>
                </c:pt>
              </c:numCache>
            </c:numRef>
          </c:val>
          <c:smooth val="0"/>
          <c:extLst>
            <c:ext xmlns:c16="http://schemas.microsoft.com/office/drawing/2014/chart" uri="{C3380CC4-5D6E-409C-BE32-E72D297353CC}">
              <c16:uniqueId val="{0000000B-E6FB-4D9C-B1D5-4799A67C70B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824</c:v>
                </c:pt>
                <c:pt idx="1">
                  <c:v>905</c:v>
                </c:pt>
                <c:pt idx="2">
                  <c:v>858</c:v>
                </c:pt>
              </c:numCache>
            </c:numRef>
          </c:val>
          <c:extLst>
            <c:ext xmlns:c16="http://schemas.microsoft.com/office/drawing/2014/chart" uri="{C3380CC4-5D6E-409C-BE32-E72D297353CC}">
              <c16:uniqueId val="{00000000-085E-4382-9DDD-57A3607CE8F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111</c:v>
                </c:pt>
                <c:pt idx="1">
                  <c:v>111</c:v>
                </c:pt>
                <c:pt idx="2">
                  <c:v>157</c:v>
                </c:pt>
              </c:numCache>
            </c:numRef>
          </c:val>
          <c:extLst>
            <c:ext xmlns:c16="http://schemas.microsoft.com/office/drawing/2014/chart" uri="{C3380CC4-5D6E-409C-BE32-E72D297353CC}">
              <c16:uniqueId val="{00000001-085E-4382-9DDD-57A3607CE8F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1590</c:v>
                </c:pt>
                <c:pt idx="1">
                  <c:v>1746</c:v>
                </c:pt>
                <c:pt idx="2">
                  <c:v>1623</c:v>
                </c:pt>
              </c:numCache>
            </c:numRef>
          </c:val>
          <c:extLst>
            <c:ext xmlns:c16="http://schemas.microsoft.com/office/drawing/2014/chart" uri="{C3380CC4-5D6E-409C-BE32-E72D297353CC}">
              <c16:uniqueId val="{00000002-085E-4382-9DDD-57A3607CE8F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{226A8D31-0F62-4E45-A6B5-B6477E401242}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475-4EF6-AA70-7CE9DBAAD4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{200BB79D-6EF0-4E73-A3BF-79D5EAC28CB4}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75-4EF6-AA70-7CE9DBAAD4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{4E77DD3B-FDCD-40B5-96E5-5683B3B72846}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75-4EF6-AA70-7CE9DBAAD4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{3FC2320C-FF3B-4D3F-8061-181389B42714}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75-4EF6-AA70-7CE9DBAAD4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{F5712D3B-0417-4938-A51A-5D0FE7762228}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75-4EF6-AA70-7CE9DBAAD49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{838F1A03-0933-4E2D-BE7A-D0F7D1716217}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475-4EF6-AA70-7CE9DBAAD49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{7EBD162C-B4B3-4222-B28B-B55A8A6E684E}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475-4EF6-AA70-7CE9DBAAD4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{80E7139A-AC05-495E-9DF4-717D78D1710C}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475-4EF6-AA70-7CE9DBAAD4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{32140E44-E8ED-48A6-9C55-233C57AC1BD7}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475-4EF6-AA70-7CE9DBAAD4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55.6</c:v>
                </c:pt>
                <c:pt idx="8">
                  <c:v>56.5</c:v>
                </c:pt>
                <c:pt idx="16">
                  <c:v>58.2</c:v>
                </c:pt>
                <c:pt idx="24">
                  <c:v>59.2</c:v>
                </c:pt>
                <c:pt idx="32">
                  <c:v>60.1</c:v>
                </c:pt>
              </c:numCache>
            </c:numRef>
          </c:xVal>
          <c:yVal>
            <c:numRef>
              <c:f>公会計指標分析・財政指標組合せ分析表!$BP$51:$DC$51</c:f>
              <c:numCache>
                <c:formatCode>#,##0.0;"▲ "#,##0.0</c:formatCode>
                <c:ptCount val="40"/>
                <c:pt idx="0">
                  <c:v>131.5</c:v>
                </c:pt>
                <c:pt idx="8">
                  <c:v>127.1</c:v>
                </c:pt>
                <c:pt idx="16">
                  <c:v>122.5</c:v>
                </c:pt>
                <c:pt idx="24">
                  <c:v>114.7</c:v>
                </c:pt>
                <c:pt idx="32">
                  <c:v>107.6</c:v>
                </c:pt>
              </c:numCache>
            </c:numRef>
          </c:yVal>
          <c:smooth val="0"/>
          <c:extLst>
            <c:ext xmlns:c16="http://schemas.microsoft.com/office/drawing/2014/chart" uri="{C3380CC4-5D6E-409C-BE32-E72D297353CC}">
              <c16:uniqueId val="{00000009-2475-4EF6-AA70-7CE9DBAAD49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{B97CE41B-BC8A-40EB-B7F8-A8466F964B22}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475-4EF6-AA70-7CE9DBAAD49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{4974E24F-75AD-4F4D-9ECB-AD1B84B30247}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75-4EF6-AA70-7CE9DBAAD4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{7AF809E1-B6C2-4F55-B29F-2CC72EDD5242}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75-4EF6-AA70-7CE9DBAAD4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{33C7F188-4524-47AF-AF77-44F00AF5FAD8}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75-4EF6-AA70-7CE9DBAAD4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{4438663A-B82C-4BA2-BC68-CD5344F23E27}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75-4EF6-AA70-7CE9DBAAD49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{F060EE11-EE8C-4269-99F0-9C1E11C85092}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475-4EF6-AA70-7CE9DBAAD497}"/>
                </c:ext>
              </c:extLst>
            </c:dLbl>
            <c:dLbl>
              <c:idx val="16"/>
              <c:layout>
                <c:manualLayout>
                  <c:x val="-2.707052000968041E-2"/>
                  <c:y val="-5.772500942249771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{0442146D-0D6B-4392-AED2-9F0883BC0A32}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475-4EF6-AA70-7CE9DBAAD497}"/>
                </c:ext>
              </c:extLst>
            </c:dLbl>
            <c:dLbl>
              <c:idx val="24"/>
              <c:layout>
                <c:manualLayout>
                  <c:x val="-3.6960981290787981E-2"/>
                  <c:y val="-7.175307478923266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{5EBCD5A1-DEAE-40E0-BA9D-905B67502E00}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475-4EF6-AA70-7CE9DBAAD4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{1A822120-B473-47BC-A228-D034AEF24AA7}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475-4EF6-AA70-7CE9DBAAD4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2475-4EF6-AA70-7CE9DBAAD497}"/>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5298460057526787E-2"/>
                  <c:y val="-4.7179717612149265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{B23E8326-139D-46D9-8A49-43979D149058}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E0D-40C5-9096-22D8BE3C5F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{3A776B24-00D3-4D71-A5CE-D7C8A539D164}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0D-40C5-9096-22D8BE3C5F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{2E8876DC-D9CA-4EF3-B210-49E8B6D8CD2C}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0D-40C5-9096-22D8BE3C5F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{F883D482-7828-4599-90A1-0C41BB9961D7}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0D-40C5-9096-22D8BE3C5F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{E84B483E-BE9F-46B4-B1FD-7A6B1D80220F}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0D-40C5-9096-22D8BE3C5F2E}"/>
                </c:ext>
              </c:extLst>
            </c:dLbl>
            <c:dLbl>
              <c:idx val="8"/>
              <c:layout>
                <c:manualLayout>
                  <c:x val="-3.7842225392624447E-2"/>
                  <c:y val="-6.165529722098736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{47E40ABD-422D-486E-A7B7-BA870A12FBB5}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E0D-40C5-9096-22D8BE3C5F2E}"/>
                </c:ext>
              </c:extLst>
            </c:dLbl>
            <c:dLbl>
              <c:idx val="16"/>
              <c:layout>
                <c:manualLayout>
                  <c:x val="-3.1570342725075584E-2"/>
                  <c:y val="-7.841424145510639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{6846C2F7-D5BC-4F59-951C-096BBBC0A0C6}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E0D-40C5-9096-22D8BE3C5F2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{092E512F-A9AA-4B48-9E95-1D8CC0E074B8}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E0D-40C5-9096-22D8BE3C5F2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{B3FF256E-EA7F-4314-A04B-A4387A82A50C}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E0D-40C5-9096-22D8BE3C5F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12</c:v>
                </c:pt>
                <c:pt idx="16">
                  <c:v>12.2</c:v>
                </c:pt>
                <c:pt idx="24">
                  <c:v>12.6</c:v>
                </c:pt>
                <c:pt idx="32">
                  <c:v>13.2</c:v>
                </c:pt>
              </c:numCache>
            </c:numRef>
          </c:xVal>
          <c:yVal>
            <c:numRef>
              <c:f>公会計指標分析・財政指標組合せ分析表!$BP$73:$DC$73</c:f>
              <c:numCache>
                <c:formatCode>#,##0.0;"▲ "#,##0.0</c:formatCode>
                <c:ptCount val="40"/>
                <c:pt idx="0">
                  <c:v>131.5</c:v>
                </c:pt>
                <c:pt idx="8">
                  <c:v>127.1</c:v>
                </c:pt>
                <c:pt idx="16">
                  <c:v>122.5</c:v>
                </c:pt>
                <c:pt idx="24">
                  <c:v>114.7</c:v>
                </c:pt>
                <c:pt idx="32">
                  <c:v>107.6</c:v>
                </c:pt>
              </c:numCache>
            </c:numRef>
          </c:yVal>
          <c:smooth val="0"/>
          <c:extLst>
            <c:ext xmlns:c16="http://schemas.microsoft.com/office/drawing/2014/chart" uri="{C3380CC4-5D6E-409C-BE32-E72D297353CC}">
              <c16:uniqueId val="{00000009-AE0D-40C5-9096-22D8BE3C5F2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{A2CA21E8-55CC-41F9-944F-3C5298FB1AF2}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E0D-40C5-9096-22D8BE3C5F2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{54E05DCA-07A1-46FE-8078-26EFC4350123}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0D-40C5-9096-22D8BE3C5F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{B8C41E75-B1DE-4DBC-98DB-B5B50989CB2B}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0D-40C5-9096-22D8BE3C5F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{E9FB87AB-50EE-4734-815D-D89C7ADC62DE}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0D-40C5-9096-22D8BE3C5F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{65D2BB64-C4F3-4C1E-BE99-6945C668947F}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0D-40C5-9096-22D8BE3C5F2E}"/>
                </c:ext>
              </c:extLst>
            </c:dLbl>
            <c:dLbl>
              <c:idx val="8"/>
              <c:layout>
                <c:manualLayout>
                  <c:x val="0"/>
                  <c:y val="6.4817484949383766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{07A61C49-97F5-489F-99F5-BE3F2884710D}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E0D-40C5-9096-22D8BE3C5F2E}"/>
                </c:ext>
              </c:extLst>
            </c:dLbl>
            <c:dLbl>
              <c:idx val="16"/>
              <c:layout>
                <c:manualLayout>
                  <c:x val="0"/>
                  <c:y val="1.8887504478024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{3B080D2A-5E89-4A1E-BECD-D792CF8E77BB}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E0D-40C5-9096-22D8BE3C5F2E}"/>
                </c:ext>
              </c:extLst>
            </c:dLbl>
            <c:dLbl>
              <c:idx val="24"/>
              <c:layout>
                <c:manualLayout>
                  <c:x val="0"/>
                  <c:y val="-3.091720910989535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{B203319D-45EA-443B-B7C3-1004B2EC47D1}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E0D-40C5-9096-22D8BE3C5F2E}"/>
                </c:ext>
              </c:extLst>
            </c:dLbl>
            <c:dLbl>
              <c:idx val="32"/>
              <c:layout>
                <c:manualLayout>
                  <c:x val="0"/>
                  <c:y val="5.549154843424938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{F23D5913-49EC-43B3-A7C0-A6BE7755A8A5}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E0D-40C5-9096-22D8BE3C5F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E0D-40C5-9096-22D8BE3C5F2E}"/>
            </c:ext>
          </c:extLst>
        </c:ser>
        <c:dLbls>
          <c:showLegendKey val="0"/>
          <c:showVal val="1"/>
          <c:showCatName val="0"/>
          <c:showSerName val="0"/>
          <c:showPercent val="0"/>
          <c:showBubbleSize val="0"/>
        </c:dLbls>
        <c:axId val="84219776"/>
        <c:axId val="84234240"/>
      </c:scatterChart>
      <c:valAx>
        <c:axId val="84219776"/>
        <c:scaling>
          <c:orientation val="maxMin"/>
          <c:max val="14"/>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29,070
28,746
160.52
18,910,570
17,928,329
963,641
8,601,753
14,426,314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基準財政需要額の減などから財政力指数は</a:t>
          </a:r>
          <a:r>
            <a:rPr kumimoji="1" lang="en-US" altLang="ja-JP" sz="1100" b="0" i="0" baseline="0">
              <a:solidFill>
                <a:schemeClr val="dk1"/>
              </a:solidFill>
              <a:effectLst/>
              <a:latin typeface="+mn-lt"/>
              <a:ea typeface="+mn-ea"/>
              <a:cs typeface="+mn-cs"/>
            </a:rPr>
            <a:t>0.01</a:t>
          </a:r>
          <a:r>
            <a:rPr kumimoji="1" lang="ja-JP" altLang="ja-JP" sz="1100" b="0" i="0" baseline="0">
              <a:solidFill>
                <a:schemeClr val="dk1"/>
              </a:solidFill>
              <a:effectLst/>
              <a:latin typeface="+mn-lt"/>
              <a:ea typeface="+mn-ea"/>
              <a:cs typeface="+mn-cs"/>
            </a:rPr>
            <a:t>ポイント増加し、類似団体内平均値より</a:t>
          </a:r>
          <a:r>
            <a:rPr kumimoji="1" lang="en-US" altLang="ja-JP" sz="1100" b="0" i="0" baseline="0">
              <a:solidFill>
                <a:schemeClr val="dk1"/>
              </a:solidFill>
              <a:effectLst/>
              <a:latin typeface="+mn-lt"/>
              <a:ea typeface="+mn-ea"/>
              <a:cs typeface="+mn-cs"/>
            </a:rPr>
            <a:t>0.09</a:t>
          </a:r>
          <a:r>
            <a:rPr kumimoji="1" lang="ja-JP" altLang="ja-JP" sz="1100" b="0" i="0" baseline="0">
              <a:solidFill>
                <a:schemeClr val="dk1"/>
              </a:solidFill>
              <a:effectLst/>
              <a:latin typeface="+mn-lt"/>
              <a:ea typeface="+mn-ea"/>
              <a:cs typeface="+mn-cs"/>
            </a:rPr>
            <a:t>ポイント上回っている。今後も、補助金・負担金の見直しにより更なる歳出削減を推進するとともに、市税等の収納率</a:t>
          </a:r>
          <a:r>
            <a:rPr kumimoji="1" lang="en-US" altLang="ja-JP" sz="1100" b="0" i="0" baseline="0">
              <a:solidFill>
                <a:schemeClr val="dk1"/>
              </a:solidFill>
              <a:effectLst/>
              <a:latin typeface="+mn-lt"/>
              <a:ea typeface="+mn-ea"/>
              <a:cs typeface="+mn-cs"/>
            </a:rPr>
            <a:t>98.8</a:t>
          </a:r>
          <a:r>
            <a:rPr kumimoji="1" lang="ja-JP" altLang="ja-JP" sz="1100" b="0" i="0" baseline="0">
              <a:solidFill>
                <a:schemeClr val="dk1"/>
              </a:solidFill>
              <a:effectLst/>
              <a:latin typeface="+mn-lt"/>
              <a:ea typeface="+mn-ea"/>
              <a:cs typeface="+mn-cs"/>
            </a:rPr>
            <a:t>％を目標に取り組み、財政基盤の強化を図る。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27940</xdr:rowOff>
    </xdr:from>
    <xdr:to>
      <xdr:col>23</xdr:col>
      <xdr:colOff>133350</xdr:colOff>
      <xdr:row>41</xdr:row>
      <xdr:rowOff>52070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05739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27940</xdr:rowOff>
    </xdr:from>
    <xdr:to>
      <xdr:col>19</xdr:col>
      <xdr:colOff>133350</xdr:colOff>
      <xdr:row>41</xdr:row>
      <xdr:rowOff>52070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0573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3810</xdr:rowOff>
    </xdr:from>
    <xdr:to>
      <xdr:col>15</xdr:col>
      <xdr:colOff>82550</xdr:colOff>
      <xdr:row>41</xdr:row>
      <xdr:rowOff>27940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151130</xdr:rowOff>
    </xdr:from>
    <xdr:to>
      <xdr:col>11</xdr:col>
      <xdr:colOff>31750</xdr:colOff>
      <xdr:row>41</xdr:row>
      <xdr:rowOff>3810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165117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5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1270</xdr:rowOff>
    </xdr:from>
    <xdr:to>
      <xdr:col>19</xdr:col>
      <xdr:colOff>184150</xdr:colOff>
      <xdr:row>41</xdr:row>
      <xdr:rowOff>102870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113047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148590</xdr:rowOff>
    </xdr:from>
    <xdr:to>
      <xdr:col>15</xdr:col>
      <xdr:colOff>133350</xdr:colOff>
      <xdr:row>41</xdr:row>
      <xdr:rowOff>78740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88917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124460</xdr:rowOff>
    </xdr:from>
    <xdr:to>
      <xdr:col>11</xdr:col>
      <xdr:colOff>82550</xdr:colOff>
      <xdr:row>41</xdr:row>
      <xdr:rowOff>54610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64787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100330</xdr:rowOff>
    </xdr:from>
    <xdr:to>
      <xdr:col>7</xdr:col>
      <xdr:colOff>31750</xdr:colOff>
      <xdr:row>41</xdr:row>
      <xdr:rowOff>30480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40657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地方交付税及び地方税の減及び義務的経費の増により、前年度より</a:t>
          </a:r>
          <a:r>
            <a:rPr kumimoji="1" lang="en-US" altLang="ja-JP" sz="1100" b="0" i="0" baseline="0">
              <a:solidFill>
                <a:schemeClr val="dk1"/>
              </a:solidFill>
              <a:effectLst/>
              <a:latin typeface="+mn-lt"/>
              <a:ea typeface="+mn-ea"/>
              <a:cs typeface="+mn-cs"/>
            </a:rPr>
            <a:t>3.6</a:t>
          </a:r>
          <a:r>
            <a:rPr kumimoji="1" lang="ja-JP" altLang="ja-JP" sz="1100" b="0" i="0" baseline="0">
              <a:solidFill>
                <a:schemeClr val="dk1"/>
              </a:solidFill>
              <a:effectLst/>
              <a:latin typeface="+mn-lt"/>
              <a:ea typeface="+mn-ea"/>
              <a:cs typeface="+mn-cs"/>
            </a:rPr>
            <a:t>ポイント増加、類似団体平均より</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ポイント上回っている。今後も経常経費の削減と起債の抑制を図り、財政の健全化を図っていく。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59872</xdr:rowOff>
    </xdr:from>
    <xdr:to>
      <xdr:col>23</xdr:col>
      <xdr:colOff>133350</xdr:colOff>
      <xdr:row>61</xdr:row>
      <xdr:rowOff>12519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46872"/>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59872</xdr:rowOff>
    </xdr:from>
    <xdr:to>
      <xdr:col>19</xdr:col>
      <xdr:colOff>133350</xdr:colOff>
      <xdr:row>60</xdr:row>
      <xdr:rowOff>97790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46872"/>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100330</xdr:rowOff>
    </xdr:from>
    <xdr:to>
      <xdr:col>15</xdr:col>
      <xdr:colOff>82550</xdr:colOff>
      <xdr:row>60</xdr:row>
      <xdr:rowOff>97790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1588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100330</xdr:rowOff>
    </xdr:from>
    <xdr:to>
      <xdr:col>11</xdr:col>
      <xdr:colOff>31750</xdr:colOff>
      <xdr:row>60</xdr:row>
      <xdr:rowOff>121920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1588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133169</xdr:rowOff>
    </xdr:from>
    <xdr:to>
      <xdr:col>23</xdr:col>
      <xdr:colOff>184150</xdr:colOff>
      <xdr:row>61</xdr:row>
      <xdr:rowOff>63319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105246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92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9072</xdr:rowOff>
    </xdr:from>
    <xdr:to>
      <xdr:col>19</xdr:col>
      <xdr:colOff>184150</xdr:colOff>
      <xdr:row>60</xdr:row>
      <xdr:rowOff>110672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120849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64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46990</xdr:rowOff>
    </xdr:from>
    <xdr:to>
      <xdr:col>15</xdr:col>
      <xdr:colOff>133350</xdr:colOff>
      <xdr:row>60</xdr:row>
      <xdr:rowOff>148590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133367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49530</xdr:rowOff>
    </xdr:from>
    <xdr:to>
      <xdr:col>11</xdr:col>
      <xdr:colOff>82550</xdr:colOff>
      <xdr:row>59</xdr:row>
      <xdr:rowOff>151130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161307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71120</xdr:rowOff>
    </xdr:from>
    <xdr:to>
      <xdr:col>7</xdr:col>
      <xdr:colOff>31750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157497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[174,357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昨年度と比較して</a:t>
          </a:r>
          <a:r>
            <a:rPr kumimoji="1" lang="en-US" altLang="ja-JP" sz="1100" b="0" i="0" baseline="0">
              <a:solidFill>
                <a:schemeClr val="dk1"/>
              </a:solidFill>
              <a:effectLst/>
              <a:latin typeface="+mn-lt"/>
              <a:ea typeface="+mn-ea"/>
              <a:cs typeface="+mn-cs"/>
            </a:rPr>
            <a:t>14,396</a:t>
          </a:r>
          <a:r>
            <a:rPr kumimoji="1" lang="ja-JP" altLang="ja-JP" sz="1100" b="0" i="0" baseline="0">
              <a:solidFill>
                <a:schemeClr val="dk1"/>
              </a:solidFill>
              <a:effectLst/>
              <a:latin typeface="+mn-lt"/>
              <a:ea typeface="+mn-ea"/>
              <a:cs typeface="+mn-cs"/>
            </a:rPr>
            <a:t>円増加したものの、類似団体平均と比較して</a:t>
          </a:r>
          <a:r>
            <a:rPr kumimoji="1" lang="en-US" altLang="ja-JP" sz="1100" b="0" i="0" baseline="0">
              <a:solidFill>
                <a:schemeClr val="dk1"/>
              </a:solidFill>
              <a:effectLst/>
              <a:latin typeface="+mn-lt"/>
              <a:ea typeface="+mn-ea"/>
              <a:cs typeface="+mn-cs"/>
            </a:rPr>
            <a:t>59,844</a:t>
          </a:r>
          <a:r>
            <a:rPr kumimoji="1" lang="ja-JP" altLang="ja-JP" sz="1100" b="0" i="0" baseline="0">
              <a:solidFill>
                <a:schemeClr val="dk1"/>
              </a:solidFill>
              <a:effectLst/>
              <a:latin typeface="+mn-lt"/>
              <a:ea typeface="+mn-ea"/>
              <a:cs typeface="+mn-cs"/>
            </a:rPr>
            <a:t>円少ない。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人件費が増となったほか、物件費は</a:t>
          </a:r>
          <a:r>
            <a:rPr kumimoji="1" lang="ja-JP" altLang="en-US" sz="1100" b="0" i="0" baseline="0">
              <a:solidFill>
                <a:schemeClr val="dk1"/>
              </a:solidFill>
              <a:effectLst/>
              <a:latin typeface="+mn-lt"/>
              <a:ea typeface="+mn-ea"/>
              <a:cs typeface="+mn-cs"/>
            </a:rPr>
            <a:t>自治体情報システム</a:t>
          </a:r>
          <a:r>
            <a:rPr kumimoji="1" lang="ja-JP" altLang="ja-JP" sz="1100" b="0" i="0" baseline="0">
              <a:solidFill>
                <a:schemeClr val="dk1"/>
              </a:solidFill>
              <a:effectLst/>
              <a:latin typeface="+mn-lt"/>
              <a:ea typeface="+mn-ea"/>
              <a:cs typeface="+mn-cs"/>
            </a:rPr>
            <a:t>標準化対応業務委託料の増、ふるさと納税事業において補助費等から物件費へ変更したことにより増加となった。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今後も、定員適正化やコスト削減に取り組み、人件費・物件費等の歳出削減を図る。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32249</xdr:rowOff>
    </xdr:from>
    <xdr:to>
      <xdr:col>23</xdr:col>
      <xdr:colOff>133350</xdr:colOff>
      <xdr:row>81</xdr:row>
      <xdr:rowOff>35722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19699"/>
          <a:ext cx="838200" cy="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20500</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79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30705</xdr:rowOff>
    </xdr:from>
    <xdr:to>
      <xdr:col>19</xdr:col>
      <xdr:colOff>133350</xdr:colOff>
      <xdr:row>81</xdr:row>
      <xdr:rowOff>32249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18155"/>
          <a:ext cx="889000" cy="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30100</xdr:rowOff>
    </xdr:from>
    <xdr:to>
      <xdr:col>15</xdr:col>
      <xdr:colOff>82550</xdr:colOff>
      <xdr:row>81</xdr:row>
      <xdr:rowOff>30705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7550"/>
          <a:ext cx="8890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28446</xdr:rowOff>
    </xdr:from>
    <xdr:to>
      <xdr:col>11</xdr:col>
      <xdr:colOff>31750</xdr:colOff>
      <xdr:row>81</xdr:row>
      <xdr:rowOff>30100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5896"/>
          <a:ext cx="889000" cy="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156372</xdr:rowOff>
    </xdr:from>
    <xdr:to>
      <xdr:col>23</xdr:col>
      <xdr:colOff>184150</xdr:colOff>
      <xdr:row>81</xdr:row>
      <xdr:rowOff>86522</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77649</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152899</xdr:rowOff>
    </xdr:from>
    <xdr:to>
      <xdr:col>19</xdr:col>
      <xdr:colOff>184150</xdr:colOff>
      <xdr:row>81</xdr:row>
      <xdr:rowOff>83049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93226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7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151355</xdr:rowOff>
    </xdr:from>
    <xdr:to>
      <xdr:col>15</xdr:col>
      <xdr:colOff>133350</xdr:colOff>
      <xdr:row>81</xdr:row>
      <xdr:rowOff>81505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91682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150750</xdr:rowOff>
    </xdr:from>
    <xdr:to>
      <xdr:col>11</xdr:col>
      <xdr:colOff>82550</xdr:colOff>
      <xdr:row>81</xdr:row>
      <xdr:rowOff>80900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91077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149096</xdr:rowOff>
    </xdr:from>
    <xdr:to>
      <xdr:col>7</xdr:col>
      <xdr:colOff>31750</xdr:colOff>
      <xdr:row>81</xdr:row>
      <xdr:rowOff>79246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89423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ポイント増加し、類似団体内平均値を</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ポイント、全国市平均も</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ポイント上回っている。今後も地域の民間給与の状況を踏まえながら住民サービスを低下させることなく、計画的に採用することで給与の適正化に努めていく。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33564</xdr:rowOff>
    </xdr:from>
    <xdr:to>
      <xdr:col>81</xdr:col>
      <xdr:colOff>44450</xdr:colOff>
      <xdr:row>88</xdr:row>
      <xdr:rowOff>34471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949714"/>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33564</xdr:rowOff>
    </xdr:from>
    <xdr:to>
      <xdr:col>77</xdr:col>
      <xdr:colOff>44450</xdr:colOff>
      <xdr:row>88</xdr:row>
      <xdr:rowOff>34471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949714"/>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17236</xdr:rowOff>
    </xdr:from>
    <xdr:to>
      <xdr:col>72</xdr:col>
      <xdr:colOff>203200</xdr:colOff>
      <xdr:row>88</xdr:row>
      <xdr:rowOff>34471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51048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17236</xdr:rowOff>
    </xdr:from>
    <xdr:to>
      <xdr:col>68</xdr:col>
      <xdr:colOff>152400</xdr:colOff>
      <xdr:row>88</xdr:row>
      <xdr:rowOff>34471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1048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127198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50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155121</xdr:rowOff>
    </xdr:from>
    <xdr:to>
      <xdr:col>73</xdr:col>
      <xdr:colOff>44450</xdr:colOff>
      <xdr:row>88</xdr:row>
      <xdr:rowOff>85271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70048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137886</xdr:rowOff>
    </xdr:from>
    <xdr:to>
      <xdr:col>68</xdr:col>
      <xdr:colOff>203200</xdr:colOff>
      <xdr:row>88</xdr:row>
      <xdr:rowOff>68036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52813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14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155121</xdr:rowOff>
    </xdr:from>
    <xdr:to>
      <xdr:col>64</xdr:col>
      <xdr:colOff>152400</xdr:colOff>
      <xdr:row>88</xdr:row>
      <xdr:rowOff>85271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70048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0.19</a:t>
          </a:r>
          <a:r>
            <a:rPr kumimoji="1" lang="ja-JP" altLang="ja-JP" sz="1100">
              <a:solidFill>
                <a:schemeClr val="dk1"/>
              </a:solidFill>
              <a:effectLst/>
              <a:latin typeface="+mn-lt"/>
              <a:ea typeface="+mn-ea"/>
              <a:cs typeface="+mn-cs"/>
            </a:rPr>
            <a:t>ポイント増加したが、これは人口の減少によるもので、これまでの行財政改革により、全国類似団体と比較しても少ない職員数で業務を効率的に執行しており、定員適正化は行われている。</a:t>
          </a:r>
          <a:endParaRPr lang="ja-JP" altLang="ja-JP" sz="1400">
            <a:effectLst/>
          </a:endParaRPr>
        </a:p>
        <a:p>
          <a:r>
            <a:rPr kumimoji="1" lang="ja-JP" altLang="ja-JP" sz="1100">
              <a:solidFill>
                <a:schemeClr val="dk1"/>
              </a:solidFill>
              <a:effectLst/>
              <a:latin typeface="+mn-lt"/>
              <a:ea typeface="+mn-ea"/>
              <a:cs typeface="+mn-cs"/>
            </a:rPr>
            <a:t>今後も引き続き、社会情勢の変化や住民ニーズに即して、事務事業の見直しや効率的な組織運営を行い、適切な定員管理に努める。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141351</xdr:rowOff>
    </xdr:from>
    <xdr:to>
      <xdr:col>81</xdr:col>
      <xdr:colOff>44450</xdr:colOff>
      <xdr:row>59</xdr:row>
      <xdr:rowOff>156633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56901"/>
          <a:ext cx="8382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133307</xdr:rowOff>
    </xdr:from>
    <xdr:to>
      <xdr:col>77</xdr:col>
      <xdr:colOff>44450</xdr:colOff>
      <xdr:row>59</xdr:row>
      <xdr:rowOff>141351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48857"/>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131699</xdr:rowOff>
    </xdr:from>
    <xdr:to>
      <xdr:col>72</xdr:col>
      <xdr:colOff>203200</xdr:colOff>
      <xdr:row>59</xdr:row>
      <xdr:rowOff>133307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47249"/>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122047</xdr:rowOff>
    </xdr:from>
    <xdr:to>
      <xdr:col>68</xdr:col>
      <xdr:colOff>152400</xdr:colOff>
      <xdr:row>59</xdr:row>
      <xdr:rowOff>131699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37597"/>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105833</xdr:rowOff>
    </xdr:from>
    <xdr:to>
      <xdr:col>81</xdr:col>
      <xdr:colOff>95250</xdr:colOff>
      <xdr:row>60</xdr:row>
      <xdr:rowOff>35983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122360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6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90551</xdr:rowOff>
    </xdr:from>
    <xdr:to>
      <xdr:col>77</xdr:col>
      <xdr:colOff>95250</xdr:colOff>
      <xdr:row>60</xdr:row>
      <xdr:rowOff>20701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30878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974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82507</xdr:rowOff>
    </xdr:from>
    <xdr:to>
      <xdr:col>73</xdr:col>
      <xdr:colOff>44450</xdr:colOff>
      <xdr:row>60</xdr:row>
      <xdr:rowOff>12657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19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22834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96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80899</xdr:rowOff>
    </xdr:from>
    <xdr:to>
      <xdr:col>68</xdr:col>
      <xdr:colOff>203200</xdr:colOff>
      <xdr:row>60</xdr:row>
      <xdr:rowOff>11049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1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21226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65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71247</xdr:rowOff>
    </xdr:from>
    <xdr:to>
      <xdr:col>64</xdr:col>
      <xdr:colOff>152400</xdr:colOff>
      <xdr:row>60</xdr:row>
      <xdr:rowOff>1397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11574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5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年度小中学校改築整備事業、平成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年度新文化会館整備事業、平成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～令和元年度学校教育施設等冷房設備設置事業等の大規模公共事業の償還により、元利償還金の額が高い状態で推移している。特定財源等の減により前年度より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ポイント上昇し、類似団体内平均値と比べ</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ポイント高くなっている。引き続き健全な財政運営を図っていく。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90382</xdr:rowOff>
    </xdr:from>
    <xdr:to>
      <xdr:col>81</xdr:col>
      <xdr:colOff>44450</xdr:colOff>
      <xdr:row>37</xdr:row>
      <xdr:rowOff>102447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34032"/>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82338</xdr:rowOff>
    </xdr:from>
    <xdr:to>
      <xdr:col>77</xdr:col>
      <xdr:colOff>44450</xdr:colOff>
      <xdr:row>37</xdr:row>
      <xdr:rowOff>90382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2598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82338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21967"/>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76306</xdr:rowOff>
    </xdr:from>
    <xdr:to>
      <xdr:col>68</xdr:col>
      <xdr:colOff>152400</xdr:colOff>
      <xdr:row>37</xdr:row>
      <xdr:rowOff>78317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1995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51647</xdr:rowOff>
    </xdr:from>
    <xdr:to>
      <xdr:col>81</xdr:col>
      <xdr:colOff>95250</xdr:colOff>
      <xdr:row>37</xdr:row>
      <xdr:rowOff>153247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23724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6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39582</xdr:rowOff>
    </xdr:from>
    <xdr:to>
      <xdr:col>77</xdr:col>
      <xdr:colOff>95250</xdr:colOff>
      <xdr:row>37</xdr:row>
      <xdr:rowOff>141182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125958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69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31538</xdr:rowOff>
    </xdr:from>
    <xdr:to>
      <xdr:col>73</xdr:col>
      <xdr:colOff>44450</xdr:colOff>
      <xdr:row>37</xdr:row>
      <xdr:rowOff>133138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117915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6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27517</xdr:rowOff>
    </xdr:from>
    <xdr:to>
      <xdr:col>68</xdr:col>
      <xdr:colOff>203200</xdr:colOff>
      <xdr:row>37</xdr:row>
      <xdr:rowOff>129117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113894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25506</xdr:rowOff>
    </xdr:from>
    <xdr:to>
      <xdr:col>64</xdr:col>
      <xdr:colOff>152400</xdr:colOff>
      <xdr:row>37</xdr:row>
      <xdr:rowOff>127106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111883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地方債残高の減少、算入公債費等の額の減などにより前年度より</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ポイント回復しているが、依然として類似団体内平均値より大幅に上回っている。</a:t>
          </a:r>
          <a:endParaRPr lang="ja-JP" altLang="ja-JP" sz="1400">
            <a:effectLst/>
          </a:endParaRPr>
        </a:p>
        <a:p>
          <a:r>
            <a:rPr kumimoji="1" lang="ja-JP" altLang="ja-JP" sz="1100">
              <a:solidFill>
                <a:schemeClr val="dk1"/>
              </a:solidFill>
              <a:effectLst/>
              <a:latin typeface="+mn-lt"/>
              <a:ea typeface="+mn-ea"/>
              <a:cs typeface="+mn-cs"/>
            </a:rPr>
            <a:t>今後も、事業実施の適正化を図り、財政の健全化に努める。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136434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23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108511</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08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136434</xdr:rowOff>
    </xdr:from>
    <xdr:to>
      <xdr:col>81</xdr:col>
      <xdr:colOff>133350</xdr:colOff>
      <xdr:row>21</xdr:row>
      <xdr:rowOff>136434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36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120590</xdr:rowOff>
    </xdr:from>
    <xdr:to>
      <xdr:col>81</xdr:col>
      <xdr:colOff>44450</xdr:colOff>
      <xdr:row>21</xdr:row>
      <xdr:rowOff>30722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549590"/>
          <a:ext cx="838200" cy="8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170741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281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154214</xdr:rowOff>
    </xdr:from>
    <xdr:to>
      <xdr:col>81</xdr:col>
      <xdr:colOff>95250</xdr:colOff>
      <xdr:row>14</xdr:row>
      <xdr:rowOff>84364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8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30722</xdr:rowOff>
    </xdr:from>
    <xdr:to>
      <xdr:col>77</xdr:col>
      <xdr:colOff>44450</xdr:colOff>
      <xdr:row>21</xdr:row>
      <xdr:rowOff>120348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631172"/>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150767</xdr:rowOff>
    </xdr:from>
    <xdr:to>
      <xdr:col>77</xdr:col>
      <xdr:colOff>95250</xdr:colOff>
      <xdr:row>14</xdr:row>
      <xdr:rowOff>80917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91094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48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120348</xdr:rowOff>
    </xdr:from>
    <xdr:to>
      <xdr:col>72</xdr:col>
      <xdr:colOff>203200</xdr:colOff>
      <xdr:row>22</xdr:row>
      <xdr:rowOff>1754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720798"/>
          <a:ext cx="889000" cy="5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42515</xdr:rowOff>
    </xdr:from>
    <xdr:to>
      <xdr:col>73</xdr:col>
      <xdr:colOff>44450</xdr:colOff>
      <xdr:row>14</xdr:row>
      <xdr:rowOff>144115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4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154292</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1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1754</xdr:rowOff>
    </xdr:from>
    <xdr:to>
      <xdr:col>68</xdr:col>
      <xdr:colOff>152400</xdr:colOff>
      <xdr:row>22</xdr:row>
      <xdr:rowOff>52312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773654"/>
          <a:ext cx="889000" cy="5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151674</xdr:rowOff>
    </xdr:from>
    <xdr:to>
      <xdr:col>68</xdr:col>
      <xdr:colOff>203200</xdr:colOff>
      <xdr:row>15</xdr:row>
      <xdr:rowOff>81824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92001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2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167519</xdr:rowOff>
    </xdr:from>
    <xdr:to>
      <xdr:col>64</xdr:col>
      <xdr:colOff>152400</xdr:colOff>
      <xdr:row>16</xdr:row>
      <xdr:rowOff>97669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3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107846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508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69790</xdr:rowOff>
    </xdr:from>
    <xdr:to>
      <xdr:col>81</xdr:col>
      <xdr:colOff>95250</xdr:colOff>
      <xdr:row>20</xdr:row>
      <xdr:rowOff>171390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349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41867</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347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151372</xdr:rowOff>
    </xdr:from>
    <xdr:to>
      <xdr:col>77</xdr:col>
      <xdr:colOff>95250</xdr:colOff>
      <xdr:row>21</xdr:row>
      <xdr:rowOff>81522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58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66299</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66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69548</xdr:rowOff>
    </xdr:from>
    <xdr:to>
      <xdr:col>73</xdr:col>
      <xdr:colOff>44450</xdr:colOff>
      <xdr:row>21</xdr:row>
      <xdr:rowOff>171148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66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155925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756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122404</xdr:rowOff>
    </xdr:from>
    <xdr:to>
      <xdr:col>68</xdr:col>
      <xdr:colOff>203200</xdr:colOff>
      <xdr:row>22</xdr:row>
      <xdr:rowOff>52554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72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37331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80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1512</xdr:rowOff>
    </xdr:from>
    <xdr:to>
      <xdr:col>64</xdr:col>
      <xdr:colOff>152400</xdr:colOff>
      <xdr:row>22</xdr:row>
      <xdr:rowOff>103112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87889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29,070
28,746
160.52
18,910,570
17,928,329
963,641
8,601,753
14,426,314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会計年任用職員勤勉手当の支給などにより前年度より</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ポイント増加し、類似団体内平均値より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ポイント上回っているため、今後もより適正な人員配置と人件費管理に努める。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110998</xdr:rowOff>
    </xdr:from>
    <xdr:to>
      <xdr:col>24</xdr:col>
      <xdr:colOff>25400</xdr:colOff>
      <xdr:row>37</xdr:row>
      <xdr:rowOff>170434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464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110998</xdr:rowOff>
    </xdr:from>
    <xdr:to>
      <xdr:col>19</xdr:col>
      <xdr:colOff>187325</xdr:colOff>
      <xdr:row>37</xdr:row>
      <xdr:rowOff>147574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46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101854</xdr:rowOff>
    </xdr:from>
    <xdr:to>
      <xdr:col>15</xdr:col>
      <xdr:colOff>98425</xdr:colOff>
      <xdr:row>37</xdr:row>
      <xdr:rowOff>147574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455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101854</xdr:rowOff>
    </xdr:from>
    <xdr:to>
      <xdr:col>11</xdr:col>
      <xdr:colOff>9525</xdr:colOff>
      <xdr:row>38</xdr:row>
      <xdr:rowOff>21844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4550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119634</xdr:rowOff>
    </xdr:from>
    <xdr:to>
      <xdr:col>24</xdr:col>
      <xdr:colOff>76200</xdr:colOff>
      <xdr:row>38</xdr:row>
      <xdr:rowOff>49785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91711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60198</xdr:rowOff>
    </xdr:from>
    <xdr:to>
      <xdr:col>20</xdr:col>
      <xdr:colOff>38100</xdr:colOff>
      <xdr:row>37</xdr:row>
      <xdr:rowOff>161798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146575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96774</xdr:rowOff>
    </xdr:from>
    <xdr:to>
      <xdr:col>15</xdr:col>
      <xdr:colOff>149225</xdr:colOff>
      <xdr:row>38</xdr:row>
      <xdr:rowOff>26924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11701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51054</xdr:rowOff>
    </xdr:from>
    <xdr:to>
      <xdr:col>11</xdr:col>
      <xdr:colOff>60325</xdr:colOff>
      <xdr:row>37</xdr:row>
      <xdr:rowOff>152654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137431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142494</xdr:rowOff>
    </xdr:from>
    <xdr:to>
      <xdr:col>6</xdr:col>
      <xdr:colOff>171450</xdr:colOff>
      <xdr:row>38</xdr:row>
      <xdr:rowOff>72644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57421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各種システム改修委託料、ふるさと納税事業経費の補助費等から物件費への変更により前年度より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ポイント増加している。類似団体内平均値と比較しては</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ポイント下回っている。引き続きより一層の歳出削減に努めていく。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146050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568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77470</xdr:rowOff>
    </xdr:from>
    <xdr:to>
      <xdr:col>78</xdr:col>
      <xdr:colOff>69850</xdr:colOff>
      <xdr:row>15</xdr:row>
      <xdr:rowOff>85090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492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xdr:rowOff>
    </xdr:from>
    <xdr:to>
      <xdr:col>73</xdr:col>
      <xdr:colOff>180975</xdr:colOff>
      <xdr:row>15</xdr:row>
      <xdr:rowOff>77470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882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16510</xdr:rowOff>
    </xdr:from>
    <xdr:to>
      <xdr:col>69</xdr:col>
      <xdr:colOff>92075</xdr:colOff>
      <xdr:row>15</xdr:row>
      <xdr:rowOff>146050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882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111777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34290</xdr:rowOff>
    </xdr:from>
    <xdr:to>
      <xdr:col>78</xdr:col>
      <xdr:colOff>120650</xdr:colOff>
      <xdr:row>15</xdr:row>
      <xdr:rowOff>135890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146067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7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26670</xdr:rowOff>
    </xdr:from>
    <xdr:to>
      <xdr:col>74</xdr:col>
      <xdr:colOff>31750</xdr:colOff>
      <xdr:row>15</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138447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137160</xdr:rowOff>
    </xdr:from>
    <xdr:to>
      <xdr:col>69</xdr:col>
      <xdr:colOff>142875</xdr:colOff>
      <xdr:row>15</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77487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生活保護費の減により昨年度と比較して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ポイント減少したが、類似団体内平均値より</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ポイント上回っている。社会福祉費、児童福祉費等の増加により今後もこの傾向は続くと見込まれる。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80735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8425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58965</xdr:rowOff>
    </xdr:from>
    <xdr:to>
      <xdr:col>19</xdr:col>
      <xdr:colOff>187325</xdr:colOff>
      <xdr:row>57</xdr:row>
      <xdr:rowOff>80735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31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57</xdr:row>
      <xdr:rowOff>58965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09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26307</xdr:rowOff>
    </xdr:from>
    <xdr:to>
      <xdr:col>11</xdr:col>
      <xdr:colOff>9525</xdr:colOff>
      <xdr:row>57</xdr:row>
      <xdr:rowOff>37193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7989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29935</xdr:rowOff>
    </xdr:from>
    <xdr:to>
      <xdr:col>20</xdr:col>
      <xdr:colOff>38100</xdr:colOff>
      <xdr:row>57</xdr:row>
      <xdr:rowOff>131535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8165</xdr:rowOff>
    </xdr:from>
    <xdr:to>
      <xdr:col>15</xdr:col>
      <xdr:colOff>149225</xdr:colOff>
      <xdr:row>57</xdr:row>
      <xdr:rowOff>109765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94542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146957</xdr:rowOff>
    </xdr:from>
    <xdr:to>
      <xdr:col>6</xdr:col>
      <xdr:colOff>171450</xdr:colOff>
      <xdr:row>57</xdr:row>
      <xdr:rowOff>77107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61884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源泉長寿命化に係る特別会計繰出金の増により昨年度と比較して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ポイント増加し、類似団体内平均値より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ポイント上回っている。ここ数年横ばいで推移しているが、引き続き経常経費の削減に努めていく。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58</xdr:row>
      <xdr:rowOff>139700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58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58</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58</xdr:row>
      <xdr:rowOff>152400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33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59</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33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ポイント増加し、類似団体内平均値より</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ポイント上回っている。 病院企業団への負担額は、病院改築整備の償還分により今後増加する見込みであるため、引き続き各種団体に対する補助金等について適正な執行に努めていく。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56134</xdr:rowOff>
    </xdr:from>
    <xdr:to>
      <xdr:col>82</xdr:col>
      <xdr:colOff>107950</xdr:colOff>
      <xdr:row>37</xdr:row>
      <xdr:rowOff>101854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997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56134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95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51562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403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1270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40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23131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5334</xdr:rowOff>
    </xdr:from>
    <xdr:to>
      <xdr:col>78</xdr:col>
      <xdr:colOff>120650</xdr:colOff>
      <xdr:row>37</xdr:row>
      <xdr:rowOff>106934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91711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36847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ポイント下回っているが、平成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や令和元年度の学校施設整備事業などの償還により、高い状態で推移しておりほぼ横ばいとなっている。今後予想される上昇に対応するため計画的に繰上償還するなど、より一層の公債費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134620</xdr:rowOff>
    </xdr:from>
    <xdr:to>
      <xdr:col>24</xdr:col>
      <xdr:colOff>25400</xdr:colOff>
      <xdr:row>74</xdr:row>
      <xdr:rowOff>142240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8219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114317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01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134620</xdr:rowOff>
    </xdr:from>
    <xdr:to>
      <xdr:col>19</xdr:col>
      <xdr:colOff>187325</xdr:colOff>
      <xdr:row>74</xdr:row>
      <xdr:rowOff>142240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21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119380</xdr:rowOff>
    </xdr:from>
    <xdr:to>
      <xdr:col>15</xdr:col>
      <xdr:colOff>98425</xdr:colOff>
      <xdr:row>74</xdr:row>
      <xdr:rowOff>142240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06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119380</xdr:rowOff>
    </xdr:from>
    <xdr:to>
      <xdr:col>11</xdr:col>
      <xdr:colOff>9525</xdr:colOff>
      <xdr:row>74</xdr:row>
      <xdr:rowOff>136525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066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91440</xdr:rowOff>
    </xdr:from>
    <xdr:to>
      <xdr:col>24</xdr:col>
      <xdr:colOff>76200</xdr:colOff>
      <xdr:row>75</xdr:row>
      <xdr:rowOff>21590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8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83820</xdr:rowOff>
    </xdr:from>
    <xdr:to>
      <xdr:col>20</xdr:col>
      <xdr:colOff>38100</xdr:colOff>
      <xdr:row>75</xdr:row>
      <xdr:rowOff>13970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24147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91440</xdr:rowOff>
    </xdr:from>
    <xdr:to>
      <xdr:col>15</xdr:col>
      <xdr:colOff>149225</xdr:colOff>
      <xdr:row>75</xdr:row>
      <xdr:rowOff>21590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31767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68580</xdr:rowOff>
    </xdr:from>
    <xdr:to>
      <xdr:col>11</xdr:col>
      <xdr:colOff>60325</xdr:colOff>
      <xdr:row>74</xdr:row>
      <xdr:rowOff>170180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8907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85725</xdr:rowOff>
    </xdr:from>
    <xdr:to>
      <xdr:col>6</xdr:col>
      <xdr:colOff>171450</xdr:colOff>
      <xdr:row>75</xdr:row>
      <xdr:rowOff>15875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26052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人件費、繰出金の増により、昨年度より</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ポイント増となった。類似団体内平均値と比較しても</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ポイント上回っているため、今後より一層の歳出削減に努めていく。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97282</xdr:rowOff>
    </xdr:from>
    <xdr:to>
      <xdr:col>82</xdr:col>
      <xdr:colOff>107950</xdr:colOff>
      <xdr:row>78</xdr:row>
      <xdr:rowOff>72137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98932"/>
          <a:ext cx="8382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97282</xdr:rowOff>
    </xdr:from>
    <xdr:to>
      <xdr:col>78</xdr:col>
      <xdr:colOff>69850</xdr:colOff>
      <xdr:row>77</xdr:row>
      <xdr:rowOff>129287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298932"/>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131572</xdr:rowOff>
    </xdr:from>
    <xdr:to>
      <xdr:col>73</xdr:col>
      <xdr:colOff>180975</xdr:colOff>
      <xdr:row>77</xdr:row>
      <xdr:rowOff>129287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161772"/>
          <a:ext cx="8890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131572</xdr:rowOff>
    </xdr:from>
    <xdr:to>
      <xdr:col>69</xdr:col>
      <xdr:colOff>92075</xdr:colOff>
      <xdr:row>78</xdr:row>
      <xdr:rowOff>3556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61772"/>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21337</xdr:rowOff>
    </xdr:from>
    <xdr:to>
      <xdr:col>82</xdr:col>
      <xdr:colOff>158750</xdr:colOff>
      <xdr:row>78</xdr:row>
      <xdr:rowOff>122937</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164864</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46482</xdr:rowOff>
    </xdr:from>
    <xdr:to>
      <xdr:col>78</xdr:col>
      <xdr:colOff>120650</xdr:colOff>
      <xdr:row>77</xdr:row>
      <xdr:rowOff>148082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132859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78487</xdr:rowOff>
    </xdr:from>
    <xdr:to>
      <xdr:col>74</xdr:col>
      <xdr:colOff>31750</xdr:colOff>
      <xdr:row>78</xdr:row>
      <xdr:rowOff>8637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164864</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80772</xdr:rowOff>
    </xdr:from>
    <xdr:to>
      <xdr:col>69</xdr:col>
      <xdr:colOff>142875</xdr:colOff>
      <xdr:row>77</xdr:row>
      <xdr:rowOff>10922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167149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124206</xdr:rowOff>
    </xdr:from>
    <xdr:to>
      <xdr:col>65</xdr:col>
      <xdr:colOff>53975</xdr:colOff>
      <xdr:row>78</xdr:row>
      <xdr:rowOff>54356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39133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30464</xdr:rowOff>
    </xdr:from>
    <xdr:to>
      <xdr:col>29</xdr:col>
      <xdr:colOff>127000</xdr:colOff>
      <xdr:row>18</xdr:row>
      <xdr:rowOff>121857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64189"/>
          <a:ext cx="647700" cy="913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117275</xdr:rowOff>
    </xdr:from>
    <xdr:to>
      <xdr:col>26</xdr:col>
      <xdr:colOff>50800</xdr:colOff>
      <xdr:row>18</xdr:row>
      <xdr:rowOff>121857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4305300" y="3251000"/>
          <a:ext cx="698500" cy="4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117275</xdr:rowOff>
    </xdr:from>
    <xdr:to>
      <xdr:col>22</xdr:col>
      <xdr:colOff>114300</xdr:colOff>
      <xdr:row>18</xdr:row>
      <xdr:rowOff>145307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51000"/>
          <a:ext cx="698500" cy="28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145307</xdr:rowOff>
    </xdr:from>
    <xdr:to>
      <xdr:col>18</xdr:col>
      <xdr:colOff>177800</xdr:colOff>
      <xdr:row>18</xdr:row>
      <xdr:rowOff>165090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79032"/>
          <a:ext cx="698500" cy="19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151114</xdr:rowOff>
    </xdr:from>
    <xdr:to>
      <xdr:col>29</xdr:col>
      <xdr:colOff>177800</xdr:colOff>
      <xdr:row>18</xdr:row>
      <xdr:rowOff>81264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13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123191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8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71057</xdr:rowOff>
    </xdr:from>
    <xdr:to>
      <xdr:col>26</xdr:col>
      <xdr:colOff>101600</xdr:colOff>
      <xdr:row>19</xdr:row>
      <xdr:rowOff>1207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204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157434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91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66475</xdr:rowOff>
    </xdr:from>
    <xdr:to>
      <xdr:col>22</xdr:col>
      <xdr:colOff>165100</xdr:colOff>
      <xdr:row>18</xdr:row>
      <xdr:rowOff>168075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00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152852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8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94507</xdr:rowOff>
    </xdr:from>
    <xdr:to>
      <xdr:col>19</xdr:col>
      <xdr:colOff>38100</xdr:colOff>
      <xdr:row>19</xdr:row>
      <xdr:rowOff>24657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28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9434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1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114291</xdr:rowOff>
    </xdr:from>
    <xdr:to>
      <xdr:col>15</xdr:col>
      <xdr:colOff>101600</xdr:colOff>
      <xdr:row>19</xdr:row>
      <xdr:rowOff>44441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48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29217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3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24852</xdr:rowOff>
    </xdr:from>
    <xdr:to>
      <xdr:col>29</xdr:col>
      <xdr:colOff>127000</xdr:colOff>
      <xdr:row>38</xdr:row>
      <xdr:rowOff>35452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92452"/>
          <a:ext cx="647700" cy="10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9628</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7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35452</xdr:rowOff>
    </xdr:from>
    <xdr:to>
      <xdr:col>26</xdr:col>
      <xdr:colOff>50800</xdr:colOff>
      <xdr:row>38</xdr:row>
      <xdr:rowOff>37571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03052"/>
          <a:ext cx="698500" cy="2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37571</xdr:rowOff>
    </xdr:from>
    <xdr:to>
      <xdr:col>22</xdr:col>
      <xdr:colOff>114300</xdr:colOff>
      <xdr:row>38</xdr:row>
      <xdr:rowOff>46993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05171"/>
          <a:ext cx="698500" cy="9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46993</xdr:rowOff>
    </xdr:from>
    <xdr:to>
      <xdr:col>18</xdr:col>
      <xdr:colOff>177800</xdr:colOff>
      <xdr:row>38</xdr:row>
      <xdr:rowOff>52486</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14593"/>
          <a:ext cx="698500" cy="5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316952</xdr:rowOff>
    </xdr:from>
    <xdr:to>
      <xdr:col>29</xdr:col>
      <xdr:colOff>177800</xdr:colOff>
      <xdr:row>38</xdr:row>
      <xdr:rowOff>75652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41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162029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8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327552</xdr:rowOff>
    </xdr:from>
    <xdr:to>
      <xdr:col>26</xdr:col>
      <xdr:colOff>101600</xdr:colOff>
      <xdr:row>38</xdr:row>
      <xdr:rowOff>86252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52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96429</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21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329671</xdr:rowOff>
    </xdr:from>
    <xdr:to>
      <xdr:col>22</xdr:col>
      <xdr:colOff>165100</xdr:colOff>
      <xdr:row>38</xdr:row>
      <xdr:rowOff>88371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54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98548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2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339093</xdr:rowOff>
    </xdr:from>
    <xdr:to>
      <xdr:col>19</xdr:col>
      <xdr:colOff>38100</xdr:colOff>
      <xdr:row>38</xdr:row>
      <xdr:rowOff>97793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637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107970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3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1686</xdr:rowOff>
    </xdr:from>
    <xdr:to>
      <xdr:col>15</xdr:col>
      <xdr:colOff>101600</xdr:colOff>
      <xdr:row>38</xdr:row>
      <xdr:rowOff>103286</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69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113463</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38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29,070
28,746
160.52
18,910,570
17,928,329
963,641
8,601,753
14,426,314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77009</xdr:rowOff>
    </xdr:from>
    <xdr:to>
      <xdr:col>24</xdr:col>
      <xdr:colOff>63500</xdr:colOff>
      <xdr:row>37</xdr:row>
      <xdr:rowOff>134758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0659"/>
          <a:ext cx="838200" cy="5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134758</xdr:rowOff>
    </xdr:from>
    <xdr:to>
      <xdr:col>19</xdr:col>
      <xdr:colOff>177800</xdr:colOff>
      <xdr:row>37</xdr:row>
      <xdr:rowOff>142073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78408"/>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142073</xdr:rowOff>
    </xdr:from>
    <xdr:to>
      <xdr:col>15</xdr:col>
      <xdr:colOff>50800</xdr:colOff>
      <xdr:row>38</xdr:row>
      <xdr:rowOff>1321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85723"/>
          <a:ext cx="889000" cy="3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1321</xdr:rowOff>
    </xdr:from>
    <xdr:to>
      <xdr:col>10</xdr:col>
      <xdr:colOff>114300</xdr:colOff>
      <xdr:row>38</xdr:row>
      <xdr:rowOff>10116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16421"/>
          <a:ext cx="889000" cy="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26209</xdr:rowOff>
    </xdr:from>
    <xdr:to>
      <xdr:col>24</xdr:col>
      <xdr:colOff>114300</xdr:colOff>
      <xdr:row>37</xdr:row>
      <xdr:rowOff>127809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4636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83958</xdr:rowOff>
    </xdr:from>
    <xdr:to>
      <xdr:col>20</xdr:col>
      <xdr:colOff>38100</xdr:colOff>
      <xdr:row>38</xdr:row>
      <xdr:rowOff>14108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5235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2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91273</xdr:rowOff>
    </xdr:from>
    <xdr:to>
      <xdr:col>15</xdr:col>
      <xdr:colOff>101600</xdr:colOff>
      <xdr:row>38</xdr:row>
      <xdr:rowOff>21423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12550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2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121971</xdr:rowOff>
    </xdr:from>
    <xdr:to>
      <xdr:col>10</xdr:col>
      <xdr:colOff>165100</xdr:colOff>
      <xdr:row>38</xdr:row>
      <xdr:rowOff>52121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43248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5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130766</xdr:rowOff>
    </xdr:from>
    <xdr:to>
      <xdr:col>6</xdr:col>
      <xdr:colOff>38100</xdr:colOff>
      <xdr:row>38</xdr:row>
      <xdr:rowOff>60916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52043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123106</xdr:rowOff>
    </xdr:from>
    <xdr:to>
      <xdr:col>24</xdr:col>
      <xdr:colOff>63500</xdr:colOff>
      <xdr:row>58</xdr:row>
      <xdr:rowOff>124077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7206"/>
          <a:ext cx="838200" cy="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124077</xdr:rowOff>
    </xdr:from>
    <xdr:to>
      <xdr:col>19</xdr:col>
      <xdr:colOff>177800</xdr:colOff>
      <xdr:row>58</xdr:row>
      <xdr:rowOff>125205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8177"/>
          <a:ext cx="889000" cy="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125205</xdr:rowOff>
    </xdr:from>
    <xdr:to>
      <xdr:col>15</xdr:col>
      <xdr:colOff>50800</xdr:colOff>
      <xdr:row>58</xdr:row>
      <xdr:rowOff>126253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9305"/>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126253</xdr:rowOff>
    </xdr:from>
    <xdr:to>
      <xdr:col>10</xdr:col>
      <xdr:colOff>114300</xdr:colOff>
      <xdr:row>58</xdr:row>
      <xdr:rowOff>126618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70353"/>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72306</xdr:rowOff>
    </xdr:from>
    <xdr:to>
      <xdr:col>24</xdr:col>
      <xdr:colOff>114300</xdr:colOff>
      <xdr:row>59</xdr:row>
      <xdr:rowOff>2456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73277</xdr:rowOff>
    </xdr:from>
    <xdr:to>
      <xdr:col>20</xdr:col>
      <xdr:colOff>38100</xdr:colOff>
      <xdr:row>59</xdr:row>
      <xdr:rowOff>3427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166004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1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74405</xdr:rowOff>
    </xdr:from>
    <xdr:to>
      <xdr:col>15</xdr:col>
      <xdr:colOff>101600</xdr:colOff>
      <xdr:row>59</xdr:row>
      <xdr:rowOff>4555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167132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1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75453</xdr:rowOff>
    </xdr:from>
    <xdr:to>
      <xdr:col>10</xdr:col>
      <xdr:colOff>165100</xdr:colOff>
      <xdr:row>59</xdr:row>
      <xdr:rowOff>5603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168180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1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75818</xdr:rowOff>
    </xdr:from>
    <xdr:to>
      <xdr:col>6</xdr:col>
      <xdr:colOff>38100</xdr:colOff>
      <xdr:row>59</xdr:row>
      <xdr:rowOff>5968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168545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46737</xdr:rowOff>
    </xdr:from>
    <xdr:to>
      <xdr:col>24</xdr:col>
      <xdr:colOff>63500</xdr:colOff>
      <xdr:row>78</xdr:row>
      <xdr:rowOff>109486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19837"/>
          <a:ext cx="838200" cy="6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109029</xdr:rowOff>
    </xdr:from>
    <xdr:to>
      <xdr:col>19</xdr:col>
      <xdr:colOff>177800</xdr:colOff>
      <xdr:row>78</xdr:row>
      <xdr:rowOff>109486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8212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52172</xdr:rowOff>
    </xdr:from>
    <xdr:to>
      <xdr:col>15</xdr:col>
      <xdr:colOff>50800</xdr:colOff>
      <xdr:row>78</xdr:row>
      <xdr:rowOff>109029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25272"/>
          <a:ext cx="889000" cy="5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52172</xdr:rowOff>
    </xdr:from>
    <xdr:to>
      <xdr:col>10</xdr:col>
      <xdr:colOff>114300</xdr:colOff>
      <xdr:row>78</xdr:row>
      <xdr:rowOff>101891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25272"/>
          <a:ext cx="889000" cy="4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167387</xdr:rowOff>
    </xdr:from>
    <xdr:to>
      <xdr:col>24</xdr:col>
      <xdr:colOff>114300</xdr:colOff>
      <xdr:row>78</xdr:row>
      <xdr:rowOff>97537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6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18814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2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58686</xdr:rowOff>
    </xdr:from>
    <xdr:to>
      <xdr:col>20</xdr:col>
      <xdr:colOff>38100</xdr:colOff>
      <xdr:row>78</xdr:row>
      <xdr:rowOff>160286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3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151413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2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58229</xdr:rowOff>
    </xdr:from>
    <xdr:to>
      <xdr:col>15</xdr:col>
      <xdr:colOff>101600</xdr:colOff>
      <xdr:row>78</xdr:row>
      <xdr:rowOff>159829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150956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2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1372</xdr:rowOff>
    </xdr:from>
    <xdr:to>
      <xdr:col>10</xdr:col>
      <xdr:colOff>165100</xdr:colOff>
      <xdr:row>78</xdr:row>
      <xdr:rowOff>102972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7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119499</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4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51091</xdr:rowOff>
    </xdr:from>
    <xdr:to>
      <xdr:col>6</xdr:col>
      <xdr:colOff>38100</xdr:colOff>
      <xdr:row>78</xdr:row>
      <xdr:rowOff>152691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2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143818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1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152806</xdr:rowOff>
    </xdr:from>
    <xdr:to>
      <xdr:col>24</xdr:col>
      <xdr:colOff>63500</xdr:colOff>
      <xdr:row>96</xdr:row>
      <xdr:rowOff>51064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40556"/>
          <a:ext cx="838200" cy="6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51064</xdr:rowOff>
    </xdr:from>
    <xdr:to>
      <xdr:col>19</xdr:col>
      <xdr:colOff>177800</xdr:colOff>
      <xdr:row>96</xdr:row>
      <xdr:rowOff>95580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10264"/>
          <a:ext cx="889000" cy="4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162399</xdr:rowOff>
    </xdr:from>
    <xdr:to>
      <xdr:col>15</xdr:col>
      <xdr:colOff>50800</xdr:colOff>
      <xdr:row>96</xdr:row>
      <xdr:rowOff>95580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50149"/>
          <a:ext cx="889000" cy="10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162399</xdr:rowOff>
    </xdr:from>
    <xdr:to>
      <xdr:col>10</xdr:col>
      <xdr:colOff>114300</xdr:colOff>
      <xdr:row>97</xdr:row>
      <xdr:rowOff>5673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50149"/>
          <a:ext cx="889000" cy="18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102006</xdr:rowOff>
    </xdr:from>
    <xdr:to>
      <xdr:col>24</xdr:col>
      <xdr:colOff>114300</xdr:colOff>
      <xdr:row>96</xdr:row>
      <xdr:rowOff>32156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8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80433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68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264</xdr:rowOff>
    </xdr:from>
    <xdr:to>
      <xdr:col>20</xdr:col>
      <xdr:colOff>38100</xdr:colOff>
      <xdr:row>96</xdr:row>
      <xdr:rowOff>101864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5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92991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44780</xdr:rowOff>
    </xdr:from>
    <xdr:to>
      <xdr:col>15</xdr:col>
      <xdr:colOff>101600</xdr:colOff>
      <xdr:row>96</xdr:row>
      <xdr:rowOff>146380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137507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596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111599</xdr:rowOff>
    </xdr:from>
    <xdr:to>
      <xdr:col>10</xdr:col>
      <xdr:colOff>165100</xdr:colOff>
      <xdr:row>96</xdr:row>
      <xdr:rowOff>41749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9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32876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492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126323</xdr:rowOff>
    </xdr:from>
    <xdr:to>
      <xdr:col>6</xdr:col>
      <xdr:colOff>38100</xdr:colOff>
      <xdr:row>97</xdr:row>
      <xdr:rowOff>56473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8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47600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67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60186</xdr:rowOff>
    </xdr:from>
    <xdr:to>
      <xdr:col>55</xdr:col>
      <xdr:colOff>0</xdr:colOff>
      <xdr:row>37</xdr:row>
      <xdr:rowOff>98451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03836"/>
          <a:ext cx="838200" cy="3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60186</xdr:rowOff>
    </xdr:from>
    <xdr:to>
      <xdr:col>50</xdr:col>
      <xdr:colOff>114300</xdr:colOff>
      <xdr:row>37</xdr:row>
      <xdr:rowOff>87458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03836"/>
          <a:ext cx="889000" cy="2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42352</xdr:rowOff>
    </xdr:from>
    <xdr:to>
      <xdr:col>45</xdr:col>
      <xdr:colOff>177800</xdr:colOff>
      <xdr:row>37</xdr:row>
      <xdr:rowOff>87458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86002"/>
          <a:ext cx="889000" cy="4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125004</xdr:rowOff>
    </xdr:from>
    <xdr:to>
      <xdr:col>41</xdr:col>
      <xdr:colOff>50800</xdr:colOff>
      <xdr:row>37</xdr:row>
      <xdr:rowOff>42352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25754"/>
          <a:ext cx="889000" cy="26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47651</xdr:rowOff>
    </xdr:from>
    <xdr:to>
      <xdr:col>55</xdr:col>
      <xdr:colOff>50800</xdr:colOff>
      <xdr:row>37</xdr:row>
      <xdr:rowOff>149251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9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26078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69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9386</xdr:rowOff>
    </xdr:from>
    <xdr:to>
      <xdr:col>50</xdr:col>
      <xdr:colOff>165100</xdr:colOff>
      <xdr:row>37</xdr:row>
      <xdr:rowOff>110986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127513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2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36658</xdr:rowOff>
    </xdr:from>
    <xdr:to>
      <xdr:col>46</xdr:col>
      <xdr:colOff>38100</xdr:colOff>
      <xdr:row>37</xdr:row>
      <xdr:rowOff>138258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154785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55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163002</xdr:rowOff>
    </xdr:from>
    <xdr:to>
      <xdr:col>41</xdr:col>
      <xdr:colOff>101600</xdr:colOff>
      <xdr:row>37</xdr:row>
      <xdr:rowOff>93152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3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109679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10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74204</xdr:rowOff>
    </xdr:from>
    <xdr:to>
      <xdr:col>36</xdr:col>
      <xdr:colOff>165100</xdr:colOff>
      <xdr:row>36</xdr:row>
      <xdr:rowOff>4354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7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20881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50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170355</xdr:rowOff>
    </xdr:from>
    <xdr:to>
      <xdr:col>55</xdr:col>
      <xdr:colOff>0</xdr:colOff>
      <xdr:row>57</xdr:row>
      <xdr:rowOff>8393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71555"/>
          <a:ext cx="838200" cy="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170355</xdr:rowOff>
    </xdr:from>
    <xdr:to>
      <xdr:col>50</xdr:col>
      <xdr:colOff>114300</xdr:colOff>
      <xdr:row>57</xdr:row>
      <xdr:rowOff>119135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71555"/>
          <a:ext cx="889000" cy="12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15515</xdr:rowOff>
    </xdr:from>
    <xdr:to>
      <xdr:col>45</xdr:col>
      <xdr:colOff>177800</xdr:colOff>
      <xdr:row>57</xdr:row>
      <xdr:rowOff>119135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88165"/>
          <a:ext cx="889000" cy="10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15515</xdr:rowOff>
    </xdr:from>
    <xdr:to>
      <xdr:col>41</xdr:col>
      <xdr:colOff>50800</xdr:colOff>
      <xdr:row>57</xdr:row>
      <xdr:rowOff>144780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88165"/>
          <a:ext cx="889000" cy="12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129043</xdr:rowOff>
    </xdr:from>
    <xdr:to>
      <xdr:col>55</xdr:col>
      <xdr:colOff>50800</xdr:colOff>
      <xdr:row>57</xdr:row>
      <xdr:rowOff>59193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3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107470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119555</xdr:rowOff>
    </xdr:from>
    <xdr:to>
      <xdr:col>50</xdr:col>
      <xdr:colOff>165100</xdr:colOff>
      <xdr:row>57</xdr:row>
      <xdr:rowOff>49705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2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40832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1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68335</xdr:rowOff>
    </xdr:from>
    <xdr:to>
      <xdr:col>46</xdr:col>
      <xdr:colOff>38100</xdr:colOff>
      <xdr:row>57</xdr:row>
      <xdr:rowOff>169935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4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161062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3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136165</xdr:rowOff>
    </xdr:from>
    <xdr:to>
      <xdr:col>41</xdr:col>
      <xdr:colOff>101600</xdr:colOff>
      <xdr:row>57</xdr:row>
      <xdr:rowOff>66315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3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57442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3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93980</xdr:rowOff>
    </xdr:from>
    <xdr:to>
      <xdr:col>36</xdr:col>
      <xdr:colOff>165100</xdr:colOff>
      <xdr:row>58</xdr:row>
      <xdr:rowOff>24130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15257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60758</xdr:rowOff>
    </xdr:from>
    <xdr:to>
      <xdr:col>55</xdr:col>
      <xdr:colOff>0</xdr:colOff>
      <xdr:row>79</xdr:row>
      <xdr:rowOff>67278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605308"/>
          <a:ext cx="838200" cy="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34141</xdr:rowOff>
    </xdr:from>
    <xdr:to>
      <xdr:col>50</xdr:col>
      <xdr:colOff>114300</xdr:colOff>
      <xdr:row>79</xdr:row>
      <xdr:rowOff>60758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78691"/>
          <a:ext cx="889000" cy="2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34141</xdr:rowOff>
    </xdr:from>
    <xdr:to>
      <xdr:col>45</xdr:col>
      <xdr:colOff>177800</xdr:colOff>
      <xdr:row>79</xdr:row>
      <xdr:rowOff>70848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78691"/>
          <a:ext cx="889000" cy="3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70848</xdr:rowOff>
    </xdr:from>
    <xdr:to>
      <xdr:col>41</xdr:col>
      <xdr:colOff>50800</xdr:colOff>
      <xdr:row>79</xdr:row>
      <xdr:rowOff>78338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615398"/>
          <a:ext cx="889000" cy="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16478</xdr:rowOff>
    </xdr:from>
    <xdr:to>
      <xdr:col>55</xdr:col>
      <xdr:colOff>50800</xdr:colOff>
      <xdr:row>79</xdr:row>
      <xdr:rowOff>118078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6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102855</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7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9958</xdr:rowOff>
    </xdr:from>
    <xdr:to>
      <xdr:col>50</xdr:col>
      <xdr:colOff>165100</xdr:colOff>
      <xdr:row>79</xdr:row>
      <xdr:rowOff>111558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5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102685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4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154791</xdr:rowOff>
    </xdr:from>
    <xdr:to>
      <xdr:col>46</xdr:col>
      <xdr:colOff>38100</xdr:colOff>
      <xdr:row>79</xdr:row>
      <xdr:rowOff>84941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2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76068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2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20048</xdr:rowOff>
    </xdr:from>
    <xdr:to>
      <xdr:col>41</xdr:col>
      <xdr:colOff>101600</xdr:colOff>
      <xdr:row>79</xdr:row>
      <xdr:rowOff>121648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6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112775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5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27538</xdr:rowOff>
    </xdr:from>
    <xdr:to>
      <xdr:col>36</xdr:col>
      <xdr:colOff>165100</xdr:colOff>
      <xdr:row>79</xdr:row>
      <xdr:rowOff>129138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7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120265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6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29138</xdr:rowOff>
    </xdr:from>
    <xdr:to>
      <xdr:col>55</xdr:col>
      <xdr:colOff>0</xdr:colOff>
      <xdr:row>96</xdr:row>
      <xdr:rowOff>52484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88338"/>
          <a:ext cx="838200" cy="2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52484</xdr:rowOff>
    </xdr:from>
    <xdr:to>
      <xdr:col>50</xdr:col>
      <xdr:colOff>114300</xdr:colOff>
      <xdr:row>97</xdr:row>
      <xdr:rowOff>40185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11684"/>
          <a:ext cx="889000" cy="15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112502</xdr:rowOff>
    </xdr:from>
    <xdr:to>
      <xdr:col>45</xdr:col>
      <xdr:colOff>177800</xdr:colOff>
      <xdr:row>97</xdr:row>
      <xdr:rowOff>40185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71702"/>
          <a:ext cx="889000" cy="9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112502</xdr:rowOff>
    </xdr:from>
    <xdr:to>
      <xdr:col>41</xdr:col>
      <xdr:colOff>50800</xdr:colOff>
      <xdr:row>97</xdr:row>
      <xdr:rowOff>49288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71702"/>
          <a:ext cx="889000" cy="10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149788</xdr:rowOff>
    </xdr:from>
    <xdr:to>
      <xdr:col>55</xdr:col>
      <xdr:colOff>50800</xdr:colOff>
      <xdr:row>96</xdr:row>
      <xdr:rowOff>79938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3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128215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1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1684</xdr:rowOff>
    </xdr:from>
    <xdr:to>
      <xdr:col>50</xdr:col>
      <xdr:colOff>165100</xdr:colOff>
      <xdr:row>96</xdr:row>
      <xdr:rowOff>103284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6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94411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5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160835</xdr:rowOff>
    </xdr:from>
    <xdr:to>
      <xdr:col>46</xdr:col>
      <xdr:colOff>38100</xdr:colOff>
      <xdr:row>97</xdr:row>
      <xdr:rowOff>90985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2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82112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1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61702</xdr:rowOff>
    </xdr:from>
    <xdr:to>
      <xdr:col>41</xdr:col>
      <xdr:colOff>101600</xdr:colOff>
      <xdr:row>96</xdr:row>
      <xdr:rowOff>163302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2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154429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1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169938</xdr:rowOff>
    </xdr:from>
    <xdr:to>
      <xdr:col>36</xdr:col>
      <xdr:colOff>165100</xdr:colOff>
      <xdr:row>97</xdr:row>
      <xdr:rowOff>100088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2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91215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2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97736</xdr:rowOff>
    </xdr:from>
    <xdr:to>
      <xdr:col>85</xdr:col>
      <xdr:colOff>127000</xdr:colOff>
      <xdr:row>39</xdr:row>
      <xdr:rowOff>98506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84286"/>
          <a:ext cx="838200" cy="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97324</xdr:rowOff>
    </xdr:from>
    <xdr:to>
      <xdr:col>81</xdr:col>
      <xdr:colOff>50800</xdr:colOff>
      <xdr:row>39</xdr:row>
      <xdr:rowOff>98506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3874"/>
          <a:ext cx="8890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81672</xdr:rowOff>
    </xdr:from>
    <xdr:to>
      <xdr:col>76</xdr:col>
      <xdr:colOff>114300</xdr:colOff>
      <xdr:row>39</xdr:row>
      <xdr:rowOff>97324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8222"/>
          <a:ext cx="889000" cy="1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81495</xdr:rowOff>
    </xdr:from>
    <xdr:to>
      <xdr:col>71</xdr:col>
      <xdr:colOff>177800</xdr:colOff>
      <xdr:row>39</xdr:row>
      <xdr:rowOff>81672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68045"/>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46936</xdr:rowOff>
    </xdr:from>
    <xdr:to>
      <xdr:col>85</xdr:col>
      <xdr:colOff>177800</xdr:colOff>
      <xdr:row>39</xdr:row>
      <xdr:rowOff>148536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47706</xdr:rowOff>
    </xdr:from>
    <xdr:to>
      <xdr:col>81</xdr:col>
      <xdr:colOff>101600</xdr:colOff>
      <xdr:row>39</xdr:row>
      <xdr:rowOff>149306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140433</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6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46524</xdr:rowOff>
    </xdr:from>
    <xdr:to>
      <xdr:col>76</xdr:col>
      <xdr:colOff>165100</xdr:colOff>
      <xdr:row>39</xdr:row>
      <xdr:rowOff>148124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139251</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5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30872</xdr:rowOff>
    </xdr:from>
    <xdr:to>
      <xdr:col>72</xdr:col>
      <xdr:colOff>38100</xdr:colOff>
      <xdr:row>39</xdr:row>
      <xdr:rowOff>132472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123599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30695</xdr:rowOff>
    </xdr:from>
    <xdr:to>
      <xdr:col>67</xdr:col>
      <xdr:colOff>101600</xdr:colOff>
      <xdr:row>39</xdr:row>
      <xdr:rowOff>132295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123422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0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23149</xdr:rowOff>
    </xdr:from>
    <xdr:to>
      <xdr:col>85</xdr:col>
      <xdr:colOff>127000</xdr:colOff>
      <xdr:row>78</xdr:row>
      <xdr:rowOff>25738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96249"/>
          <a:ext cx="838200" cy="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25738</xdr:rowOff>
    </xdr:from>
    <xdr:to>
      <xdr:col>81</xdr:col>
      <xdr:colOff>50800</xdr:colOff>
      <xdr:row>78</xdr:row>
      <xdr:rowOff>29008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98838"/>
          <a:ext cx="88900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29008</xdr:rowOff>
    </xdr:from>
    <xdr:to>
      <xdr:col>76</xdr:col>
      <xdr:colOff>114300</xdr:colOff>
      <xdr:row>78</xdr:row>
      <xdr:rowOff>35602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02108"/>
          <a:ext cx="889000" cy="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35602</xdr:rowOff>
    </xdr:from>
    <xdr:to>
      <xdr:col>71</xdr:col>
      <xdr:colOff>177800</xdr:colOff>
      <xdr:row>78</xdr:row>
      <xdr:rowOff>38015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08702"/>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143799</xdr:rowOff>
    </xdr:from>
    <xdr:to>
      <xdr:col>85</xdr:col>
      <xdr:colOff>177800</xdr:colOff>
      <xdr:row>78</xdr:row>
      <xdr:rowOff>73949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4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146388</xdr:rowOff>
    </xdr:from>
    <xdr:to>
      <xdr:col>81</xdr:col>
      <xdr:colOff>101600</xdr:colOff>
      <xdr:row>78</xdr:row>
      <xdr:rowOff>76538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4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67665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4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149658</xdr:rowOff>
    </xdr:from>
    <xdr:to>
      <xdr:col>76</xdr:col>
      <xdr:colOff>165100</xdr:colOff>
      <xdr:row>78</xdr:row>
      <xdr:rowOff>79808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5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70935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4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156252</xdr:rowOff>
    </xdr:from>
    <xdr:to>
      <xdr:col>72</xdr:col>
      <xdr:colOff>38100</xdr:colOff>
      <xdr:row>78</xdr:row>
      <xdr:rowOff>86402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5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77529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5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158665</xdr:rowOff>
    </xdr:from>
    <xdr:to>
      <xdr:col>67</xdr:col>
      <xdr:colOff>101600</xdr:colOff>
      <xdr:row>78</xdr:row>
      <xdr:rowOff>88815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6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79942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5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114136</xdr:rowOff>
    </xdr:from>
    <xdr:to>
      <xdr:col>85</xdr:col>
      <xdr:colOff>127000</xdr:colOff>
      <xdr:row>98</xdr:row>
      <xdr:rowOff>135623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16236"/>
          <a:ext cx="838200" cy="2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114136</xdr:rowOff>
    </xdr:from>
    <xdr:to>
      <xdr:col>81</xdr:col>
      <xdr:colOff>50800</xdr:colOff>
      <xdr:row>98</xdr:row>
      <xdr:rowOff>137627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16236"/>
          <a:ext cx="889000" cy="2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137627</xdr:rowOff>
    </xdr:from>
    <xdr:to>
      <xdr:col>76</xdr:col>
      <xdr:colOff>114300</xdr:colOff>
      <xdr:row>98</xdr:row>
      <xdr:rowOff>140888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39727"/>
          <a:ext cx="889000" cy="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140888</xdr:rowOff>
    </xdr:from>
    <xdr:to>
      <xdr:col>71</xdr:col>
      <xdr:colOff>177800</xdr:colOff>
      <xdr:row>98</xdr:row>
      <xdr:rowOff>143354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42988"/>
          <a:ext cx="889000" cy="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84823</xdr:rowOff>
    </xdr:from>
    <xdr:to>
      <xdr:col>85</xdr:col>
      <xdr:colOff>177800</xdr:colOff>
      <xdr:row>99</xdr:row>
      <xdr:rowOff>14973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8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63336</xdr:rowOff>
    </xdr:from>
    <xdr:to>
      <xdr:col>81</xdr:col>
      <xdr:colOff>101600</xdr:colOff>
      <xdr:row>98</xdr:row>
      <xdr:rowOff>164936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10013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4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86827</xdr:rowOff>
    </xdr:from>
    <xdr:to>
      <xdr:col>76</xdr:col>
      <xdr:colOff>165100</xdr:colOff>
      <xdr:row>99</xdr:row>
      <xdr:rowOff>16977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8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8104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8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90088</xdr:rowOff>
    </xdr:from>
    <xdr:to>
      <xdr:col>72</xdr:col>
      <xdr:colOff>38100</xdr:colOff>
      <xdr:row>99</xdr:row>
      <xdr:rowOff>20238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9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11365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8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92554</xdr:rowOff>
    </xdr:from>
    <xdr:to>
      <xdr:col>67</xdr:col>
      <xdr:colOff>101600</xdr:colOff>
      <xdr:row>99</xdr:row>
      <xdr:rowOff>22704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39231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6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36457</xdr:rowOff>
    </xdr:from>
    <xdr:to>
      <xdr:col>116</xdr:col>
      <xdr:colOff>63500</xdr:colOff>
      <xdr:row>59</xdr:row>
      <xdr:rowOff>36487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2007"/>
          <a:ext cx="8382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33919</xdr:rowOff>
    </xdr:from>
    <xdr:to>
      <xdr:col>111</xdr:col>
      <xdr:colOff>177800</xdr:colOff>
      <xdr:row>59</xdr:row>
      <xdr:rowOff>36487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49469"/>
          <a:ext cx="889000" cy="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33919</xdr:rowOff>
    </xdr:from>
    <xdr:to>
      <xdr:col>107</xdr:col>
      <xdr:colOff>50800</xdr:colOff>
      <xdr:row>59</xdr:row>
      <xdr:rowOff>34087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49469"/>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34072</xdr:rowOff>
    </xdr:from>
    <xdr:to>
      <xdr:col>102</xdr:col>
      <xdr:colOff>114300</xdr:colOff>
      <xdr:row>59</xdr:row>
      <xdr:rowOff>34087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49622"/>
          <a:ext cx="88900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157107</xdr:rowOff>
    </xdr:from>
    <xdr:to>
      <xdr:col>116</xdr:col>
      <xdr:colOff>114300</xdr:colOff>
      <xdr:row>59</xdr:row>
      <xdr:rowOff>87257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157137</xdr:rowOff>
    </xdr:from>
    <xdr:to>
      <xdr:col>112</xdr:col>
      <xdr:colOff>38100</xdr:colOff>
      <xdr:row>59</xdr:row>
      <xdr:rowOff>87287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78414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9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154569</xdr:rowOff>
    </xdr:from>
    <xdr:to>
      <xdr:col>107</xdr:col>
      <xdr:colOff>101600</xdr:colOff>
      <xdr:row>59</xdr:row>
      <xdr:rowOff>84719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75846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91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154737</xdr:rowOff>
    </xdr:from>
    <xdr:to>
      <xdr:col>102</xdr:col>
      <xdr:colOff>165100</xdr:colOff>
      <xdr:row>59</xdr:row>
      <xdr:rowOff>84887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76014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9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154722</xdr:rowOff>
    </xdr:from>
    <xdr:to>
      <xdr:col>98</xdr:col>
      <xdr:colOff>38100</xdr:colOff>
      <xdr:row>59</xdr:row>
      <xdr:rowOff>84872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75999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9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70072</xdr:rowOff>
    </xdr:from>
    <xdr:to>
      <xdr:col>116</xdr:col>
      <xdr:colOff>63500</xdr:colOff>
      <xdr:row>76</xdr:row>
      <xdr:rowOff>105620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100272"/>
          <a:ext cx="838200" cy="3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105620</xdr:rowOff>
    </xdr:from>
    <xdr:to>
      <xdr:col>111</xdr:col>
      <xdr:colOff>177800</xdr:colOff>
      <xdr:row>76</xdr:row>
      <xdr:rowOff>121279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35820"/>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121279</xdr:rowOff>
    </xdr:from>
    <xdr:to>
      <xdr:col>107</xdr:col>
      <xdr:colOff>50800</xdr:colOff>
      <xdr:row>76</xdr:row>
      <xdr:rowOff>140215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151479"/>
          <a:ext cx="889000" cy="1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138252</xdr:rowOff>
    </xdr:from>
    <xdr:to>
      <xdr:col>102</xdr:col>
      <xdr:colOff>114300</xdr:colOff>
      <xdr:row>76</xdr:row>
      <xdr:rowOff>140215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168452"/>
          <a:ext cx="889000" cy="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19272</xdr:rowOff>
    </xdr:from>
    <xdr:to>
      <xdr:col>116</xdr:col>
      <xdr:colOff>114300</xdr:colOff>
      <xdr:row>76</xdr:row>
      <xdr:rowOff>120872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4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169149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2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54820</xdr:rowOff>
    </xdr:from>
    <xdr:to>
      <xdr:col>112</xdr:col>
      <xdr:colOff>38100</xdr:colOff>
      <xdr:row>76</xdr:row>
      <xdr:rowOff>156420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147547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7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70479</xdr:rowOff>
    </xdr:from>
    <xdr:to>
      <xdr:col>107</xdr:col>
      <xdr:colOff>101600</xdr:colOff>
      <xdr:row>77</xdr:row>
      <xdr:rowOff>629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10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163206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89415</xdr:rowOff>
    </xdr:from>
    <xdr:to>
      <xdr:col>102</xdr:col>
      <xdr:colOff>165100</xdr:colOff>
      <xdr:row>77</xdr:row>
      <xdr:rowOff>19565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11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10692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21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87452</xdr:rowOff>
    </xdr:from>
    <xdr:to>
      <xdr:col>98</xdr:col>
      <xdr:colOff>38100</xdr:colOff>
      <xdr:row>77</xdr:row>
      <xdr:rowOff>17602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1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8729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1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616,730</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125,780</a:t>
          </a:r>
          <a:r>
            <a:rPr kumimoji="1" lang="ja-JP" altLang="ja-JP" sz="1100">
              <a:solidFill>
                <a:schemeClr val="dk1"/>
              </a:solidFill>
              <a:effectLst/>
              <a:latin typeface="+mn-lt"/>
              <a:ea typeface="+mn-ea"/>
              <a:cs typeface="+mn-cs"/>
            </a:rPr>
            <a:t>円で、類似団体内平均値を下回っているが、定額給減税補足給付金（調整給付）事業により令和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年度と比べて増加している。</a:t>
          </a:r>
          <a:endParaRPr lang="ja-JP" altLang="ja-JP" sz="1400">
            <a:effectLst/>
          </a:endParaRPr>
        </a:p>
        <a:p>
          <a:r>
            <a:rPr kumimoji="1" lang="ja-JP" altLang="ja-JP" sz="1100">
              <a:solidFill>
                <a:schemeClr val="dk1"/>
              </a:solidFill>
              <a:effectLst/>
              <a:latin typeface="+mn-lt"/>
              <a:ea typeface="+mn-ea"/>
              <a:cs typeface="+mn-cs"/>
            </a:rPr>
            <a:t>補助費等は、住民一人当たり</a:t>
          </a:r>
          <a:r>
            <a:rPr kumimoji="1" lang="en-US" altLang="ja-JP" sz="1100">
              <a:solidFill>
                <a:schemeClr val="dk1"/>
              </a:solidFill>
              <a:effectLst/>
              <a:latin typeface="+mn-lt"/>
              <a:ea typeface="+mn-ea"/>
              <a:cs typeface="+mn-cs"/>
            </a:rPr>
            <a:t>105,131</a:t>
          </a:r>
          <a:r>
            <a:rPr kumimoji="1" lang="ja-JP" altLang="ja-JP" sz="1100">
              <a:solidFill>
                <a:schemeClr val="dk1"/>
              </a:solidFill>
              <a:effectLst/>
              <a:latin typeface="+mn-lt"/>
              <a:ea typeface="+mn-ea"/>
              <a:cs typeface="+mn-cs"/>
            </a:rPr>
            <a:t>円で、置賜広域病院企業団負担金の増などはあるが、類似団体内平均値とほぼ同額となっている。</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66,220</a:t>
          </a:r>
          <a:r>
            <a:rPr kumimoji="1" lang="ja-JP" altLang="ja-JP" sz="1100">
              <a:solidFill>
                <a:schemeClr val="dk1"/>
              </a:solidFill>
              <a:effectLst/>
              <a:latin typeface="+mn-lt"/>
              <a:ea typeface="+mn-ea"/>
              <a:cs typeface="+mn-cs"/>
            </a:rPr>
            <a:t>円で、類似団体内平均値を下回っており、庁舎省エネ設備等導入事業の終了により令和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年度と比べて減少している。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29,070
28,746
160.52
18,910,570
17,928,329
963,641
8,601,753
14,426,314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18161</xdr:rowOff>
    </xdr:from>
    <xdr:to>
      <xdr:col>24</xdr:col>
      <xdr:colOff>63500</xdr:colOff>
      <xdr:row>37</xdr:row>
      <xdr:rowOff>77978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61811"/>
          <a:ext cx="8382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18161</xdr:rowOff>
    </xdr:from>
    <xdr:to>
      <xdr:col>19</xdr:col>
      <xdr:colOff>177800</xdr:colOff>
      <xdr:row>37</xdr:row>
      <xdr:rowOff>76264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61811"/>
          <a:ext cx="889000" cy="5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76264</xdr:rowOff>
    </xdr:from>
    <xdr:to>
      <xdr:col>15</xdr:col>
      <xdr:colOff>50800</xdr:colOff>
      <xdr:row>37</xdr:row>
      <xdr:rowOff>129984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9914"/>
          <a:ext cx="889000" cy="5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129984</xdr:rowOff>
    </xdr:from>
    <xdr:to>
      <xdr:col>10</xdr:col>
      <xdr:colOff>114300</xdr:colOff>
      <xdr:row>37</xdr:row>
      <xdr:rowOff>134938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73634"/>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27178</xdr:rowOff>
    </xdr:from>
    <xdr:to>
      <xdr:col>24</xdr:col>
      <xdr:colOff>114300</xdr:colOff>
      <xdr:row>37</xdr:row>
      <xdr:rowOff>128778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50055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138811</xdr:rowOff>
    </xdr:from>
    <xdr:to>
      <xdr:col>20</xdr:col>
      <xdr:colOff>38100</xdr:colOff>
      <xdr:row>37</xdr:row>
      <xdr:rowOff>68961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1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85488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8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25464</xdr:rowOff>
    </xdr:from>
    <xdr:to>
      <xdr:col>15</xdr:col>
      <xdr:colOff>101600</xdr:colOff>
      <xdr:row>37</xdr:row>
      <xdr:rowOff>127064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143591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4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79184</xdr:rowOff>
    </xdr:from>
    <xdr:to>
      <xdr:col>10</xdr:col>
      <xdr:colOff>165100</xdr:colOff>
      <xdr:row>38</xdr:row>
      <xdr:rowOff>9334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2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25861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9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84138</xdr:rowOff>
    </xdr:from>
    <xdr:to>
      <xdr:col>6</xdr:col>
      <xdr:colOff>38100</xdr:colOff>
      <xdr:row>38</xdr:row>
      <xdr:rowOff>14288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2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30815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0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40184</xdr:rowOff>
    </xdr:from>
    <xdr:to>
      <xdr:col>24</xdr:col>
      <xdr:colOff>63500</xdr:colOff>
      <xdr:row>58</xdr:row>
      <xdr:rowOff>67614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84284"/>
          <a:ext cx="8382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40184</xdr:rowOff>
    </xdr:from>
    <xdr:to>
      <xdr:col>19</xdr:col>
      <xdr:colOff>177800</xdr:colOff>
      <xdr:row>58</xdr:row>
      <xdr:rowOff>80630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84284"/>
          <a:ext cx="889000" cy="4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66261</xdr:rowOff>
    </xdr:from>
    <xdr:to>
      <xdr:col>15</xdr:col>
      <xdr:colOff>50800</xdr:colOff>
      <xdr:row>58</xdr:row>
      <xdr:rowOff>80630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0361"/>
          <a:ext cx="8890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141643</xdr:rowOff>
    </xdr:from>
    <xdr:to>
      <xdr:col>10</xdr:col>
      <xdr:colOff>114300</xdr:colOff>
      <xdr:row>58</xdr:row>
      <xdr:rowOff>66261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4293"/>
          <a:ext cx="889000" cy="9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16814</xdr:rowOff>
    </xdr:from>
    <xdr:to>
      <xdr:col>24</xdr:col>
      <xdr:colOff>114300</xdr:colOff>
      <xdr:row>58</xdr:row>
      <xdr:rowOff>118414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160834</xdr:rowOff>
    </xdr:from>
    <xdr:to>
      <xdr:col>20</xdr:col>
      <xdr:colOff>38100</xdr:colOff>
      <xdr:row>58</xdr:row>
      <xdr:rowOff>90984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107511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7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29830</xdr:rowOff>
    </xdr:from>
    <xdr:to>
      <xdr:col>15</xdr:col>
      <xdr:colOff>101600</xdr:colOff>
      <xdr:row>58</xdr:row>
      <xdr:rowOff>131430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122557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6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15461</xdr:rowOff>
    </xdr:from>
    <xdr:to>
      <xdr:col>10</xdr:col>
      <xdr:colOff>165100</xdr:colOff>
      <xdr:row>58</xdr:row>
      <xdr:rowOff>117061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108188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2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90843</xdr:rowOff>
    </xdr:from>
    <xdr:to>
      <xdr:col>6</xdr:col>
      <xdr:colOff>38100</xdr:colOff>
      <xdr:row>58</xdr:row>
      <xdr:rowOff>20993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6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124763</xdr:rowOff>
    </xdr:from>
    <xdr:to>
      <xdr:col>24</xdr:col>
      <xdr:colOff>63500</xdr:colOff>
      <xdr:row>77</xdr:row>
      <xdr:rowOff>146845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26413"/>
          <a:ext cx="838200" cy="2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146845</xdr:rowOff>
    </xdr:from>
    <xdr:to>
      <xdr:col>19</xdr:col>
      <xdr:colOff>177800</xdr:colOff>
      <xdr:row>78</xdr:row>
      <xdr:rowOff>8556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48495"/>
          <a:ext cx="889000" cy="3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59358</xdr:rowOff>
    </xdr:from>
    <xdr:to>
      <xdr:col>15</xdr:col>
      <xdr:colOff>50800</xdr:colOff>
      <xdr:row>78</xdr:row>
      <xdr:rowOff>8556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61008"/>
          <a:ext cx="889000" cy="12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59358</xdr:rowOff>
    </xdr:from>
    <xdr:to>
      <xdr:col>10</xdr:col>
      <xdr:colOff>114300</xdr:colOff>
      <xdr:row>78</xdr:row>
      <xdr:rowOff>53659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61008"/>
          <a:ext cx="889000" cy="16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73963</xdr:rowOff>
    </xdr:from>
    <xdr:to>
      <xdr:col>24</xdr:col>
      <xdr:colOff>114300</xdr:colOff>
      <xdr:row>78</xdr:row>
      <xdr:rowOff>4113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7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160340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9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96045</xdr:rowOff>
    </xdr:from>
    <xdr:to>
      <xdr:col>20</xdr:col>
      <xdr:colOff>38100</xdr:colOff>
      <xdr:row>78</xdr:row>
      <xdr:rowOff>26195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17322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90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129206</xdr:rowOff>
    </xdr:from>
    <xdr:to>
      <xdr:col>15</xdr:col>
      <xdr:colOff>101600</xdr:colOff>
      <xdr:row>78</xdr:row>
      <xdr:rowOff>59356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3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50483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23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8558</xdr:rowOff>
    </xdr:from>
    <xdr:to>
      <xdr:col>10</xdr:col>
      <xdr:colOff>165100</xdr:colOff>
      <xdr:row>77</xdr:row>
      <xdr:rowOff>110158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126685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8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2859</xdr:rowOff>
    </xdr:from>
    <xdr:to>
      <xdr:col>6</xdr:col>
      <xdr:colOff>38100</xdr:colOff>
      <xdr:row>78</xdr:row>
      <xdr:rowOff>104459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7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95586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6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85705</xdr:rowOff>
    </xdr:from>
    <xdr:to>
      <xdr:col>24</xdr:col>
      <xdr:colOff>63500</xdr:colOff>
      <xdr:row>99</xdr:row>
      <xdr:rowOff>86241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9255"/>
          <a:ext cx="838200" cy="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86241</xdr:rowOff>
    </xdr:from>
    <xdr:to>
      <xdr:col>19</xdr:col>
      <xdr:colOff>177800</xdr:colOff>
      <xdr:row>99</xdr:row>
      <xdr:rowOff>87526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9791"/>
          <a:ext cx="889000" cy="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87526</xdr:rowOff>
    </xdr:from>
    <xdr:to>
      <xdr:col>15</xdr:col>
      <xdr:colOff>50800</xdr:colOff>
      <xdr:row>99</xdr:row>
      <xdr:rowOff>87660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61076"/>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87660</xdr:rowOff>
    </xdr:from>
    <xdr:to>
      <xdr:col>10</xdr:col>
      <xdr:colOff>114300</xdr:colOff>
      <xdr:row>99</xdr:row>
      <xdr:rowOff>90897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61210"/>
          <a:ext cx="889000" cy="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34905</xdr:rowOff>
    </xdr:from>
    <xdr:to>
      <xdr:col>24</xdr:col>
      <xdr:colOff>114300</xdr:colOff>
      <xdr:row>99</xdr:row>
      <xdr:rowOff>136505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35441</xdr:rowOff>
    </xdr:from>
    <xdr:to>
      <xdr:col>20</xdr:col>
      <xdr:colOff>38100</xdr:colOff>
      <xdr:row>99</xdr:row>
      <xdr:rowOff>137041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128168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36726</xdr:rowOff>
    </xdr:from>
    <xdr:to>
      <xdr:col>15</xdr:col>
      <xdr:colOff>101600</xdr:colOff>
      <xdr:row>99</xdr:row>
      <xdr:rowOff>138326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1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129453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36860</xdr:rowOff>
    </xdr:from>
    <xdr:to>
      <xdr:col>10</xdr:col>
      <xdr:colOff>165100</xdr:colOff>
      <xdr:row>99</xdr:row>
      <xdr:rowOff>138460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129587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40097</xdr:rowOff>
    </xdr:from>
    <xdr:to>
      <xdr:col>6</xdr:col>
      <xdr:colOff>38100</xdr:colOff>
      <xdr:row>99</xdr:row>
      <xdr:rowOff>141697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132824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137087</xdr:rowOff>
    </xdr:from>
    <xdr:to>
      <xdr:col>55</xdr:col>
      <xdr:colOff>0</xdr:colOff>
      <xdr:row>36</xdr:row>
      <xdr:rowOff>142966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309287"/>
          <a:ext cx="8382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99532</xdr:rowOff>
    </xdr:from>
    <xdr:to>
      <xdr:col>50</xdr:col>
      <xdr:colOff>114300</xdr:colOff>
      <xdr:row>36</xdr:row>
      <xdr:rowOff>142966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5928832"/>
          <a:ext cx="889000" cy="38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99532</xdr:rowOff>
    </xdr:from>
    <xdr:to>
      <xdr:col>45</xdr:col>
      <xdr:colOff>177800</xdr:colOff>
      <xdr:row>36</xdr:row>
      <xdr:rowOff>81570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5928832"/>
          <a:ext cx="889000" cy="32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79611</xdr:rowOff>
    </xdr:from>
    <xdr:to>
      <xdr:col>41</xdr:col>
      <xdr:colOff>50800</xdr:colOff>
      <xdr:row>36</xdr:row>
      <xdr:rowOff>81570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251811"/>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86287</xdr:rowOff>
    </xdr:from>
    <xdr:to>
      <xdr:col>55</xdr:col>
      <xdr:colOff>50800</xdr:colOff>
      <xdr:row>37</xdr:row>
      <xdr:rowOff>16437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2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109164</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109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92166</xdr:rowOff>
    </xdr:from>
    <xdr:to>
      <xdr:col>50</xdr:col>
      <xdr:colOff>165100</xdr:colOff>
      <xdr:row>37</xdr:row>
      <xdr:rowOff>22316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26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38843</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6039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48732</xdr:rowOff>
    </xdr:from>
    <xdr:to>
      <xdr:col>46</xdr:col>
      <xdr:colOff>38100</xdr:colOff>
      <xdr:row>34</xdr:row>
      <xdr:rowOff>150332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87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166859</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65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30770</xdr:rowOff>
    </xdr:from>
    <xdr:to>
      <xdr:col>41</xdr:col>
      <xdr:colOff>101600</xdr:colOff>
      <xdr:row>36</xdr:row>
      <xdr:rowOff>132370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20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148897</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97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28811</xdr:rowOff>
    </xdr:from>
    <xdr:to>
      <xdr:col>36</xdr:col>
      <xdr:colOff>165100</xdr:colOff>
      <xdr:row>36</xdr:row>
      <xdr:rowOff>130411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20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146938</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97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125222</xdr:rowOff>
    </xdr:from>
    <xdr:to>
      <xdr:col>55</xdr:col>
      <xdr:colOff>0</xdr:colOff>
      <xdr:row>57</xdr:row>
      <xdr:rowOff>155563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897872"/>
          <a:ext cx="838200" cy="3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125222</xdr:rowOff>
    </xdr:from>
    <xdr:to>
      <xdr:col>50</xdr:col>
      <xdr:colOff>114300</xdr:colOff>
      <xdr:row>57</xdr:row>
      <xdr:rowOff>157455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897872"/>
          <a:ext cx="889000" cy="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157455</xdr:rowOff>
    </xdr:from>
    <xdr:to>
      <xdr:col>45</xdr:col>
      <xdr:colOff>177800</xdr:colOff>
      <xdr:row>58</xdr:row>
      <xdr:rowOff>21107</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930105"/>
          <a:ext cx="889000" cy="3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21107</xdr:rowOff>
    </xdr:from>
    <xdr:to>
      <xdr:col>41</xdr:col>
      <xdr:colOff>50800</xdr:colOff>
      <xdr:row>58</xdr:row>
      <xdr:rowOff>37909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965207"/>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104763</xdr:rowOff>
    </xdr:from>
    <xdr:to>
      <xdr:col>55</xdr:col>
      <xdr:colOff>50800</xdr:colOff>
      <xdr:row>58</xdr:row>
      <xdr:rowOff>34913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87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83190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5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74422</xdr:rowOff>
    </xdr:from>
    <xdr:to>
      <xdr:col>50</xdr:col>
      <xdr:colOff>165100</xdr:colOff>
      <xdr:row>58</xdr:row>
      <xdr:rowOff>4572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4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167149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93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106655</xdr:rowOff>
    </xdr:from>
    <xdr:to>
      <xdr:col>46</xdr:col>
      <xdr:colOff>38100</xdr:colOff>
      <xdr:row>58</xdr:row>
      <xdr:rowOff>36805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7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27932</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7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141757</xdr:rowOff>
    </xdr:from>
    <xdr:to>
      <xdr:col>41</xdr:col>
      <xdr:colOff>101600</xdr:colOff>
      <xdr:row>58</xdr:row>
      <xdr:rowOff>71907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9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63034</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1000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158559</xdr:rowOff>
    </xdr:from>
    <xdr:to>
      <xdr:col>36</xdr:col>
      <xdr:colOff>165100</xdr:colOff>
      <xdr:row>58</xdr:row>
      <xdr:rowOff>88709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3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79836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1002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46938</xdr:rowOff>
    </xdr:from>
    <xdr:to>
      <xdr:col>55</xdr:col>
      <xdr:colOff>0</xdr:colOff>
      <xdr:row>78</xdr:row>
      <xdr:rowOff>72830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20038"/>
          <a:ext cx="838200" cy="2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46938</xdr:rowOff>
    </xdr:from>
    <xdr:to>
      <xdr:col>50</xdr:col>
      <xdr:colOff>114300</xdr:colOff>
      <xdr:row>78</xdr:row>
      <xdr:rowOff>52232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420038"/>
          <a:ext cx="889000" cy="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36519</xdr:rowOff>
    </xdr:from>
    <xdr:to>
      <xdr:col>45</xdr:col>
      <xdr:colOff>177800</xdr:colOff>
      <xdr:row>78</xdr:row>
      <xdr:rowOff>52232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09619"/>
          <a:ext cx="889000" cy="1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3414</xdr:rowOff>
    </xdr:from>
    <xdr:to>
      <xdr:col>41</xdr:col>
      <xdr:colOff>50800</xdr:colOff>
      <xdr:row>78</xdr:row>
      <xdr:rowOff>36519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76514"/>
          <a:ext cx="889000" cy="3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22030</xdr:rowOff>
    </xdr:from>
    <xdr:to>
      <xdr:col>55</xdr:col>
      <xdr:colOff>50800</xdr:colOff>
      <xdr:row>78</xdr:row>
      <xdr:rowOff>123630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167588</xdr:rowOff>
    </xdr:from>
    <xdr:to>
      <xdr:col>50</xdr:col>
      <xdr:colOff>165100</xdr:colOff>
      <xdr:row>78</xdr:row>
      <xdr:rowOff>97738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6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88865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6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1432</xdr:rowOff>
    </xdr:from>
    <xdr:to>
      <xdr:col>46</xdr:col>
      <xdr:colOff>38100</xdr:colOff>
      <xdr:row>78</xdr:row>
      <xdr:rowOff>103032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7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94159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6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157169</xdr:rowOff>
    </xdr:from>
    <xdr:to>
      <xdr:col>41</xdr:col>
      <xdr:colOff>101600</xdr:colOff>
      <xdr:row>78</xdr:row>
      <xdr:rowOff>87319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78446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5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124064</xdr:rowOff>
    </xdr:from>
    <xdr:to>
      <xdr:col>36</xdr:col>
      <xdr:colOff>165100</xdr:colOff>
      <xdr:row>78</xdr:row>
      <xdr:rowOff>54214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45341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1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38574</xdr:rowOff>
    </xdr:from>
    <xdr:to>
      <xdr:col>55</xdr:col>
      <xdr:colOff>0</xdr:colOff>
      <xdr:row>96</xdr:row>
      <xdr:rowOff>99078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497774"/>
          <a:ext cx="838200" cy="60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99078</xdr:rowOff>
    </xdr:from>
    <xdr:to>
      <xdr:col>50</xdr:col>
      <xdr:colOff>114300</xdr:colOff>
      <xdr:row>96</xdr:row>
      <xdr:rowOff>117252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58278"/>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59697</xdr:rowOff>
    </xdr:from>
    <xdr:to>
      <xdr:col>45</xdr:col>
      <xdr:colOff>177800</xdr:colOff>
      <xdr:row>96</xdr:row>
      <xdr:rowOff>117252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18897"/>
          <a:ext cx="889000" cy="5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59697</xdr:rowOff>
    </xdr:from>
    <xdr:to>
      <xdr:col>41</xdr:col>
      <xdr:colOff>50800</xdr:colOff>
      <xdr:row>96</xdr:row>
      <xdr:rowOff>125298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18897"/>
          <a:ext cx="889000" cy="6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159224</xdr:rowOff>
    </xdr:from>
    <xdr:to>
      <xdr:col>55</xdr:col>
      <xdr:colOff>50800</xdr:colOff>
      <xdr:row>96</xdr:row>
      <xdr:rowOff>89374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4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10651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9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48278</xdr:rowOff>
    </xdr:from>
    <xdr:to>
      <xdr:col>50</xdr:col>
      <xdr:colOff>165100</xdr:colOff>
      <xdr:row>96</xdr:row>
      <xdr:rowOff>149878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0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141005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0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66452</xdr:rowOff>
    </xdr:from>
    <xdr:to>
      <xdr:col>46</xdr:col>
      <xdr:colOff>38100</xdr:colOff>
      <xdr:row>96</xdr:row>
      <xdr:rowOff>168052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2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159179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1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8897</xdr:rowOff>
    </xdr:from>
    <xdr:to>
      <xdr:col>41</xdr:col>
      <xdr:colOff>101600</xdr:colOff>
      <xdr:row>96</xdr:row>
      <xdr:rowOff>110497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6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127024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24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74498</xdr:rowOff>
    </xdr:from>
    <xdr:to>
      <xdr:col>36</xdr:col>
      <xdr:colOff>165100</xdr:colOff>
      <xdr:row>97</xdr:row>
      <xdr:rowOff>4648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3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167225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2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117311</xdr:rowOff>
    </xdr:from>
    <xdr:to>
      <xdr:col>85</xdr:col>
      <xdr:colOff>127000</xdr:colOff>
      <xdr:row>37</xdr:row>
      <xdr:rowOff>168089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60961"/>
          <a:ext cx="838200" cy="5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168089</xdr:rowOff>
    </xdr:from>
    <xdr:to>
      <xdr:col>81</xdr:col>
      <xdr:colOff>50800</xdr:colOff>
      <xdr:row>38</xdr:row>
      <xdr:rowOff>9827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11739"/>
          <a:ext cx="889000" cy="1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9827</xdr:rowOff>
    </xdr:from>
    <xdr:to>
      <xdr:col>76</xdr:col>
      <xdr:colOff>114300</xdr:colOff>
      <xdr:row>38</xdr:row>
      <xdr:rowOff>12056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24927"/>
          <a:ext cx="8890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12056</xdr:rowOff>
    </xdr:from>
    <xdr:to>
      <xdr:col>71</xdr:col>
      <xdr:colOff>177800</xdr:colOff>
      <xdr:row>38</xdr:row>
      <xdr:rowOff>20813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27156"/>
          <a:ext cx="889000" cy="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66511</xdr:rowOff>
    </xdr:from>
    <xdr:to>
      <xdr:col>85</xdr:col>
      <xdr:colOff>177800</xdr:colOff>
      <xdr:row>37</xdr:row>
      <xdr:rowOff>168111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44938</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8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117289</xdr:rowOff>
    </xdr:from>
    <xdr:to>
      <xdr:col>81</xdr:col>
      <xdr:colOff>101600</xdr:colOff>
      <xdr:row>38</xdr:row>
      <xdr:rowOff>47439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6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38566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5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130477</xdr:rowOff>
    </xdr:from>
    <xdr:to>
      <xdr:col>76</xdr:col>
      <xdr:colOff>165100</xdr:colOff>
      <xdr:row>38</xdr:row>
      <xdr:rowOff>60627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7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51754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6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132705</xdr:rowOff>
    </xdr:from>
    <xdr:to>
      <xdr:col>72</xdr:col>
      <xdr:colOff>38100</xdr:colOff>
      <xdr:row>38</xdr:row>
      <xdr:rowOff>62855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7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53983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6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141464</xdr:rowOff>
    </xdr:from>
    <xdr:to>
      <xdr:col>67</xdr:col>
      <xdr:colOff>101600</xdr:colOff>
      <xdr:row>38</xdr:row>
      <xdr:rowOff>71614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8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62740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7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140295</xdr:rowOff>
    </xdr:from>
    <xdr:to>
      <xdr:col>85</xdr:col>
      <xdr:colOff>127000</xdr:colOff>
      <xdr:row>56</xdr:row>
      <xdr:rowOff>48778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70045"/>
          <a:ext cx="838200" cy="7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48778</xdr:rowOff>
    </xdr:from>
    <xdr:to>
      <xdr:col>81</xdr:col>
      <xdr:colOff>50800</xdr:colOff>
      <xdr:row>56</xdr:row>
      <xdr:rowOff>100685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49978"/>
          <a:ext cx="889000" cy="5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100685</xdr:rowOff>
    </xdr:from>
    <xdr:to>
      <xdr:col>76</xdr:col>
      <xdr:colOff>114300</xdr:colOff>
      <xdr:row>57</xdr:row>
      <xdr:rowOff>6121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01885"/>
          <a:ext cx="889000" cy="7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117945</xdr:rowOff>
    </xdr:from>
    <xdr:to>
      <xdr:col>71</xdr:col>
      <xdr:colOff>177800</xdr:colOff>
      <xdr:row>57</xdr:row>
      <xdr:rowOff>6121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19145"/>
          <a:ext cx="889000" cy="5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89495</xdr:rowOff>
    </xdr:from>
    <xdr:to>
      <xdr:col>85</xdr:col>
      <xdr:colOff>177800</xdr:colOff>
      <xdr:row>56</xdr:row>
      <xdr:rowOff>19645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1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112372</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169428</xdr:rowOff>
    </xdr:from>
    <xdr:to>
      <xdr:col>81</xdr:col>
      <xdr:colOff>101600</xdr:colOff>
      <xdr:row>56</xdr:row>
      <xdr:rowOff>99578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9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90705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9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49885</xdr:rowOff>
    </xdr:from>
    <xdr:to>
      <xdr:col>76</xdr:col>
      <xdr:colOff>165100</xdr:colOff>
      <xdr:row>56</xdr:row>
      <xdr:rowOff>151485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5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142612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4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126771</xdr:rowOff>
    </xdr:from>
    <xdr:to>
      <xdr:col>72</xdr:col>
      <xdr:colOff>38100</xdr:colOff>
      <xdr:row>57</xdr:row>
      <xdr:rowOff>56921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48048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2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67145</xdr:rowOff>
    </xdr:from>
    <xdr:to>
      <xdr:col>67</xdr:col>
      <xdr:colOff>101600</xdr:colOff>
      <xdr:row>56</xdr:row>
      <xdr:rowOff>168745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6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159872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6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97735</xdr:rowOff>
    </xdr:from>
    <xdr:to>
      <xdr:col>85</xdr:col>
      <xdr:colOff>127000</xdr:colOff>
      <xdr:row>79</xdr:row>
      <xdr:rowOff>98503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42285"/>
          <a:ext cx="838200" cy="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97324</xdr:rowOff>
    </xdr:from>
    <xdr:to>
      <xdr:col>81</xdr:col>
      <xdr:colOff>50800</xdr:colOff>
      <xdr:row>79</xdr:row>
      <xdr:rowOff>98503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1874"/>
          <a:ext cx="889000" cy="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81671</xdr:rowOff>
    </xdr:from>
    <xdr:to>
      <xdr:col>76</xdr:col>
      <xdr:colOff>114300</xdr:colOff>
      <xdr:row>79</xdr:row>
      <xdr:rowOff>97324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6221"/>
          <a:ext cx="889000" cy="1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81496</xdr:rowOff>
    </xdr:from>
    <xdr:to>
      <xdr:col>71</xdr:col>
      <xdr:colOff>177800</xdr:colOff>
      <xdr:row>79</xdr:row>
      <xdr:rowOff>81671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6046"/>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46935</xdr:rowOff>
    </xdr:from>
    <xdr:to>
      <xdr:col>85</xdr:col>
      <xdr:colOff>177800</xdr:colOff>
      <xdr:row>79</xdr:row>
      <xdr:rowOff>148535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47703</xdr:rowOff>
    </xdr:from>
    <xdr:to>
      <xdr:col>81</xdr:col>
      <xdr:colOff>101600</xdr:colOff>
      <xdr:row>79</xdr:row>
      <xdr:rowOff>149303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140430</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4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46524</xdr:rowOff>
    </xdr:from>
    <xdr:to>
      <xdr:col>76</xdr:col>
      <xdr:colOff>165100</xdr:colOff>
      <xdr:row>79</xdr:row>
      <xdr:rowOff>148124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139251</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83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30871</xdr:rowOff>
    </xdr:from>
    <xdr:to>
      <xdr:col>72</xdr:col>
      <xdr:colOff>38100</xdr:colOff>
      <xdr:row>79</xdr:row>
      <xdr:rowOff>132471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123598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30696</xdr:rowOff>
    </xdr:from>
    <xdr:to>
      <xdr:col>67</xdr:col>
      <xdr:colOff>101600</xdr:colOff>
      <xdr:row>79</xdr:row>
      <xdr:rowOff>132296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123423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23149</xdr:rowOff>
    </xdr:from>
    <xdr:to>
      <xdr:col>85</xdr:col>
      <xdr:colOff>127000</xdr:colOff>
      <xdr:row>98</xdr:row>
      <xdr:rowOff>25738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25249"/>
          <a:ext cx="838200" cy="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25738</xdr:rowOff>
    </xdr:from>
    <xdr:to>
      <xdr:col>81</xdr:col>
      <xdr:colOff>50800</xdr:colOff>
      <xdr:row>98</xdr:row>
      <xdr:rowOff>29008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27838"/>
          <a:ext cx="88900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29008</xdr:rowOff>
    </xdr:from>
    <xdr:to>
      <xdr:col>76</xdr:col>
      <xdr:colOff>114300</xdr:colOff>
      <xdr:row>98</xdr:row>
      <xdr:rowOff>35602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31108"/>
          <a:ext cx="889000" cy="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35602</xdr:rowOff>
    </xdr:from>
    <xdr:to>
      <xdr:col>71</xdr:col>
      <xdr:colOff>177800</xdr:colOff>
      <xdr:row>98</xdr:row>
      <xdr:rowOff>38015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37702"/>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143799</xdr:rowOff>
    </xdr:from>
    <xdr:to>
      <xdr:col>85</xdr:col>
      <xdr:colOff>177800</xdr:colOff>
      <xdr:row>98</xdr:row>
      <xdr:rowOff>73949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7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146388</xdr:rowOff>
    </xdr:from>
    <xdr:to>
      <xdr:col>81</xdr:col>
      <xdr:colOff>101600</xdr:colOff>
      <xdr:row>98</xdr:row>
      <xdr:rowOff>76538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7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67665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6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149658</xdr:rowOff>
    </xdr:from>
    <xdr:to>
      <xdr:col>76</xdr:col>
      <xdr:colOff>165100</xdr:colOff>
      <xdr:row>98</xdr:row>
      <xdr:rowOff>79808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8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70935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7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156252</xdr:rowOff>
    </xdr:from>
    <xdr:to>
      <xdr:col>72</xdr:col>
      <xdr:colOff>38100</xdr:colOff>
      <xdr:row>98</xdr:row>
      <xdr:rowOff>86402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8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77529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7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158665</xdr:rowOff>
    </xdr:from>
    <xdr:to>
      <xdr:col>67</xdr:col>
      <xdr:colOff>101600</xdr:colOff>
      <xdr:row>98</xdr:row>
      <xdr:rowOff>88815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8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79942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8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116,760</a:t>
          </a:r>
          <a:r>
            <a:rPr kumimoji="1" lang="ja-JP" altLang="ja-JP" sz="1100">
              <a:solidFill>
                <a:schemeClr val="dk1"/>
              </a:solidFill>
              <a:effectLst/>
              <a:latin typeface="+mn-lt"/>
              <a:ea typeface="+mn-ea"/>
              <a:cs typeface="+mn-cs"/>
            </a:rPr>
            <a:t>円で、庁舎省エネ設備等導入事業の終了により、令和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年度に比べて減少し類似団体内平均値を下回っている。</a:t>
          </a:r>
          <a:endParaRPr lang="ja-JP" altLang="ja-JP" sz="1400">
            <a:effectLst/>
          </a:endParaRPr>
        </a:p>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197,074</a:t>
          </a:r>
          <a:r>
            <a:rPr kumimoji="1" lang="ja-JP" altLang="ja-JP" sz="1100">
              <a:solidFill>
                <a:schemeClr val="dk1"/>
              </a:solidFill>
              <a:effectLst/>
              <a:latin typeface="+mn-lt"/>
              <a:ea typeface="+mn-ea"/>
              <a:cs typeface="+mn-cs"/>
            </a:rPr>
            <a:t>円で、類似団体内平均値を下回っているが、定額減税補足給付金（調整給付）事業費などにより令和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年度に比べて増加している。</a:t>
          </a:r>
          <a:endParaRPr lang="ja-JP" altLang="ja-JP" sz="1400">
            <a:effectLst/>
          </a:endParaRPr>
        </a:p>
        <a:p>
          <a:r>
            <a:rPr kumimoji="1" lang="ja-JP" altLang="ja-JP" sz="1100">
              <a:solidFill>
                <a:schemeClr val="dk1"/>
              </a:solidFill>
              <a:effectLst/>
              <a:latin typeface="+mn-lt"/>
              <a:ea typeface="+mn-ea"/>
              <a:cs typeface="+mn-cs"/>
            </a:rPr>
            <a:t>衛生費は、住民一人当たり</a:t>
          </a:r>
          <a:r>
            <a:rPr kumimoji="1" lang="en-US" altLang="ja-JP" sz="1100">
              <a:solidFill>
                <a:schemeClr val="dk1"/>
              </a:solidFill>
              <a:effectLst/>
              <a:latin typeface="+mn-lt"/>
              <a:ea typeface="+mn-ea"/>
              <a:cs typeface="+mn-cs"/>
            </a:rPr>
            <a:t>40,341</a:t>
          </a:r>
          <a:r>
            <a:rPr kumimoji="1" lang="ja-JP" altLang="ja-JP" sz="1100">
              <a:solidFill>
                <a:schemeClr val="dk1"/>
              </a:solidFill>
              <a:effectLst/>
              <a:latin typeface="+mn-lt"/>
              <a:ea typeface="+mn-ea"/>
              <a:cs typeface="+mn-cs"/>
            </a:rPr>
            <a:t>円で、類似団体内平均値を下回っているが、一部事務組合負担金の増などにより令和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年度に比べて増加している。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年度は、実質収支額は</a:t>
          </a:r>
          <a:r>
            <a:rPr kumimoji="1" lang="en-US" altLang="ja-JP" sz="1100" b="0" i="0" baseline="0">
              <a:solidFill>
                <a:schemeClr val="dk1"/>
              </a:solidFill>
              <a:effectLst/>
              <a:latin typeface="+mn-lt"/>
              <a:ea typeface="+mn-ea"/>
              <a:cs typeface="+mn-cs"/>
            </a:rPr>
            <a:t>963,641</a:t>
          </a:r>
          <a:r>
            <a:rPr kumimoji="1" lang="ja-JP" altLang="ja-JP" sz="1100" b="0" i="0" baseline="0">
              <a:solidFill>
                <a:schemeClr val="dk1"/>
              </a:solidFill>
              <a:effectLst/>
              <a:latin typeface="+mn-lt"/>
              <a:ea typeface="+mn-ea"/>
              <a:cs typeface="+mn-cs"/>
            </a:rPr>
            <a:t>千円の黒字で単年度収支額は</a:t>
          </a:r>
          <a:r>
            <a:rPr kumimoji="1" lang="en-US" altLang="ja-JP" sz="1100" b="0" i="0" baseline="0">
              <a:solidFill>
                <a:schemeClr val="dk1"/>
              </a:solidFill>
              <a:effectLst/>
              <a:latin typeface="+mn-lt"/>
              <a:ea typeface="+mn-ea"/>
              <a:cs typeface="+mn-cs"/>
            </a:rPr>
            <a:t>65,505</a:t>
          </a:r>
          <a:r>
            <a:rPr kumimoji="1" lang="ja-JP" altLang="ja-JP" sz="1100" b="0" i="0" baseline="0">
              <a:solidFill>
                <a:schemeClr val="dk1"/>
              </a:solidFill>
              <a:effectLst/>
              <a:latin typeface="+mn-lt"/>
              <a:ea typeface="+mn-ea"/>
              <a:cs typeface="+mn-cs"/>
            </a:rPr>
            <a:t>千円の赤字となった。財政調整基金は積立額よりも取り崩し額が増となったため、実質単年度収支はマイナスとなった。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一般会計及びすべての会計で赤字は生じていない。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公共施設等の更新費用の増加や、人口の減少に伴う市税等の減少による当該指標の悪化も懸念されることから、実質黒字を維持すべく引き続き、行政経費等の節減と歳入の確保を図り、健全財政を堅持す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実質公債費比率（分子）は、前年度と比較して</a:t>
          </a:r>
          <a:r>
            <a:rPr kumimoji="1" lang="en-US" altLang="ja-JP" sz="1100" b="0" i="0" baseline="0">
              <a:solidFill>
                <a:schemeClr val="dk1"/>
              </a:solidFill>
              <a:effectLst/>
              <a:latin typeface="+mn-lt"/>
              <a:ea typeface="+mn-ea"/>
              <a:cs typeface="+mn-cs"/>
            </a:rPr>
            <a:t>81</a:t>
          </a:r>
          <a:r>
            <a:rPr kumimoji="1" lang="ja-JP" altLang="ja-JP" sz="1100" b="0" i="0" baseline="0">
              <a:solidFill>
                <a:schemeClr val="dk1"/>
              </a:solidFill>
              <a:effectLst/>
              <a:latin typeface="+mn-lt"/>
              <a:ea typeface="+mn-ea"/>
              <a:cs typeface="+mn-cs"/>
            </a:rPr>
            <a:t>百万円の増となった。増加の主な要因は、元利償還金の増と算入公債費等の大幅減による影響が大きい。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公債費は平成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の大規模公共事業や令和元年度の小中学校冷房設備事業、令和２～３年度にかけての新温浴施設整備事業により今後、高位で推移する見込みとなっている。今後予想される上昇に対応するため、減債基金への積立を実施し、可能であれば繰上償還を行うなど元利償還金の抑制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満期一括償還地方債の借入に係る積立はない。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将来負担比率（分子）は、前年度と比較して</a:t>
          </a:r>
          <a:r>
            <a:rPr kumimoji="1" lang="en-US" altLang="ja-JP" sz="1100" b="0" i="0" baseline="0">
              <a:solidFill>
                <a:schemeClr val="dk1"/>
              </a:solidFill>
              <a:effectLst/>
              <a:latin typeface="+mn-lt"/>
              <a:ea typeface="+mn-ea"/>
              <a:cs typeface="+mn-cs"/>
            </a:rPr>
            <a:t>468</a:t>
          </a:r>
          <a:r>
            <a:rPr kumimoji="1" lang="ja-JP" altLang="ja-JP" sz="1100" b="0" i="0" baseline="0">
              <a:solidFill>
                <a:schemeClr val="dk1"/>
              </a:solidFill>
              <a:effectLst/>
              <a:latin typeface="+mn-lt"/>
              <a:ea typeface="+mn-ea"/>
              <a:cs typeface="+mn-cs"/>
            </a:rPr>
            <a:t>百万円の減となった。主な要因は臨時財政対策債、学校教育施設等整備事業債などの地方債現在高の減が大きい。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今後は組合等負担等見込額の高い推移が見込まれるため将来負担比率としては悪化が見込まれる。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減債基金への積立を実施し、可能であれば繰上償還を行うなど</a:t>
          </a:r>
          <a:r>
            <a:rPr kumimoji="1" lang="ja-JP" altLang="en-US" sz="1100" b="0" i="0" baseline="0">
              <a:solidFill>
                <a:schemeClr val="dk1"/>
              </a:solidFill>
              <a:effectLst/>
              <a:latin typeface="+mn-lt"/>
              <a:ea typeface="+mn-ea"/>
              <a:cs typeface="+mn-cs"/>
            </a:rPr>
            <a:t>改善を図っていく。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山形県南陽市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年度末の全ての積立基金の残高合計は</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百万円となり、主に財政調整基金、公共施設維持管理基金の減少により前年度末から約</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百万円減少した。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・目的基金については、設置目的に沿って、政策の実現に向け適切な運用を図っていく。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財政調整基金については、将来の歳入減少・歳出増加への備えのため、引き続き、行革、経費節減等により捻出した額又、入札差金など事業執行で発生した歳出の不用額等を財源として確保し、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公共施設維持管理基金：施設の老朽化に伴い維持管理・更新費用の増加が見込まれることから、費用負担の平準化を図るために積立てるもの。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地域振興基金：ふるさと納税による寄付金を財源とした積立基金、また、地域振興を推進する目的。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中小企業緊急経済対策利子補給等基金：新型コロナウイルス感染症の影響を受けた中小企業者を支援するため令和７年度までの期限で新たに設定。</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維持管理基金：事業費への充当ため取り崩したことによる減、主に中学校スクールバス購入事業費、文化会館管理運営費、給食関係器具類等更新事業費、健康長寿センター施設修繕及び改修工事分として取崩しを行い約</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9</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9</a:t>
          </a:r>
          <a:r>
            <a:rPr kumimoji="1" lang="ja-JP" altLang="ja-JP" sz="1100" b="0" i="0" baseline="0">
              <a:solidFill>
                <a:schemeClr val="dk1"/>
              </a:solidFill>
              <a:effectLst/>
              <a:latin typeface="+mn-lt"/>
              <a:ea typeface="+mn-ea"/>
              <a:cs typeface="+mn-cs"/>
            </a:rPr>
            <a:t>万円の減。</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地域振興基金：運用益、ふるさと納税事業として</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百万円積立、ふるさと納税事業費として</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百万円取崩し。</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中小企業緊急経済対策利子補給等基金：令和２年度に新規設定し、</a:t>
          </a:r>
          <a:r>
            <a:rPr kumimoji="1" lang="en-US" altLang="ja-JP" sz="1100" b="0" i="0" baseline="0">
              <a:solidFill>
                <a:schemeClr val="dk1"/>
              </a:solidFill>
              <a:effectLst/>
              <a:latin typeface="+mn-lt"/>
              <a:ea typeface="+mn-ea"/>
              <a:cs typeface="+mn-cs"/>
            </a:rPr>
            <a:t>240</a:t>
          </a:r>
          <a:r>
            <a:rPr kumimoji="1" lang="ja-JP" altLang="ja-JP" sz="1100" b="0" i="0" baseline="0">
              <a:solidFill>
                <a:schemeClr val="dk1"/>
              </a:solidFill>
              <a:effectLst/>
              <a:latin typeface="+mn-lt"/>
              <a:ea typeface="+mn-ea"/>
              <a:cs typeface="+mn-cs"/>
            </a:rPr>
            <a:t>百万円を積み立てた。以後は毎年度取り崩していき、令和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年度をもって廃止する。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重点施策等（教育まちづくり、産業まちづくり、健康まちづくり）への充当を基本としながら、今後とも適正な運用となるよう努める。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年度末の基金残高は、</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百万円となっており、前年度から</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百万円の減少となっている。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・繰越金確定に伴うルール分積立による増加</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今後、災害等への備えとして、また、将来の財政基盤の安定のため標準財政規模の</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％程度（</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億円）まで積み立てることを目標としている。（災害時の対応分</a:t>
          </a:r>
          <a:r>
            <a:rPr kumimoji="1" lang="en-US" altLang="ja-JP" sz="1100" b="0" i="0" baseline="0">
              <a:solidFill>
                <a:schemeClr val="dk1"/>
              </a:solidFill>
              <a:effectLst/>
              <a:latin typeface="+mn-lt"/>
              <a:ea typeface="+mn-ea"/>
              <a:cs typeface="+mn-cs"/>
            </a:rPr>
            <a:t>400</a:t>
          </a:r>
          <a:r>
            <a:rPr kumimoji="1" lang="ja-JP" altLang="ja-JP" sz="1100" b="0" i="0" baseline="0">
              <a:solidFill>
                <a:schemeClr val="dk1"/>
              </a:solidFill>
              <a:effectLst/>
              <a:latin typeface="+mn-lt"/>
              <a:ea typeface="+mn-ea"/>
              <a:cs typeface="+mn-cs"/>
            </a:rPr>
            <a:t>百万円</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２か年度、予算編成調整分</a:t>
          </a:r>
          <a:r>
            <a:rPr kumimoji="1" lang="en-US" altLang="ja-JP" sz="1100" b="0" i="0" baseline="0">
              <a:solidFill>
                <a:schemeClr val="dk1"/>
              </a:solidFill>
              <a:effectLst/>
              <a:latin typeface="+mn-lt"/>
              <a:ea typeface="+mn-ea"/>
              <a:cs typeface="+mn-cs"/>
            </a:rPr>
            <a:t>400</a:t>
          </a:r>
          <a:r>
            <a:rPr kumimoji="1" lang="ja-JP" altLang="ja-JP" sz="1100" b="0" i="0" baseline="0">
              <a:solidFill>
                <a:schemeClr val="dk1"/>
              </a:solidFill>
              <a:effectLst/>
              <a:latin typeface="+mn-lt"/>
              <a:ea typeface="+mn-ea"/>
              <a:cs typeface="+mn-cs"/>
            </a:rPr>
            <a:t>百万円、豪雪時の対応分</a:t>
          </a:r>
          <a:r>
            <a:rPr kumimoji="1" lang="en-US" altLang="ja-JP" sz="1100" b="0" i="0" baseline="0">
              <a:solidFill>
                <a:schemeClr val="dk1"/>
              </a:solidFill>
              <a:effectLst/>
              <a:latin typeface="+mn-lt"/>
              <a:ea typeface="+mn-ea"/>
              <a:cs typeface="+mn-cs"/>
            </a:rPr>
            <a:t>200</a:t>
          </a:r>
          <a:r>
            <a:rPr kumimoji="1" lang="ja-JP" altLang="ja-JP" sz="1100" b="0" i="0" baseline="0">
              <a:solidFill>
                <a:schemeClr val="dk1"/>
              </a:solidFill>
              <a:effectLst/>
              <a:latin typeface="+mn-lt"/>
              <a:ea typeface="+mn-ea"/>
              <a:cs typeface="+mn-cs"/>
            </a:rPr>
            <a:t>百万円、その他突発的な事案への対応として</a:t>
          </a:r>
          <a:r>
            <a:rPr kumimoji="1" lang="en-US" altLang="ja-JP" sz="1100" b="0" i="0" baseline="0">
              <a:solidFill>
                <a:schemeClr val="dk1"/>
              </a:solidFill>
              <a:effectLst/>
              <a:latin typeface="+mn-lt"/>
              <a:ea typeface="+mn-ea"/>
              <a:cs typeface="+mn-cs"/>
            </a:rPr>
            <a:t>200</a:t>
          </a:r>
          <a:r>
            <a:rPr kumimoji="1" lang="ja-JP" altLang="ja-JP" sz="1100" b="0" i="0" baseline="0">
              <a:solidFill>
                <a:schemeClr val="dk1"/>
              </a:solidFill>
              <a:effectLst/>
              <a:latin typeface="+mn-lt"/>
              <a:ea typeface="+mn-ea"/>
              <a:cs typeface="+mn-cs"/>
            </a:rPr>
            <a:t>百万円）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運用益（預金利子）による増。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公債費の増高を抑制するため、高利率の債務の繰上償還を平成２２年度から積極的に実施してきた。</a:t>
          </a:r>
          <a:endParaRPr lang="ja-JP" altLang="ja-JP" sz="1400">
            <a:effectLst/>
          </a:endParaRPr>
        </a:p>
        <a:p>
          <a:r>
            <a:rPr kumimoji="1" lang="ja-JP" altLang="ja-JP" sz="1100">
              <a:solidFill>
                <a:schemeClr val="dk1"/>
              </a:solidFill>
              <a:effectLst/>
              <a:latin typeface="+mn-lt"/>
              <a:ea typeface="+mn-ea"/>
              <a:cs typeface="+mn-cs"/>
            </a:rPr>
            <a:t>現在は実質公債費比率が安定しているが、今後高金利の地方債が増加した場合には、将来の繰上償還の財源とすべく可能であれば減債基金への積立てを計画的に実施する。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F8A5F2D-8951-4EE1-A02C-3F327B958D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A41B637-D5E9-4A5C-85F6-225E8D974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1719422-11B9-4975-9533-2B8F61BB24C1}"/>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113ED18-5AEF-481B-A419-21A27DA0002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4422F46-60FC-4A19-A73A-D40AFD1ADAE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57AC9DB-A893-4329-B616-18A2B1A3694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7E00F8F-5CE9-4828-BBC4-166B172FD92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0C7CF0B-F07D-4A28-BD7B-AC4391E6ED7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07C3664-EF7B-4860-9C17-07D65A4E01D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587DDBB-641A-4265-A672-7D38C7DB202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C457B6C-19F9-4B7E-8244-51F450A1838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C031136-9CBB-4DE8-B2B7-99903E3595A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29,070
28,746
160.52
18,910,570
17,928,329
963,641
8,601,753
14,426,314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AE10B6E-7562-4B53-8E47-0D89CFE38CA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633E1D2-F2CF-498A-8136-ED8E23FAA39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D9BAF5E-72C0-490C-AABF-36C594E87E6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9D76B12-4871-48F8-A9FC-12B59951EAA1}"/>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36ACEF7-2DE9-446C-9294-0FCFBE4A0D6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81FD29F-F650-465C-A1A2-8D5CF6B134D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8FDCE1E-C64F-4A77-963E-F90EA7A63AB7}"/>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1CA0332-5EDE-4AE2-A258-EDCC878099B2}"/>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6FB6861-5464-4108-A2B9-2BE01F6505D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41A2532-2A2D-4DB1-94DE-CBF7922C4002}"/>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1DF19A1-1352-42E5-8C5B-EE40EC3551C4}"/>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D4474C6-219F-4B1F-B589-6FADAD42F4ED}"/>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371EB2C-AA46-4055-8676-ADB51066224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0EE0C04-7459-4557-817B-AD5E77DF40B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895164D-36C6-4C35-865E-9985BB97A24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12DF752-585D-4144-9F21-9ADCF10D8A6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5FD5A02-F98F-4D63-BFB4-782646BF64E5}"/>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78577E-3834-44A6-98C7-B1AFF1F45D37}"/>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1E5DC8A-DDED-4E53-8893-9401C8527CC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CE63356-BB78-405E-B403-97D795FF499F}"/>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9876122-56B2-41BD-9394-813890571BF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88557AB-4854-4040-9C78-8E75380E2CF9}"/>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0EC7C08-B421-42EE-8CB3-484C83F5918C}"/>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544EB3A-E131-4F15-9CDC-97012C2E2B36}"/>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889C1D7-56B9-41D5-A22D-5C8EB0B9F08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F262E13-A100-4B89-B889-2CCDDAAA526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5EC5BAB-7AD2-4478-A3B4-AF949C7821A4}"/>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416EFB3-EBDD-4A7E-BB77-61D5A8ED3FD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42DC43B-9A59-44E8-947D-4D447600D53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0E80A9D-B716-4042-91FF-02233382C05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4AFDDE0-CE56-42EF-AE31-F8F5C77F1962}"/>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E43063E-CC63-4ABB-8383-D218FF162864}"/>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1B5714F-5F67-4A3B-9A81-2D57E445602C}"/>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4A71E1C-ACC4-46C4-98F7-0DA0C75D20B4}"/>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201170D-EBCA-496C-AAAC-D0D2B37D64E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年度の有形固定資産減価償却率は、類似団体内平均値より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ポイント低くなっている。しかし、人口減少のなか、公共施設の約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割が築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年を経過するなど老朽化が進んでいる状況にあるため、平成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年度に策定した公共施設等総合管理計画に基づき、同一類型施設の集約化、統廃合等を含む公共施設等の最適な配置の実現を計画的に進めているところである。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90D80FA-21E2-4B9C-B8C1-5DB09AC6B7F8}"/>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B3C16B3-FADC-4AC0-AFA4-BEDDB3EFB27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EEF26DF-AF92-47E1-9ACB-9E5664C5A623}"/>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A6F87A9-F4DF-4E9D-9CB6-4ECA89221AB6}"/>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8519E7DF-DD01-49B5-A6CD-693BE64B8C27}"/>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F024E8B-A349-4A04-AAD4-E0BC3D3090DE}"/>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765A0528-2ABE-4E29-A3BA-D5573765C165}"/>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650115B-3290-4859-ABA1-1BAED609FE2B}"/>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4EB9AD8-AB40-4E41-98D0-53659E594B59}"/>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77438D5-B722-49A6-870B-EA8A0D59EB36}"/>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A7955DA-F83A-4AAC-BBCC-FC51D1E1C0F8}"/>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D31A094-092A-40BC-AA60-D6342B63DC3B}"/>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4A02663-DCD1-4319-B926-68B28C5E3A6E}"/>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78A4F37-560D-4C2C-96EC-C15036EE581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1B4A5519-0856-4086-BABD-06D892FFC60E}"/>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B3F53A4-8FBC-4191-BB1E-8E31126961F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BDFBF9F2-CAE7-4EAF-AC19-89D820A533B2}"/>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4E5E23C5-DD6F-42E2-AA06-052C3231767B}"/>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0FD07A84-45EE-4E6A-BB16-B180701BB697}"/>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F5B765AC-87A4-42F1-8F7E-3A1762063553}"/>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24F19A28-8B4F-4FEC-A29C-F4C7043BA81D}"/>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53E182DD-52BB-489F-A2A2-CF88FFFD1DB0}"/>
            </a:ext>
          </a:extLst>
        </xdr:cNvPr>
        <xdr:cNvSpPr txBox="1"/>
      </xdr:nvSpPr>
      <xdr:spPr>
        <a:xfrm>
          <a:off x="4258945" y="5946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9960CDC4-9920-46E3-B5DB-5566CF876346}"/>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1DC08A05-0ACC-4353-9FD9-A4F79DABD6D5}"/>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991CCC7C-AE0D-490F-B783-9BCA430D9F95}"/>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A334E39E-9C09-43F6-A1B8-D10F5A6072DA}"/>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D9BB68B8-8C49-4CEC-A8B0-E435CE33D9F4}"/>
            </a:ext>
          </a:extLst>
        </xdr:cNvPr>
        <xdr:cNvSpPr/>
      </xdr:nvSpPr>
      <xdr:spPr>
        <a:xfrm>
          <a:off x="152590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1B7CFA1-A9A4-450B-9BC0-6EB7C4EB5514}"/>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84BB78D-8BFA-455B-BAA4-3EF26B1CE26D}"/>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C1BF787-1B10-4BA9-9FAA-9ED9FBC5B797}"/>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1FBCA8E-04BB-49F2-A3DA-5645000B56E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2D2EE52-6241-4714-9D4D-67B77223AF0C}"/>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68474</xdr:rowOff>
    </xdr:from>
    <xdr:to>
      <xdr:col>23</xdr:col>
      <xdr:colOff>136525</xdr:colOff>
      <xdr:row>30</xdr:row>
      <xdr:rowOff>170074</xdr:rowOff>
    </xdr:to>
    <xdr:sp macro="" textlink="">
      <xdr:nvSpPr>
        <xdr:cNvPr id="81" name="楕円 80">
          <a:extLst>
            <a:ext uri="{FF2B5EF4-FFF2-40B4-BE49-F238E27FC236}">
              <a16:creationId xmlns:a16="http://schemas.microsoft.com/office/drawing/2014/main" id="{4879CDB5-E89E-44CF-AE53-115D6AD5EAE5}"/>
            </a:ext>
          </a:extLst>
        </xdr:cNvPr>
        <xdr:cNvSpPr/>
      </xdr:nvSpPr>
      <xdr:spPr>
        <a:xfrm>
          <a:off x="4157345" y="586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91351</xdr:rowOff>
    </xdr:from>
    <xdr:ext cx="405111" cy="259045"/>
    <xdr:sp macro="" textlink="">
      <xdr:nvSpPr>
        <xdr:cNvPr id="82" name="有形固定資産減価償却率該当値テキスト">
          <a:extLst>
            <a:ext uri="{FF2B5EF4-FFF2-40B4-BE49-F238E27FC236}">
              <a16:creationId xmlns:a16="http://schemas.microsoft.com/office/drawing/2014/main" id="{9F10076D-4B67-4919-8CF3-72403619B54B}"/>
            </a:ext>
          </a:extLst>
        </xdr:cNvPr>
        <xdr:cNvSpPr txBox="1"/>
      </xdr:nvSpPr>
      <xdr:spPr>
        <a:xfrm>
          <a:off x="4258945" y="5722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52282</xdr:rowOff>
    </xdr:from>
    <xdr:to>
      <xdr:col>19</xdr:col>
      <xdr:colOff>187325</xdr:colOff>
      <xdr:row>30</xdr:row>
      <xdr:rowOff>153882</xdr:rowOff>
    </xdr:to>
    <xdr:sp macro="" textlink="">
      <xdr:nvSpPr>
        <xdr:cNvPr id="83" name="楕円 82">
          <a:extLst>
            <a:ext uri="{FF2B5EF4-FFF2-40B4-BE49-F238E27FC236}">
              <a16:creationId xmlns:a16="http://schemas.microsoft.com/office/drawing/2014/main" id="{603EF89E-F11B-4F9F-9D6E-F4EFB2ADE6B3}"/>
            </a:ext>
          </a:extLst>
        </xdr:cNvPr>
        <xdr:cNvSpPr/>
      </xdr:nvSpPr>
      <xdr:spPr>
        <a:xfrm>
          <a:off x="3537585" y="58511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103082</xdr:rowOff>
    </xdr:from>
    <xdr:to>
      <xdr:col>23</xdr:col>
      <xdr:colOff>85725</xdr:colOff>
      <xdr:row>30</xdr:row>
      <xdr:rowOff>119274</xdr:rowOff>
    </xdr:to>
    <xdr:cxnSp macro="">
      <xdr:nvCxnSpPr>
        <xdr:cNvPr id="84" name="直線コネクタ 83">
          <a:extLst>
            <a:ext uri="{FF2B5EF4-FFF2-40B4-BE49-F238E27FC236}">
              <a16:creationId xmlns:a16="http://schemas.microsoft.com/office/drawing/2014/main" id="{32AB9182-BBFC-4D63-8AAC-AC5B68BF0D36}"/>
            </a:ext>
          </a:extLst>
        </xdr:cNvPr>
        <xdr:cNvCxnSpPr/>
      </xdr:nvCxnSpPr>
      <xdr:spPr>
        <a:xfrm>
          <a:off x="3588385" y="5901902"/>
          <a:ext cx="61976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34290</xdr:rowOff>
    </xdr:from>
    <xdr:to>
      <xdr:col>15</xdr:col>
      <xdr:colOff>187325</xdr:colOff>
      <xdr:row>30</xdr:row>
      <xdr:rowOff>135890</xdr:rowOff>
    </xdr:to>
    <xdr:sp macro="" textlink="">
      <xdr:nvSpPr>
        <xdr:cNvPr id="85" name="楕円 84">
          <a:extLst>
            <a:ext uri="{FF2B5EF4-FFF2-40B4-BE49-F238E27FC236}">
              <a16:creationId xmlns:a16="http://schemas.microsoft.com/office/drawing/2014/main" id="{C77B8142-5077-42F4-9B13-2CD3D633E0A5}"/>
            </a:ext>
          </a:extLst>
        </xdr:cNvPr>
        <xdr:cNvSpPr/>
      </xdr:nvSpPr>
      <xdr:spPr>
        <a:xfrm>
          <a:off x="2867025" y="5833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85090</xdr:rowOff>
    </xdr:from>
    <xdr:to>
      <xdr:col>19</xdr:col>
      <xdr:colOff>136525</xdr:colOff>
      <xdr:row>30</xdr:row>
      <xdr:rowOff>103082</xdr:rowOff>
    </xdr:to>
    <xdr:cxnSp macro="">
      <xdr:nvCxnSpPr>
        <xdr:cNvPr id="86" name="直線コネクタ 85">
          <a:extLst>
            <a:ext uri="{FF2B5EF4-FFF2-40B4-BE49-F238E27FC236}">
              <a16:creationId xmlns:a16="http://schemas.microsoft.com/office/drawing/2014/main" id="{FB1E9CE6-F930-44AA-A273-2EB47F8365F8}"/>
            </a:ext>
          </a:extLst>
        </xdr:cNvPr>
        <xdr:cNvCxnSpPr/>
      </xdr:nvCxnSpPr>
      <xdr:spPr>
        <a:xfrm>
          <a:off x="2917825" y="5883910"/>
          <a:ext cx="67056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3704</xdr:rowOff>
    </xdr:from>
    <xdr:to>
      <xdr:col>11</xdr:col>
      <xdr:colOff>187325</xdr:colOff>
      <xdr:row>30</xdr:row>
      <xdr:rowOff>105304</xdr:rowOff>
    </xdr:to>
    <xdr:sp macro="" textlink="">
      <xdr:nvSpPr>
        <xdr:cNvPr id="87" name="楕円 86">
          <a:extLst>
            <a:ext uri="{FF2B5EF4-FFF2-40B4-BE49-F238E27FC236}">
              <a16:creationId xmlns:a16="http://schemas.microsoft.com/office/drawing/2014/main" id="{B635632B-6A5B-4A0F-8874-7F77FA176DE0}"/>
            </a:ext>
          </a:extLst>
        </xdr:cNvPr>
        <xdr:cNvSpPr/>
      </xdr:nvSpPr>
      <xdr:spPr>
        <a:xfrm>
          <a:off x="2196465" y="58025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54504</xdr:rowOff>
    </xdr:from>
    <xdr:to>
      <xdr:col>15</xdr:col>
      <xdr:colOff>136525</xdr:colOff>
      <xdr:row>30</xdr:row>
      <xdr:rowOff>85090</xdr:rowOff>
    </xdr:to>
    <xdr:cxnSp macro="">
      <xdr:nvCxnSpPr>
        <xdr:cNvPr id="88" name="直線コネクタ 87">
          <a:extLst>
            <a:ext uri="{FF2B5EF4-FFF2-40B4-BE49-F238E27FC236}">
              <a16:creationId xmlns:a16="http://schemas.microsoft.com/office/drawing/2014/main" id="{2E99E281-24E5-4149-8B54-6912A62FE541}"/>
            </a:ext>
          </a:extLst>
        </xdr:cNvPr>
        <xdr:cNvCxnSpPr/>
      </xdr:nvCxnSpPr>
      <xdr:spPr>
        <a:xfrm>
          <a:off x="2247265" y="5853324"/>
          <a:ext cx="67056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158962</xdr:rowOff>
    </xdr:from>
    <xdr:to>
      <xdr:col>7</xdr:col>
      <xdr:colOff>187325</xdr:colOff>
      <xdr:row>30</xdr:row>
      <xdr:rowOff>89112</xdr:rowOff>
    </xdr:to>
    <xdr:sp macro="" textlink="">
      <xdr:nvSpPr>
        <xdr:cNvPr id="89" name="楕円 88">
          <a:extLst>
            <a:ext uri="{FF2B5EF4-FFF2-40B4-BE49-F238E27FC236}">
              <a16:creationId xmlns:a16="http://schemas.microsoft.com/office/drawing/2014/main" id="{EF69ECAD-5B77-4140-9C28-92ED372318A6}"/>
            </a:ext>
          </a:extLst>
        </xdr:cNvPr>
        <xdr:cNvSpPr/>
      </xdr:nvSpPr>
      <xdr:spPr>
        <a:xfrm>
          <a:off x="1525905" y="5790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38312</xdr:rowOff>
    </xdr:from>
    <xdr:to>
      <xdr:col>11</xdr:col>
      <xdr:colOff>136525</xdr:colOff>
      <xdr:row>30</xdr:row>
      <xdr:rowOff>54504</xdr:rowOff>
    </xdr:to>
    <xdr:cxnSp macro="">
      <xdr:nvCxnSpPr>
        <xdr:cNvPr id="90" name="直線コネクタ 89">
          <a:extLst>
            <a:ext uri="{FF2B5EF4-FFF2-40B4-BE49-F238E27FC236}">
              <a16:creationId xmlns:a16="http://schemas.microsoft.com/office/drawing/2014/main" id="{4F5C531B-734F-4F4F-BD79-1A8E016EFAD1}"/>
            </a:ext>
          </a:extLst>
        </xdr:cNvPr>
        <xdr:cNvCxnSpPr/>
      </xdr:nvCxnSpPr>
      <xdr:spPr>
        <a:xfrm>
          <a:off x="1576705" y="5837132"/>
          <a:ext cx="67056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7EA0ED71-3B7F-4198-B8C0-E03B7EE4D199}"/>
            </a:ext>
          </a:extLst>
        </xdr:cNvPr>
        <xdr:cNvSpPr txBox="1"/>
      </xdr:nvSpPr>
      <xdr:spPr>
        <a:xfrm>
          <a:off x="3395989" y="603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995F3654-6ADF-45F0-831F-F9F96C3880DA}"/>
            </a:ext>
          </a:extLst>
        </xdr:cNvPr>
        <xdr:cNvSpPr txBox="1"/>
      </xdr:nvSpPr>
      <xdr:spPr>
        <a:xfrm>
          <a:off x="2738129" y="60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8CF8BDCB-9634-411E-9DF6-012E2CB354FB}"/>
            </a:ext>
          </a:extLst>
        </xdr:cNvPr>
        <xdr:cNvSpPr txBox="1"/>
      </xdr:nvSpPr>
      <xdr:spPr>
        <a:xfrm>
          <a:off x="2067569" y="59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A09CFDD3-AF39-4724-BC1C-5FE5947308D3}"/>
            </a:ext>
          </a:extLst>
        </xdr:cNvPr>
        <xdr:cNvSpPr txBox="1"/>
      </xdr:nvSpPr>
      <xdr:spPr>
        <a:xfrm>
          <a:off x="1397009" y="598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170409</xdr:rowOff>
    </xdr:from>
    <xdr:ext cx="405111" cy="259045"/>
    <xdr:sp macro="" textlink="">
      <xdr:nvSpPr>
        <xdr:cNvPr id="95" name="n_1mainValue有形固定資産減価償却率">
          <a:extLst>
            <a:ext uri="{FF2B5EF4-FFF2-40B4-BE49-F238E27FC236}">
              <a16:creationId xmlns:a16="http://schemas.microsoft.com/office/drawing/2014/main" id="{9F79D13F-876F-476F-A7F2-D81DA5AA99BC}"/>
            </a:ext>
          </a:extLst>
        </xdr:cNvPr>
        <xdr:cNvSpPr txBox="1"/>
      </xdr:nvSpPr>
      <xdr:spPr>
        <a:xfrm>
          <a:off x="3395989" y="563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152417</xdr:rowOff>
    </xdr:from>
    <xdr:ext cx="405111" cy="259045"/>
    <xdr:sp macro="" textlink="">
      <xdr:nvSpPr>
        <xdr:cNvPr id="96" name="n_2mainValue有形固定資産減価償却率">
          <a:extLst>
            <a:ext uri="{FF2B5EF4-FFF2-40B4-BE49-F238E27FC236}">
              <a16:creationId xmlns:a16="http://schemas.microsoft.com/office/drawing/2014/main" id="{741B6281-D836-4DF9-A608-A8EA23EC0AAF}"/>
            </a:ext>
          </a:extLst>
        </xdr:cNvPr>
        <xdr:cNvSpPr txBox="1"/>
      </xdr:nvSpPr>
      <xdr:spPr>
        <a:xfrm>
          <a:off x="2738129"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121831</xdr:rowOff>
    </xdr:from>
    <xdr:ext cx="405111" cy="259045"/>
    <xdr:sp macro="" textlink="">
      <xdr:nvSpPr>
        <xdr:cNvPr id="97" name="n_3mainValue有形固定資産減価償却率">
          <a:extLst>
            <a:ext uri="{FF2B5EF4-FFF2-40B4-BE49-F238E27FC236}">
              <a16:creationId xmlns:a16="http://schemas.microsoft.com/office/drawing/2014/main" id="{904218C9-4CD3-403B-AAC2-6259CD82DB53}"/>
            </a:ext>
          </a:extLst>
        </xdr:cNvPr>
        <xdr:cNvSpPr txBox="1"/>
      </xdr:nvSpPr>
      <xdr:spPr>
        <a:xfrm>
          <a:off x="2067569" y="558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105639</xdr:rowOff>
    </xdr:from>
    <xdr:ext cx="405111" cy="259045"/>
    <xdr:sp macro="" textlink="">
      <xdr:nvSpPr>
        <xdr:cNvPr id="98" name="n_4mainValue有形固定資産減価償却率">
          <a:extLst>
            <a:ext uri="{FF2B5EF4-FFF2-40B4-BE49-F238E27FC236}">
              <a16:creationId xmlns:a16="http://schemas.microsoft.com/office/drawing/2014/main" id="{77DF0207-38D3-49CB-B6FF-C5C2AB5038FB}"/>
            </a:ext>
          </a:extLst>
        </xdr:cNvPr>
        <xdr:cNvSpPr txBox="1"/>
      </xdr:nvSpPr>
      <xdr:spPr>
        <a:xfrm>
          <a:off x="1397009" y="556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D9DF77C-BEF3-4486-BA53-DEC9686DA5A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56DBD2B-7ECA-4F85-ABA1-859357155718}"/>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3CA96EB-252D-4AEB-AA7E-D633EB369CC5}"/>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EEEC3ED-A1E3-4E10-AC5D-CA30589D412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4135D6A-B2D0-426B-ACAD-BF588637E6E7}"/>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76C982D-3DF2-4524-A4AF-55E169AB9048}"/>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D8ED7DD-D7FB-4355-A965-93A6741D5F5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208190E-5558-46A7-926E-B673D891B1F7}"/>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55D242B-7D2F-46E6-9ED5-CE0A9056A13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3114F34-42AB-4005-B7BF-60831C0A4F4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F3EA0AE-C23D-4389-A45F-3921E989F73B}"/>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D46A3C3E-A892-4208-B065-A292CE28E46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D7A2729-530A-4833-B2D9-BD958C73CAB4}"/>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学校教育施設等整備事業債等の地方債現在高の減少により、将来負担額は減少しているが、平成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年度小中学校改築整備事業、平成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年度文化会館整備事業、令和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都市構造再編集中支援事業による地方債現在高が引き続き高く推移していくため、公共施設等総合管理計画に基づき、長期的な視点をもって公共施設等の更新・統廃合等の検討や更新費用の抑制等により、財政負担の縮減・平準化を図っ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A4D6774-F93D-4FBE-A243-BC88B2AA517B}"/>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E06FF47-8116-427B-B530-903572BA61D7}"/>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B2B8BCF-5BA7-49E3-8DAD-1167438EBA75}"/>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F733AD09-9E2E-42B8-B073-A9A13D1709B4}"/>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2B0E9C06-1476-4F27-B3CB-1A91FCA2EE9B}"/>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3D81FE13-8E5D-4CC3-98E4-33CF9E251738}"/>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BE03B441-CED5-4CDC-BBA1-0CA3764192EA}"/>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63F72CBA-E50D-49C2-AB99-7E2608CEEDE9}"/>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994FA47-049D-4B2E-AA56-4B637176C61B}"/>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285ADB7C-8B8F-49B3-A98C-0CFF921A4B4B}"/>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E8A245C0-EBDE-4E3D-BC25-51F158C58DF1}"/>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B1BCBB67-5937-4A3D-905F-D33F3E2BB47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5FA7207B-F233-4E41-94AD-3C1C2F758E8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10FFE236-D8E9-427F-AE4F-1F6BDC5995C0}"/>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68F0B301-5685-4199-8163-3C4904507369}"/>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17225605-3B8E-4846-8287-3ECA24B8CB94}"/>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834427E2-B167-4B85-8DD9-62F4251ED2B4}"/>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9CF2AC3B-B354-4856-B406-3C732B209EC9}"/>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588B28AA-C1F2-4D55-8A31-673C0BE7874F}"/>
            </a:ext>
          </a:extLst>
        </xdr:cNvPr>
        <xdr:cNvSpPr txBox="1"/>
      </xdr:nvSpPr>
      <xdr:spPr>
        <a:xfrm>
          <a:off x="13080365" y="5552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9D1C9EA7-D992-4F6C-B76D-D0F69AFDF0E3}"/>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6D1A5BAC-EAA8-447E-97BB-0720E0CB1527}"/>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C0D766AC-F4B1-4C78-9676-5267F59AD483}"/>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594413D-1CFE-4110-8BCA-E82ACE8BC113}"/>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94D0AE86-F458-4BB3-ADF3-98693AE51F5A}"/>
            </a:ext>
          </a:extLst>
        </xdr:cNvPr>
        <xdr:cNvSpPr/>
      </xdr:nvSpPr>
      <xdr:spPr>
        <a:xfrm>
          <a:off x="10347325" y="5798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331D02A-BF21-4B7A-9D36-5047EC0F965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3AD51F21-EC14-492F-A5AA-707F7F1ABB7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513E134-7338-4DEC-AAD0-EBEC80C2BDD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5F79891-1B52-4337-8B57-B30F06EDA15F}"/>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4DF9FDB-3FE0-44BE-AA86-E2F622B2600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78334</xdr:rowOff>
    </xdr:from>
    <xdr:to>
      <xdr:col>76</xdr:col>
      <xdr:colOff>73025</xdr:colOff>
      <xdr:row>31</xdr:row>
      <xdr:rowOff>8484</xdr:rowOff>
    </xdr:to>
    <xdr:sp macro="" textlink="">
      <xdr:nvSpPr>
        <xdr:cNvPr id="141" name="楕円 140">
          <a:extLst>
            <a:ext uri="{FF2B5EF4-FFF2-40B4-BE49-F238E27FC236}">
              <a16:creationId xmlns:a16="http://schemas.microsoft.com/office/drawing/2014/main" id="{A8501BCF-072F-4FFE-9B25-4BCA5B3D1D02}"/>
            </a:ext>
          </a:extLst>
        </xdr:cNvPr>
        <xdr:cNvSpPr/>
      </xdr:nvSpPr>
      <xdr:spPr>
        <a:xfrm>
          <a:off x="13001625" y="58771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56761</xdr:rowOff>
    </xdr:from>
    <xdr:ext cx="469744" cy="259045"/>
    <xdr:sp macro="" textlink="">
      <xdr:nvSpPr>
        <xdr:cNvPr id="142" name="債務償還比率該当値テキスト">
          <a:extLst>
            <a:ext uri="{FF2B5EF4-FFF2-40B4-BE49-F238E27FC236}">
              <a16:creationId xmlns:a16="http://schemas.microsoft.com/office/drawing/2014/main" id="{2D4FEC49-5E19-4DF1-B89E-D76EECEA87CB}"/>
            </a:ext>
          </a:extLst>
        </xdr:cNvPr>
        <xdr:cNvSpPr txBox="1"/>
      </xdr:nvSpPr>
      <xdr:spPr>
        <a:xfrm>
          <a:off x="13080365" y="585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19868</xdr:rowOff>
    </xdr:from>
    <xdr:to>
      <xdr:col>72</xdr:col>
      <xdr:colOff>123825</xdr:colOff>
      <xdr:row>30</xdr:row>
      <xdr:rowOff>121468</xdr:rowOff>
    </xdr:to>
    <xdr:sp macro="" textlink="">
      <xdr:nvSpPr>
        <xdr:cNvPr id="143" name="楕円 142">
          <a:extLst>
            <a:ext uri="{FF2B5EF4-FFF2-40B4-BE49-F238E27FC236}">
              <a16:creationId xmlns:a16="http://schemas.microsoft.com/office/drawing/2014/main" id="{905FAF36-28C6-41B6-A1BE-9D044F1385B5}"/>
            </a:ext>
          </a:extLst>
        </xdr:cNvPr>
        <xdr:cNvSpPr/>
      </xdr:nvSpPr>
      <xdr:spPr>
        <a:xfrm>
          <a:off x="12359005" y="581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70668</xdr:rowOff>
    </xdr:from>
    <xdr:to>
      <xdr:col>76</xdr:col>
      <xdr:colOff>22225</xdr:colOff>
      <xdr:row>30</xdr:row>
      <xdr:rowOff>129134</xdr:rowOff>
    </xdr:to>
    <xdr:cxnSp macro="">
      <xdr:nvCxnSpPr>
        <xdr:cNvPr id="144" name="直線コネクタ 143">
          <a:extLst>
            <a:ext uri="{FF2B5EF4-FFF2-40B4-BE49-F238E27FC236}">
              <a16:creationId xmlns:a16="http://schemas.microsoft.com/office/drawing/2014/main" id="{D695745D-4DDC-4B7E-973F-AF235FCB38DD}"/>
            </a:ext>
          </a:extLst>
        </xdr:cNvPr>
        <xdr:cNvCxnSpPr/>
      </xdr:nvCxnSpPr>
      <xdr:spPr>
        <a:xfrm>
          <a:off x="12409805" y="5869488"/>
          <a:ext cx="619760" cy="5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85156</xdr:rowOff>
    </xdr:from>
    <xdr:to>
      <xdr:col>68</xdr:col>
      <xdr:colOff>123825</xdr:colOff>
      <xdr:row>31</xdr:row>
      <xdr:rowOff>15306</xdr:rowOff>
    </xdr:to>
    <xdr:sp macro="" textlink="">
      <xdr:nvSpPr>
        <xdr:cNvPr id="145" name="楕円 144">
          <a:extLst>
            <a:ext uri="{FF2B5EF4-FFF2-40B4-BE49-F238E27FC236}">
              <a16:creationId xmlns:a16="http://schemas.microsoft.com/office/drawing/2014/main" id="{641E5DBB-2739-44F6-95D2-FB3AC02A6267}"/>
            </a:ext>
          </a:extLst>
        </xdr:cNvPr>
        <xdr:cNvSpPr/>
      </xdr:nvSpPr>
      <xdr:spPr>
        <a:xfrm>
          <a:off x="11688445" y="5883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70668</xdr:rowOff>
    </xdr:from>
    <xdr:to>
      <xdr:col>72</xdr:col>
      <xdr:colOff>73025</xdr:colOff>
      <xdr:row>30</xdr:row>
      <xdr:rowOff>135956</xdr:rowOff>
    </xdr:to>
    <xdr:cxnSp macro="">
      <xdr:nvCxnSpPr>
        <xdr:cNvPr id="146" name="直線コネクタ 145">
          <a:extLst>
            <a:ext uri="{FF2B5EF4-FFF2-40B4-BE49-F238E27FC236}">
              <a16:creationId xmlns:a16="http://schemas.microsoft.com/office/drawing/2014/main" id="{27E8CC0C-D083-4008-A956-804D146B0EAC}"/>
            </a:ext>
          </a:extLst>
        </xdr:cNvPr>
        <xdr:cNvCxnSpPr/>
      </xdr:nvCxnSpPr>
      <xdr:spPr>
        <a:xfrm flipV="1">
          <a:off x="11739245" y="5869488"/>
          <a:ext cx="670560" cy="6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11836</xdr:rowOff>
    </xdr:from>
    <xdr:to>
      <xdr:col>64</xdr:col>
      <xdr:colOff>123825</xdr:colOff>
      <xdr:row>30</xdr:row>
      <xdr:rowOff>113436</xdr:rowOff>
    </xdr:to>
    <xdr:sp macro="" textlink="">
      <xdr:nvSpPr>
        <xdr:cNvPr id="147" name="楕円 146">
          <a:extLst>
            <a:ext uri="{FF2B5EF4-FFF2-40B4-BE49-F238E27FC236}">
              <a16:creationId xmlns:a16="http://schemas.microsoft.com/office/drawing/2014/main" id="{6D9DDA80-CA05-4D85-96EC-99B4DF69E26A}"/>
            </a:ext>
          </a:extLst>
        </xdr:cNvPr>
        <xdr:cNvSpPr/>
      </xdr:nvSpPr>
      <xdr:spPr>
        <a:xfrm>
          <a:off x="11017885" y="58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62636</xdr:rowOff>
    </xdr:from>
    <xdr:to>
      <xdr:col>68</xdr:col>
      <xdr:colOff>73025</xdr:colOff>
      <xdr:row>30</xdr:row>
      <xdr:rowOff>135956</xdr:rowOff>
    </xdr:to>
    <xdr:cxnSp macro="">
      <xdr:nvCxnSpPr>
        <xdr:cNvPr id="148" name="直線コネクタ 147">
          <a:extLst>
            <a:ext uri="{FF2B5EF4-FFF2-40B4-BE49-F238E27FC236}">
              <a16:creationId xmlns:a16="http://schemas.microsoft.com/office/drawing/2014/main" id="{95B52D21-AE85-417A-8764-A73C1B857303}"/>
            </a:ext>
          </a:extLst>
        </xdr:cNvPr>
        <xdr:cNvCxnSpPr/>
      </xdr:nvCxnSpPr>
      <xdr:spPr>
        <a:xfrm>
          <a:off x="11068685" y="5861456"/>
          <a:ext cx="670560" cy="7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12416</xdr:rowOff>
    </xdr:from>
    <xdr:to>
      <xdr:col>60</xdr:col>
      <xdr:colOff>123825</xdr:colOff>
      <xdr:row>31</xdr:row>
      <xdr:rowOff>114016</xdr:rowOff>
    </xdr:to>
    <xdr:sp macro="" textlink="">
      <xdr:nvSpPr>
        <xdr:cNvPr id="149" name="楕円 148">
          <a:extLst>
            <a:ext uri="{FF2B5EF4-FFF2-40B4-BE49-F238E27FC236}">
              <a16:creationId xmlns:a16="http://schemas.microsoft.com/office/drawing/2014/main" id="{C6037084-F1FA-484D-82C6-0920382F6950}"/>
            </a:ext>
          </a:extLst>
        </xdr:cNvPr>
        <xdr:cNvSpPr/>
      </xdr:nvSpPr>
      <xdr:spPr>
        <a:xfrm>
          <a:off x="10347325" y="597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62636</xdr:rowOff>
    </xdr:from>
    <xdr:to>
      <xdr:col>64</xdr:col>
      <xdr:colOff>73025</xdr:colOff>
      <xdr:row>31</xdr:row>
      <xdr:rowOff>63216</xdr:rowOff>
    </xdr:to>
    <xdr:cxnSp macro="">
      <xdr:nvCxnSpPr>
        <xdr:cNvPr id="150" name="直線コネクタ 149">
          <a:extLst>
            <a:ext uri="{FF2B5EF4-FFF2-40B4-BE49-F238E27FC236}">
              <a16:creationId xmlns:a16="http://schemas.microsoft.com/office/drawing/2014/main" id="{EC6CCF9C-A063-4533-96DC-F8929E0B4F8E}"/>
            </a:ext>
          </a:extLst>
        </xdr:cNvPr>
        <xdr:cNvCxnSpPr/>
      </xdr:nvCxnSpPr>
      <xdr:spPr>
        <a:xfrm flipV="1">
          <a:off x="10398125" y="5861456"/>
          <a:ext cx="670560" cy="16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B62E71F7-B26A-4ECA-96B3-17414E20072A}"/>
            </a:ext>
          </a:extLst>
        </xdr:cNvPr>
        <xdr:cNvSpPr txBox="1"/>
      </xdr:nvSpPr>
      <xdr:spPr>
        <a:xfrm>
          <a:off x="12185092" y="547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B2434859-224F-45ED-91BE-0FA812ABDD05}"/>
            </a:ext>
          </a:extLst>
        </xdr:cNvPr>
        <xdr:cNvSpPr txBox="1"/>
      </xdr:nvSpPr>
      <xdr:spPr>
        <a:xfrm>
          <a:off x="11527232" y="547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633529EB-6754-4313-B340-099B23AD7117}"/>
            </a:ext>
          </a:extLst>
        </xdr:cNvPr>
        <xdr:cNvSpPr txBox="1"/>
      </xdr:nvSpPr>
      <xdr:spPr>
        <a:xfrm>
          <a:off x="10856672" y="545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B3217829-837C-4AD9-8E6E-F6D0EE06F860}"/>
            </a:ext>
          </a:extLst>
        </xdr:cNvPr>
        <xdr:cNvSpPr txBox="1"/>
      </xdr:nvSpPr>
      <xdr:spPr>
        <a:xfrm>
          <a:off x="10186112" y="557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112595</xdr:rowOff>
    </xdr:from>
    <xdr:ext cx="469744" cy="259045"/>
    <xdr:sp macro="" textlink="">
      <xdr:nvSpPr>
        <xdr:cNvPr id="155" name="n_1mainValue債務償還比率">
          <a:extLst>
            <a:ext uri="{FF2B5EF4-FFF2-40B4-BE49-F238E27FC236}">
              <a16:creationId xmlns:a16="http://schemas.microsoft.com/office/drawing/2014/main" id="{5EC98463-0922-4E21-B086-035EF662ECFE}"/>
            </a:ext>
          </a:extLst>
        </xdr:cNvPr>
        <xdr:cNvSpPr txBox="1"/>
      </xdr:nvSpPr>
      <xdr:spPr>
        <a:xfrm>
          <a:off x="12185092" y="591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6433</xdr:rowOff>
    </xdr:from>
    <xdr:ext cx="469744" cy="259045"/>
    <xdr:sp macro="" textlink="">
      <xdr:nvSpPr>
        <xdr:cNvPr id="156" name="n_2mainValue債務償還比率">
          <a:extLst>
            <a:ext uri="{FF2B5EF4-FFF2-40B4-BE49-F238E27FC236}">
              <a16:creationId xmlns:a16="http://schemas.microsoft.com/office/drawing/2014/main" id="{5A170DC4-E25E-484F-8836-AC954B051F6E}"/>
            </a:ext>
          </a:extLst>
        </xdr:cNvPr>
        <xdr:cNvSpPr txBox="1"/>
      </xdr:nvSpPr>
      <xdr:spPr>
        <a:xfrm>
          <a:off x="11527232" y="59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104563</xdr:rowOff>
    </xdr:from>
    <xdr:ext cx="469744" cy="259045"/>
    <xdr:sp macro="" textlink="">
      <xdr:nvSpPr>
        <xdr:cNvPr id="157" name="n_3mainValue債務償還比率">
          <a:extLst>
            <a:ext uri="{FF2B5EF4-FFF2-40B4-BE49-F238E27FC236}">
              <a16:creationId xmlns:a16="http://schemas.microsoft.com/office/drawing/2014/main" id="{DE4CCCB2-58BE-4431-94C4-149473517993}"/>
            </a:ext>
          </a:extLst>
        </xdr:cNvPr>
        <xdr:cNvSpPr txBox="1"/>
      </xdr:nvSpPr>
      <xdr:spPr>
        <a:xfrm>
          <a:off x="10856672" y="590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105143</xdr:rowOff>
    </xdr:from>
    <xdr:ext cx="469744" cy="259045"/>
    <xdr:sp macro="" textlink="">
      <xdr:nvSpPr>
        <xdr:cNvPr id="158" name="n_4mainValue債務償還比率">
          <a:extLst>
            <a:ext uri="{FF2B5EF4-FFF2-40B4-BE49-F238E27FC236}">
              <a16:creationId xmlns:a16="http://schemas.microsoft.com/office/drawing/2014/main" id="{F4650D71-38CB-475D-BDA1-03D092C56CB6}"/>
            </a:ext>
          </a:extLst>
        </xdr:cNvPr>
        <xdr:cNvSpPr txBox="1"/>
      </xdr:nvSpPr>
      <xdr:spPr>
        <a:xfrm>
          <a:off x="10186112" y="607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D36A006F-69E9-4097-A4DF-7C09FE70683C}"/>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BCB9BEF-9BA5-4834-81E3-F5297D3A01B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BADAE5A8-5860-471E-B7E1-FB679CC4985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6971DA63-F54C-4E75-83F8-40DE7FE3462B}"/>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D85DEBA-9297-4876-84CB-3BEE4EC6A69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C05C1FBE-D227-479E-859B-17CB27D2DCE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EA6A16-2361-4A8B-A822-363087215FA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67FA0A-E01A-4269-8955-B26063B089D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D9FC35-D902-4948-B8D7-C5857E49BB2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FFAB9D-55AB-44A4-869C-E49DC303183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04F218-BAF0-4948-BE8B-F84B836F433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2B3E4A-150A-436A-A403-8736A0BBA54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9883D9A-4B55-466A-9A1A-40A45ED11C1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5C95F08-5E05-4EB4-9ABB-D601B5F9B7B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B7BC380-6FE6-4521-ACF0-6E61760B0FC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F88711-889F-4848-B32B-61EBE8E2899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29,070
28,746
160.52
18,910,570
17,928,329
963,641
8,601,753
14,426,314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317DDE1-BC38-4DCD-BCCE-1145C56BF82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F53363E-8B15-4140-84DD-71CC8EF898A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846AF9-D98A-4CE0-A9C1-07ECDE39B54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5F3097-9C0B-41AE-AA81-558B2F25AF0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CE6D33-1BD1-458C-9289-F00B473460B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30BFCE6-FB1C-4527-8A80-52FA9421536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4FA31A6-A8AC-420C-9A80-BC8D6D7B630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0AE3D9-85AA-47A5-8768-B11AF64CCDA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B65770-0974-4930-BA1D-1A13D58ACBE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FD0CA9-4C01-47D2-8D3E-299BBA81111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100CB1-1B27-4C0B-A8B7-8A4DFDE8DE6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DB4B09D-427D-4BEA-A99F-AB579C40E9E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F37E726-DB83-42BF-A26F-4FA7BFE18A9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ED65FDE-1AE5-4437-8BBF-965AADD9C52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EC2F785-DE7F-4C0E-9D5A-6059FF7868A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2E21E8E-3A02-44FB-B70D-E6F0445AC26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B90141-D9CF-4432-83A9-98F4CEB13AF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D1853A-BDC1-4DB9-AA4C-63A984F0138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DE081F-B478-47E5-AEA0-1E5A5266785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CCF6CF-8C75-4CB1-B39F-4B72DC215B7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0673FF-CF2A-4D06-8FED-9363B40225E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F4F142-B617-4FCD-942E-08D8EE6032A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519F696-4AB6-471A-B27C-B05839EFC36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06A00C-3FF9-4DA5-A567-FE10C33115A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EE2957-07A8-4904-B3EF-E070282576C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0760D4-0763-4379-B6EC-ED810CCB795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DD5005-8896-40CB-8B55-F929560CB54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50DC6A-FD9D-4606-A8C0-375023FE1C0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BD9F777-413A-46B0-9DD3-6A618F922BC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7589FEB-F97E-4BAC-B247-CBC162FA8D2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E47E51-823D-4575-8C11-7F9E2E5BE31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F7940F1-41D9-4682-BDBA-34E2BC15971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9AD9D3F-A4FA-48D9-9D6B-B340CFE6F21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299A2E1-36E1-488F-A54E-F1A55F6FA5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25CCAB3-5674-4903-9A71-8F9F6514608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A9F8E2E-AF43-4DA9-8DE4-512BFA689E11}"/>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CE7372D-7A82-44D3-A3CD-718C6FDCD8F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AE9C037-4FF7-40E3-94C0-33C886F7BEB3}"/>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40950FE-02E6-43B6-8513-88D799276DA6}"/>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331AEF7-8E09-43F6-9084-21D618B34A9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0E35B8B-9345-4541-8E29-690FD4A6F99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0DDF187-E9BE-4E2A-9B56-8A132A9D8DD2}"/>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9E6B83C-3634-45F5-B799-79CC907EFA0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9B7F19B-D0C8-4FDC-BA81-6E6759347834}"/>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088F098-FEB6-44CA-BC00-597FF1F0326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68FE0E9A-1AED-4241-9C62-5DEC0DE9B9E6}"/>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96CFC396-34C1-4611-8CEC-00D7F84AA4BE}"/>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ADB2406-4E03-40CC-AFA6-BF4645C65B25}"/>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92BC6CC-0456-471C-91A0-DFA7F636430D}"/>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A0A3C0ED-D62D-4057-BE1E-536AAE5EE5F2}"/>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4159C88F-0859-4755-87E8-2F5F5B7BCF88}"/>
            </a:ext>
          </a:extLst>
        </xdr:cNvPr>
        <xdr:cNvSpPr txBox="1"/>
      </xdr:nvSpPr>
      <xdr:spPr>
        <a:xfrm>
          <a:off x="412496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5543B89-2B80-4DAB-9330-DE7C213E4DAB}"/>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B395E14-5520-4420-A97B-0B738254C166}"/>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589AE768-0A0B-4351-875D-145625A33C12}"/>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814CCE91-3CFD-4EA6-B648-78606FF1DE4B}"/>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D1B7628F-39AF-4BF6-AB16-AFF3A0C350BF}"/>
            </a:ext>
          </a:extLst>
        </xdr:cNvPr>
        <xdr:cNvSpPr/>
      </xdr:nvSpPr>
      <xdr:spPr>
        <a:xfrm>
          <a:off x="96520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7A58327-EC5B-4734-B11E-546CF01455E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B9F246D-6111-4186-83EB-9DF399BD849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29DF31-FCDB-444D-964F-35504DFF242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6879A47-A941-45DF-B2D4-763E36E0C21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2D63F85-D48E-418C-A4C1-2D10070D100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4445</xdr:rowOff>
    </xdr:from>
    <xdr:to>
      <xdr:col>24</xdr:col>
      <xdr:colOff>114300</xdr:colOff>
      <xdr:row>37</xdr:row>
      <xdr:rowOff>106045</xdr:rowOff>
    </xdr:to>
    <xdr:sp macro="" textlink="">
      <xdr:nvSpPr>
        <xdr:cNvPr id="73" name="楕円 72">
          <a:extLst>
            <a:ext uri="{FF2B5EF4-FFF2-40B4-BE49-F238E27FC236}">
              <a16:creationId xmlns:a16="http://schemas.microsoft.com/office/drawing/2014/main" id="{526F6257-3B28-438A-8BBF-019A63A4B37A}"/>
            </a:ext>
          </a:extLst>
        </xdr:cNvPr>
        <xdr:cNvSpPr/>
      </xdr:nvSpPr>
      <xdr:spPr>
        <a:xfrm>
          <a:off x="403606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27322</xdr:rowOff>
    </xdr:from>
    <xdr:ext cx="405111" cy="259045"/>
    <xdr:sp macro="" textlink="">
      <xdr:nvSpPr>
        <xdr:cNvPr id="74" name="【道路】&#10;有形固定資産減価償却率該当値テキスト">
          <a:extLst>
            <a:ext uri="{FF2B5EF4-FFF2-40B4-BE49-F238E27FC236}">
              <a16:creationId xmlns:a16="http://schemas.microsoft.com/office/drawing/2014/main" id="{A8130C32-F2EF-4B9C-80F9-B78085C51014}"/>
            </a:ext>
          </a:extLst>
        </xdr:cNvPr>
        <xdr:cNvSpPr txBox="1"/>
      </xdr:nvSpPr>
      <xdr:spPr>
        <a:xfrm>
          <a:off x="4124960"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147320</xdr:rowOff>
    </xdr:from>
    <xdr:to>
      <xdr:col>20</xdr:col>
      <xdr:colOff>38100</xdr:colOff>
      <xdr:row>37</xdr:row>
      <xdr:rowOff>77470</xdr:rowOff>
    </xdr:to>
    <xdr:sp macro="" textlink="">
      <xdr:nvSpPr>
        <xdr:cNvPr id="75" name="楕円 74">
          <a:extLst>
            <a:ext uri="{FF2B5EF4-FFF2-40B4-BE49-F238E27FC236}">
              <a16:creationId xmlns:a16="http://schemas.microsoft.com/office/drawing/2014/main" id="{51E7CFA8-7E22-4980-94BB-E066FB855D2A}"/>
            </a:ext>
          </a:extLst>
        </xdr:cNvPr>
        <xdr:cNvSpPr/>
      </xdr:nvSpPr>
      <xdr:spPr>
        <a:xfrm>
          <a:off x="3312160" y="6182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26670</xdr:rowOff>
    </xdr:from>
    <xdr:to>
      <xdr:col>24</xdr:col>
      <xdr:colOff>63500</xdr:colOff>
      <xdr:row>37</xdr:row>
      <xdr:rowOff>55245</xdr:rowOff>
    </xdr:to>
    <xdr:cxnSp macro="">
      <xdr:nvCxnSpPr>
        <xdr:cNvPr id="76" name="直線コネクタ 75">
          <a:extLst>
            <a:ext uri="{FF2B5EF4-FFF2-40B4-BE49-F238E27FC236}">
              <a16:creationId xmlns:a16="http://schemas.microsoft.com/office/drawing/2014/main" id="{A79F8190-3871-41E9-88F7-C218A8A466C9}"/>
            </a:ext>
          </a:extLst>
        </xdr:cNvPr>
        <xdr:cNvCxnSpPr/>
      </xdr:nvCxnSpPr>
      <xdr:spPr>
        <a:xfrm>
          <a:off x="3355340" y="622935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118745</xdr:rowOff>
    </xdr:from>
    <xdr:to>
      <xdr:col>15</xdr:col>
      <xdr:colOff>101600</xdr:colOff>
      <xdr:row>37</xdr:row>
      <xdr:rowOff>48895</xdr:rowOff>
    </xdr:to>
    <xdr:sp macro="" textlink="">
      <xdr:nvSpPr>
        <xdr:cNvPr id="77" name="楕円 76">
          <a:extLst>
            <a:ext uri="{FF2B5EF4-FFF2-40B4-BE49-F238E27FC236}">
              <a16:creationId xmlns:a16="http://schemas.microsoft.com/office/drawing/2014/main" id="{9B3DFCE0-6560-4064-A387-881EB8EA7981}"/>
            </a:ext>
          </a:extLst>
        </xdr:cNvPr>
        <xdr:cNvSpPr/>
      </xdr:nvSpPr>
      <xdr:spPr>
        <a:xfrm>
          <a:off x="2514600" y="615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169545</xdr:rowOff>
    </xdr:from>
    <xdr:to>
      <xdr:col>19</xdr:col>
      <xdr:colOff>177800</xdr:colOff>
      <xdr:row>37</xdr:row>
      <xdr:rowOff>26670</xdr:rowOff>
    </xdr:to>
    <xdr:cxnSp macro="">
      <xdr:nvCxnSpPr>
        <xdr:cNvPr id="78" name="直線コネクタ 77">
          <a:extLst>
            <a:ext uri="{FF2B5EF4-FFF2-40B4-BE49-F238E27FC236}">
              <a16:creationId xmlns:a16="http://schemas.microsoft.com/office/drawing/2014/main" id="{F260AB24-E25B-4BFB-915A-79E6B02AA829}"/>
            </a:ext>
          </a:extLst>
        </xdr:cNvPr>
        <xdr:cNvCxnSpPr/>
      </xdr:nvCxnSpPr>
      <xdr:spPr>
        <a:xfrm>
          <a:off x="2565400" y="6204585"/>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92075</xdr:rowOff>
    </xdr:from>
    <xdr:to>
      <xdr:col>10</xdr:col>
      <xdr:colOff>165100</xdr:colOff>
      <xdr:row>37</xdr:row>
      <xdr:rowOff>22225</xdr:rowOff>
    </xdr:to>
    <xdr:sp macro="" textlink="">
      <xdr:nvSpPr>
        <xdr:cNvPr id="79" name="楕円 78">
          <a:extLst>
            <a:ext uri="{FF2B5EF4-FFF2-40B4-BE49-F238E27FC236}">
              <a16:creationId xmlns:a16="http://schemas.microsoft.com/office/drawing/2014/main" id="{08610B87-83FF-4F59-ABE2-7B129C2C046E}"/>
            </a:ext>
          </a:extLst>
        </xdr:cNvPr>
        <xdr:cNvSpPr/>
      </xdr:nvSpPr>
      <xdr:spPr>
        <a:xfrm>
          <a:off x="1739900" y="6127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142875</xdr:rowOff>
    </xdr:from>
    <xdr:to>
      <xdr:col>15</xdr:col>
      <xdr:colOff>50800</xdr:colOff>
      <xdr:row>36</xdr:row>
      <xdr:rowOff>169545</xdr:rowOff>
    </xdr:to>
    <xdr:cxnSp macro="">
      <xdr:nvCxnSpPr>
        <xdr:cNvPr id="80" name="直線コネクタ 79">
          <a:extLst>
            <a:ext uri="{FF2B5EF4-FFF2-40B4-BE49-F238E27FC236}">
              <a16:creationId xmlns:a16="http://schemas.microsoft.com/office/drawing/2014/main" id="{5FC36F13-6541-412D-AD91-F9401F7A844D}"/>
            </a:ext>
          </a:extLst>
        </xdr:cNvPr>
        <xdr:cNvCxnSpPr/>
      </xdr:nvCxnSpPr>
      <xdr:spPr>
        <a:xfrm>
          <a:off x="1790700" y="617791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67310</xdr:rowOff>
    </xdr:from>
    <xdr:to>
      <xdr:col>6</xdr:col>
      <xdr:colOff>38100</xdr:colOff>
      <xdr:row>36</xdr:row>
      <xdr:rowOff>168910</xdr:rowOff>
    </xdr:to>
    <xdr:sp macro="" textlink="">
      <xdr:nvSpPr>
        <xdr:cNvPr id="81" name="楕円 80">
          <a:extLst>
            <a:ext uri="{FF2B5EF4-FFF2-40B4-BE49-F238E27FC236}">
              <a16:creationId xmlns:a16="http://schemas.microsoft.com/office/drawing/2014/main" id="{3DF3EE74-DFEF-406A-A8D3-6B33CA2AB68E}"/>
            </a:ext>
          </a:extLst>
        </xdr:cNvPr>
        <xdr:cNvSpPr/>
      </xdr:nvSpPr>
      <xdr:spPr>
        <a:xfrm>
          <a:off x="965200" y="6102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118110</xdr:rowOff>
    </xdr:from>
    <xdr:to>
      <xdr:col>10</xdr:col>
      <xdr:colOff>114300</xdr:colOff>
      <xdr:row>36</xdr:row>
      <xdr:rowOff>142875</xdr:rowOff>
    </xdr:to>
    <xdr:cxnSp macro="">
      <xdr:nvCxnSpPr>
        <xdr:cNvPr id="82" name="直線コネクタ 81">
          <a:extLst>
            <a:ext uri="{FF2B5EF4-FFF2-40B4-BE49-F238E27FC236}">
              <a16:creationId xmlns:a16="http://schemas.microsoft.com/office/drawing/2014/main" id="{01FF25D4-AB34-4EDA-9F47-08EA95263F56}"/>
            </a:ext>
          </a:extLst>
        </xdr:cNvPr>
        <xdr:cNvCxnSpPr/>
      </xdr:nvCxnSpPr>
      <xdr:spPr>
        <a:xfrm>
          <a:off x="1008380" y="615315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41EA2CAD-71B7-40B4-9754-43582F04664F}"/>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AACC69DE-C3B6-44C5-AAC5-62AC6E69ABCA}"/>
            </a:ext>
          </a:extLst>
        </xdr:cNvPr>
        <xdr:cNvSpPr txBox="1"/>
      </xdr:nvSpPr>
      <xdr:spPr>
        <a:xfrm>
          <a:off x="238570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D42A76B3-3857-47E3-B7D6-A19361BF4CBF}"/>
            </a:ext>
          </a:extLst>
        </xdr:cNvPr>
        <xdr:cNvSpPr txBox="1"/>
      </xdr:nvSpPr>
      <xdr:spPr>
        <a:xfrm>
          <a:off x="161100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EACA5738-EA4F-453C-81A6-724636556A47}"/>
            </a:ext>
          </a:extLst>
        </xdr:cNvPr>
        <xdr:cNvSpPr txBox="1"/>
      </xdr:nvSpPr>
      <xdr:spPr>
        <a:xfrm>
          <a:off x="83630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93997</xdr:rowOff>
    </xdr:from>
    <xdr:ext cx="405111" cy="259045"/>
    <xdr:sp macro="" textlink="">
      <xdr:nvSpPr>
        <xdr:cNvPr id="87" name="n_1mainValue【道路】&#10;有形固定資産減価償却率">
          <a:extLst>
            <a:ext uri="{FF2B5EF4-FFF2-40B4-BE49-F238E27FC236}">
              <a16:creationId xmlns:a16="http://schemas.microsoft.com/office/drawing/2014/main" id="{E84908D7-F821-40E9-AF9A-4ABAE895103D}"/>
            </a:ext>
          </a:extLst>
        </xdr:cNvPr>
        <xdr:cNvSpPr txBox="1"/>
      </xdr:nvSpPr>
      <xdr:spPr>
        <a:xfrm>
          <a:off x="317056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65422</xdr:rowOff>
    </xdr:from>
    <xdr:ext cx="405111" cy="259045"/>
    <xdr:sp macro="" textlink="">
      <xdr:nvSpPr>
        <xdr:cNvPr id="88" name="n_2mainValue【道路】&#10;有形固定資産減価償却率">
          <a:extLst>
            <a:ext uri="{FF2B5EF4-FFF2-40B4-BE49-F238E27FC236}">
              <a16:creationId xmlns:a16="http://schemas.microsoft.com/office/drawing/2014/main" id="{26A5E827-2EA7-4458-85E4-B01252524B8E}"/>
            </a:ext>
          </a:extLst>
        </xdr:cNvPr>
        <xdr:cNvSpPr txBox="1"/>
      </xdr:nvSpPr>
      <xdr:spPr>
        <a:xfrm>
          <a:off x="238570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38752</xdr:rowOff>
    </xdr:from>
    <xdr:ext cx="405111" cy="259045"/>
    <xdr:sp macro="" textlink="">
      <xdr:nvSpPr>
        <xdr:cNvPr id="89" name="n_3mainValue【道路】&#10;有形固定資産減価償却率">
          <a:extLst>
            <a:ext uri="{FF2B5EF4-FFF2-40B4-BE49-F238E27FC236}">
              <a16:creationId xmlns:a16="http://schemas.microsoft.com/office/drawing/2014/main" id="{7768C50E-7ACC-41B7-868F-5E56543172D7}"/>
            </a:ext>
          </a:extLst>
        </xdr:cNvPr>
        <xdr:cNvSpPr txBox="1"/>
      </xdr:nvSpPr>
      <xdr:spPr>
        <a:xfrm>
          <a:off x="161100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13987</xdr:rowOff>
    </xdr:from>
    <xdr:ext cx="405111" cy="259045"/>
    <xdr:sp macro="" textlink="">
      <xdr:nvSpPr>
        <xdr:cNvPr id="90" name="n_4mainValue【道路】&#10;有形固定資産減価償却率">
          <a:extLst>
            <a:ext uri="{FF2B5EF4-FFF2-40B4-BE49-F238E27FC236}">
              <a16:creationId xmlns:a16="http://schemas.microsoft.com/office/drawing/2014/main" id="{03646837-A488-4DAC-9346-DF962EEC81E4}"/>
            </a:ext>
          </a:extLst>
        </xdr:cNvPr>
        <xdr:cNvSpPr txBox="1"/>
      </xdr:nvSpPr>
      <xdr:spPr>
        <a:xfrm>
          <a:off x="83630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DB88713-CED3-4A7B-9242-F757CBA57BD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580596B-3263-4561-BA33-00136CB8FD1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4F7EFD-04B1-4595-A30F-511CCA7EBC9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4E236A1-03BB-46E8-9423-0C1D45E60CE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BDC4941-1A76-4F3A-98C3-D96C59AFDF1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6409E6-E788-43D9-A4D9-318F8EFEA36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1DDE32-B3BB-45CC-A7C7-F855C244109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169A0D0-5BFA-4B58-B470-F641BE4E543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4195F3F-B871-4872-970B-1C611BE00E3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D7B1E56-B77C-4B49-87B7-5EEF6720A3A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9E50957-275C-4B42-8EDE-F06589D9103D}"/>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B6C9E0E-606E-45F2-9916-1009484158F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030F83F-FC5E-4B6A-A938-2AAFADE2FD2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995355E-E6AD-4945-A4E7-152D468430B7}"/>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395F177-8382-49D6-BC75-811A55D285A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563628B-56C9-437C-81B4-72FD9DC1F154}"/>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EAC2E55-996D-4CAE-BFD3-01929E5A2B7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9AE1631-F9AB-42AF-B011-4CFB6960C4D8}"/>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5A403EE-4311-4D11-AC34-F30C5C5FBF8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C08468D-4FE2-476F-AD1C-3B7C1394FBC3}"/>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870A502-339E-401A-A890-318AE6FE43C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9E83B5F-AD04-4FEE-9DD5-E00DF16E49E7}"/>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C022FA6-836F-498B-9FF1-59171A8A9A6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C19A7563-1FC1-48CF-BF9D-B65362D3A51A}"/>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C994606A-90DE-46D9-9C59-AA216470E2F7}"/>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94D5725-7CA7-44EC-AD45-D1BD09BF164C}"/>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ECE90B1B-4077-4341-8614-48F9B6C32F47}"/>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50F8CE8-EAAA-4F6D-9C39-F1DFE2EF0D1D}"/>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9AF58C47-E848-41E8-AD22-4C51D22EE933}"/>
            </a:ext>
          </a:extLst>
        </xdr:cNvPr>
        <xdr:cNvSpPr txBox="1"/>
      </xdr:nvSpPr>
      <xdr:spPr>
        <a:xfrm>
          <a:off x="9258300" y="6363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3305F5-ECE6-4DD9-8B28-C8E77A0B6879}"/>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49D76C24-7E3E-483B-B501-3E0E8A2AA3DA}"/>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DF1E9376-FDF0-4F6E-B73C-BE56B61601A6}"/>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573C6466-CE8D-4E30-9CB6-3FFC45817B53}"/>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B9F29A6-93BC-4675-A216-D918D259098B}"/>
            </a:ext>
          </a:extLst>
        </xdr:cNvPr>
        <xdr:cNvSpPr/>
      </xdr:nvSpPr>
      <xdr:spPr>
        <a:xfrm>
          <a:off x="6098540" y="655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24A1CEC-6354-45C6-A4CF-81AF2FDB8A7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A5DE03-DDC0-4D34-83CF-FEFC3815017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829280E-3F3D-4F24-AED6-5D8D4256DD3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1A6401-DD71-4170-9464-46BF3501A1C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5807A78-6D20-4E73-8DBC-EAEFBD2D584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98609</xdr:rowOff>
    </xdr:from>
    <xdr:to>
      <xdr:col>55</xdr:col>
      <xdr:colOff>50800</xdr:colOff>
      <xdr:row>41</xdr:row>
      <xdr:rowOff>28759</xdr:rowOff>
    </xdr:to>
    <xdr:sp macro="" textlink="">
      <xdr:nvSpPr>
        <xdr:cNvPr id="130" name="楕円 129">
          <a:extLst>
            <a:ext uri="{FF2B5EF4-FFF2-40B4-BE49-F238E27FC236}">
              <a16:creationId xmlns:a16="http://schemas.microsoft.com/office/drawing/2014/main" id="{AA2FF1E5-89F3-43AE-8013-7C2F01F21640}"/>
            </a:ext>
          </a:extLst>
        </xdr:cNvPr>
        <xdr:cNvSpPr/>
      </xdr:nvSpPr>
      <xdr:spPr>
        <a:xfrm>
          <a:off x="9192260" y="68042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77036</xdr:rowOff>
    </xdr:from>
    <xdr:ext cx="534377" cy="259045"/>
    <xdr:sp macro="" textlink="">
      <xdr:nvSpPr>
        <xdr:cNvPr id="131" name="【道路】&#10;一人当たり延長該当値テキスト">
          <a:extLst>
            <a:ext uri="{FF2B5EF4-FFF2-40B4-BE49-F238E27FC236}">
              <a16:creationId xmlns:a16="http://schemas.microsoft.com/office/drawing/2014/main" id="{E5B3E32E-5FE7-4610-94F9-511A8442418D}"/>
            </a:ext>
          </a:extLst>
        </xdr:cNvPr>
        <xdr:cNvSpPr txBox="1"/>
      </xdr:nvSpPr>
      <xdr:spPr>
        <a:xfrm>
          <a:off x="9258300" y="678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103677</xdr:rowOff>
    </xdr:from>
    <xdr:to>
      <xdr:col>50</xdr:col>
      <xdr:colOff>165100</xdr:colOff>
      <xdr:row>41</xdr:row>
      <xdr:rowOff>33827</xdr:rowOff>
    </xdr:to>
    <xdr:sp macro="" textlink="">
      <xdr:nvSpPr>
        <xdr:cNvPr id="132" name="楕円 131">
          <a:extLst>
            <a:ext uri="{FF2B5EF4-FFF2-40B4-BE49-F238E27FC236}">
              <a16:creationId xmlns:a16="http://schemas.microsoft.com/office/drawing/2014/main" id="{309A76CD-0330-4085-821C-3FC10B3B7C09}"/>
            </a:ext>
          </a:extLst>
        </xdr:cNvPr>
        <xdr:cNvSpPr/>
      </xdr:nvSpPr>
      <xdr:spPr>
        <a:xfrm>
          <a:off x="8445500" y="6809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149409</xdr:rowOff>
    </xdr:from>
    <xdr:to>
      <xdr:col>55</xdr:col>
      <xdr:colOff>0</xdr:colOff>
      <xdr:row>40</xdr:row>
      <xdr:rowOff>154477</xdr:rowOff>
    </xdr:to>
    <xdr:cxnSp macro="">
      <xdr:nvCxnSpPr>
        <xdr:cNvPr id="133" name="直線コネクタ 132">
          <a:extLst>
            <a:ext uri="{FF2B5EF4-FFF2-40B4-BE49-F238E27FC236}">
              <a16:creationId xmlns:a16="http://schemas.microsoft.com/office/drawing/2014/main" id="{984403FF-E0F6-4C94-B04C-C0E4B90677F6}"/>
            </a:ext>
          </a:extLst>
        </xdr:cNvPr>
        <xdr:cNvCxnSpPr/>
      </xdr:nvCxnSpPr>
      <xdr:spPr>
        <a:xfrm flipV="1">
          <a:off x="8496300" y="6855009"/>
          <a:ext cx="7239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106991</xdr:rowOff>
    </xdr:from>
    <xdr:to>
      <xdr:col>46</xdr:col>
      <xdr:colOff>38100</xdr:colOff>
      <xdr:row>41</xdr:row>
      <xdr:rowOff>37141</xdr:rowOff>
    </xdr:to>
    <xdr:sp macro="" textlink="">
      <xdr:nvSpPr>
        <xdr:cNvPr id="134" name="楕円 133">
          <a:extLst>
            <a:ext uri="{FF2B5EF4-FFF2-40B4-BE49-F238E27FC236}">
              <a16:creationId xmlns:a16="http://schemas.microsoft.com/office/drawing/2014/main" id="{2DF7065B-D1FE-4578-B485-8CB146922F8C}"/>
            </a:ext>
          </a:extLst>
        </xdr:cNvPr>
        <xdr:cNvSpPr/>
      </xdr:nvSpPr>
      <xdr:spPr>
        <a:xfrm>
          <a:off x="7670800" y="68125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154477</xdr:rowOff>
    </xdr:from>
    <xdr:to>
      <xdr:col>50</xdr:col>
      <xdr:colOff>114300</xdr:colOff>
      <xdr:row>40</xdr:row>
      <xdr:rowOff>157791</xdr:rowOff>
    </xdr:to>
    <xdr:cxnSp macro="">
      <xdr:nvCxnSpPr>
        <xdr:cNvPr id="135" name="直線コネクタ 134">
          <a:extLst>
            <a:ext uri="{FF2B5EF4-FFF2-40B4-BE49-F238E27FC236}">
              <a16:creationId xmlns:a16="http://schemas.microsoft.com/office/drawing/2014/main" id="{E8F889B5-33E5-431C-850B-0B839E703F27}"/>
            </a:ext>
          </a:extLst>
        </xdr:cNvPr>
        <xdr:cNvCxnSpPr/>
      </xdr:nvCxnSpPr>
      <xdr:spPr>
        <a:xfrm flipV="1">
          <a:off x="7713980" y="6860077"/>
          <a:ext cx="78232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111449</xdr:rowOff>
    </xdr:from>
    <xdr:to>
      <xdr:col>41</xdr:col>
      <xdr:colOff>101600</xdr:colOff>
      <xdr:row>41</xdr:row>
      <xdr:rowOff>41599</xdr:rowOff>
    </xdr:to>
    <xdr:sp macro="" textlink="">
      <xdr:nvSpPr>
        <xdr:cNvPr id="136" name="楕円 135">
          <a:extLst>
            <a:ext uri="{FF2B5EF4-FFF2-40B4-BE49-F238E27FC236}">
              <a16:creationId xmlns:a16="http://schemas.microsoft.com/office/drawing/2014/main" id="{33865BBB-23BC-4CFC-B4CB-D9532F5AD702}"/>
            </a:ext>
          </a:extLst>
        </xdr:cNvPr>
        <xdr:cNvSpPr/>
      </xdr:nvSpPr>
      <xdr:spPr>
        <a:xfrm>
          <a:off x="6873240" y="68170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157791</xdr:rowOff>
    </xdr:from>
    <xdr:to>
      <xdr:col>45</xdr:col>
      <xdr:colOff>177800</xdr:colOff>
      <xdr:row>40</xdr:row>
      <xdr:rowOff>162249</xdr:rowOff>
    </xdr:to>
    <xdr:cxnSp macro="">
      <xdr:nvCxnSpPr>
        <xdr:cNvPr id="137" name="直線コネクタ 136">
          <a:extLst>
            <a:ext uri="{FF2B5EF4-FFF2-40B4-BE49-F238E27FC236}">
              <a16:creationId xmlns:a16="http://schemas.microsoft.com/office/drawing/2014/main" id="{5D75AB0B-0BEE-4CB7-BE01-0984C5589FF5}"/>
            </a:ext>
          </a:extLst>
        </xdr:cNvPr>
        <xdr:cNvCxnSpPr/>
      </xdr:nvCxnSpPr>
      <xdr:spPr>
        <a:xfrm flipV="1">
          <a:off x="6924040" y="6863391"/>
          <a:ext cx="78994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115106</xdr:rowOff>
    </xdr:from>
    <xdr:to>
      <xdr:col>36</xdr:col>
      <xdr:colOff>165100</xdr:colOff>
      <xdr:row>41</xdr:row>
      <xdr:rowOff>45256</xdr:rowOff>
    </xdr:to>
    <xdr:sp macro="" textlink="">
      <xdr:nvSpPr>
        <xdr:cNvPr id="138" name="楕円 137">
          <a:extLst>
            <a:ext uri="{FF2B5EF4-FFF2-40B4-BE49-F238E27FC236}">
              <a16:creationId xmlns:a16="http://schemas.microsoft.com/office/drawing/2014/main" id="{1852F6A2-08CC-41B6-8241-652A2A7D77C4}"/>
            </a:ext>
          </a:extLst>
        </xdr:cNvPr>
        <xdr:cNvSpPr/>
      </xdr:nvSpPr>
      <xdr:spPr>
        <a:xfrm>
          <a:off x="6098540" y="6820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162249</xdr:rowOff>
    </xdr:from>
    <xdr:to>
      <xdr:col>41</xdr:col>
      <xdr:colOff>50800</xdr:colOff>
      <xdr:row>40</xdr:row>
      <xdr:rowOff>165906</xdr:rowOff>
    </xdr:to>
    <xdr:cxnSp macro="">
      <xdr:nvCxnSpPr>
        <xdr:cNvPr id="139" name="直線コネクタ 138">
          <a:extLst>
            <a:ext uri="{FF2B5EF4-FFF2-40B4-BE49-F238E27FC236}">
              <a16:creationId xmlns:a16="http://schemas.microsoft.com/office/drawing/2014/main" id="{89BB73D8-8FCE-430A-A3BB-EFFE103C194D}"/>
            </a:ext>
          </a:extLst>
        </xdr:cNvPr>
        <xdr:cNvCxnSpPr/>
      </xdr:nvCxnSpPr>
      <xdr:spPr>
        <a:xfrm flipV="1">
          <a:off x="6149340" y="6867849"/>
          <a:ext cx="7747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2A43D2B8-4024-45E7-A8E9-06B9E7764BA6}"/>
            </a:ext>
          </a:extLst>
        </xdr:cNvPr>
        <xdr:cNvSpPr txBox="1"/>
      </xdr:nvSpPr>
      <xdr:spPr>
        <a:xfrm>
          <a:off x="8239271" y="629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8AC4B09A-D048-48CE-9480-8212F09FAC52}"/>
            </a:ext>
          </a:extLst>
        </xdr:cNvPr>
        <xdr:cNvSpPr txBox="1"/>
      </xdr:nvSpPr>
      <xdr:spPr>
        <a:xfrm>
          <a:off x="7477271" y="62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BF863D2B-5693-4D70-8131-1A1C4E4038F5}"/>
            </a:ext>
          </a:extLst>
        </xdr:cNvPr>
        <xdr:cNvSpPr txBox="1"/>
      </xdr:nvSpPr>
      <xdr:spPr>
        <a:xfrm>
          <a:off x="6702571" y="63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7E838A66-13EE-4313-B0AE-07B90D471658}"/>
            </a:ext>
          </a:extLst>
        </xdr:cNvPr>
        <xdr:cNvSpPr txBox="1"/>
      </xdr:nvSpPr>
      <xdr:spPr>
        <a:xfrm>
          <a:off x="5905011" y="634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24954</xdr:rowOff>
    </xdr:from>
    <xdr:ext cx="534377" cy="259045"/>
    <xdr:sp macro="" textlink="">
      <xdr:nvSpPr>
        <xdr:cNvPr id="144" name="n_1mainValue【道路】&#10;一人当たり延長">
          <a:extLst>
            <a:ext uri="{FF2B5EF4-FFF2-40B4-BE49-F238E27FC236}">
              <a16:creationId xmlns:a16="http://schemas.microsoft.com/office/drawing/2014/main" id="{7D7EBAC8-286F-4847-9869-825C2318C741}"/>
            </a:ext>
          </a:extLst>
        </xdr:cNvPr>
        <xdr:cNvSpPr txBox="1"/>
      </xdr:nvSpPr>
      <xdr:spPr>
        <a:xfrm>
          <a:off x="8239271" y="689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28268</xdr:rowOff>
    </xdr:from>
    <xdr:ext cx="534377" cy="259045"/>
    <xdr:sp macro="" textlink="">
      <xdr:nvSpPr>
        <xdr:cNvPr id="145" name="n_2mainValue【道路】&#10;一人当たり延長">
          <a:extLst>
            <a:ext uri="{FF2B5EF4-FFF2-40B4-BE49-F238E27FC236}">
              <a16:creationId xmlns:a16="http://schemas.microsoft.com/office/drawing/2014/main" id="{D1247D65-B78A-4BBF-9117-BFFD9674CE7C}"/>
            </a:ext>
          </a:extLst>
        </xdr:cNvPr>
        <xdr:cNvSpPr txBox="1"/>
      </xdr:nvSpPr>
      <xdr:spPr>
        <a:xfrm>
          <a:off x="7477271" y="690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32726</xdr:rowOff>
    </xdr:from>
    <xdr:ext cx="534377" cy="259045"/>
    <xdr:sp macro="" textlink="">
      <xdr:nvSpPr>
        <xdr:cNvPr id="146" name="n_3mainValue【道路】&#10;一人当たり延長">
          <a:extLst>
            <a:ext uri="{FF2B5EF4-FFF2-40B4-BE49-F238E27FC236}">
              <a16:creationId xmlns:a16="http://schemas.microsoft.com/office/drawing/2014/main" id="{B0059FBE-25C6-4EDA-8A23-E9E9DD598AC1}"/>
            </a:ext>
          </a:extLst>
        </xdr:cNvPr>
        <xdr:cNvSpPr txBox="1"/>
      </xdr:nvSpPr>
      <xdr:spPr>
        <a:xfrm>
          <a:off x="6702571" y="690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36383</xdr:rowOff>
    </xdr:from>
    <xdr:ext cx="534377" cy="259045"/>
    <xdr:sp macro="" textlink="">
      <xdr:nvSpPr>
        <xdr:cNvPr id="147" name="n_4mainValue【道路】&#10;一人当たり延長">
          <a:extLst>
            <a:ext uri="{FF2B5EF4-FFF2-40B4-BE49-F238E27FC236}">
              <a16:creationId xmlns:a16="http://schemas.microsoft.com/office/drawing/2014/main" id="{7CFE4206-F852-4C39-8A01-EC4990F711D2}"/>
            </a:ext>
          </a:extLst>
        </xdr:cNvPr>
        <xdr:cNvSpPr txBox="1"/>
      </xdr:nvSpPr>
      <xdr:spPr>
        <a:xfrm>
          <a:off x="5905011" y="690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24DFDD7-0B33-476E-8C3C-E2EE6A6D191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A7B1791-1342-417F-987C-0691F2068C5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1625E24-E376-4F74-98D5-5DF5B16B63C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1FE72D8-2064-4289-BC4E-545363B7EDC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DFF9699-3E3C-483E-A920-6D2511D60B1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4E91475-5DB6-4DEC-9FE0-76CD216CAFA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7124160-AA8E-4A4E-A662-81BF1D2ACAB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6105C25-49B4-48A0-A864-A81450511EE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49987CC-1417-4AE1-A12E-A0B2821E76A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2CE9910-44A5-4E43-A8BC-6F59F750C2F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2B31BC9-F8EF-429B-B86D-E90C3577728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5EEB2D1-2129-4C5C-94BA-1E4F319E71E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68DD88B-A6B2-4E52-82E5-8BF50285834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2D62043-9357-42C6-9D29-718E351178B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DF824A6-D7E4-4F04-92D9-8723566D474E}"/>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9247C69-CAF1-4A4E-B3C6-682B51F3494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41E0D23-A163-448F-8C83-F23A260CEDAF}"/>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2002B72-7156-455E-BF79-D893800586E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1CA9EC6-0FF7-4EB8-A846-C52645900473}"/>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83C1237-9086-47FC-A436-A5066C677778}"/>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7D86563-B77B-4842-958B-7090499D4016}"/>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C4ACDAD-B240-49E8-860F-7502CC5589B2}"/>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114FBF0-88CC-4806-954F-583E1A2288C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57A2FAD-966D-47F0-9EA9-5490447EDED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2BF6541-452F-4B0B-A95D-6D9162C681A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B63DC3FB-4098-45B6-82EE-4615259716E2}"/>
            </a:ext>
          </a:extLst>
        </xdr:cNvPr>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641A1B4-518C-4E73-9A4B-E83EE233F1DD}"/>
            </a:ext>
          </a:extLst>
        </xdr:cNvPr>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5FE127D-7688-4E36-AA06-33D71E944306}"/>
            </a:ext>
          </a:extLst>
        </xdr:cNvPr>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40B793B-794B-401E-88C4-F81042D08167}"/>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D02F0AA6-181F-40B0-A3AD-C00F076FFE2C}"/>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1CF1B53-EA35-4BCF-B795-FF7B90402D19}"/>
            </a:ext>
          </a:extLst>
        </xdr:cNvPr>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9FD64E6D-E4D3-4967-A37F-561127CA5435}"/>
            </a:ext>
          </a:extLst>
        </xdr:cNvPr>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1306E6FF-4312-43C9-9670-DEE3D6CD1C81}"/>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589CBE09-9089-4F4D-97E4-3A68487C214F}"/>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6D31445-4D0C-4387-B1CE-723DAD9F1D89}"/>
            </a:ext>
          </a:extLst>
        </xdr:cNvPr>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50E5B513-B9BB-4E54-A8D5-CB11EE060596}"/>
            </a:ext>
          </a:extLst>
        </xdr:cNvPr>
        <xdr:cNvSpPr/>
      </xdr:nvSpPr>
      <xdr:spPr>
        <a:xfrm>
          <a:off x="965200" y="1017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415E6B-57E0-40F4-8367-F5B0877D7A8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E0E5442-5631-48CD-8946-81136F51D39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76BC000-2F96-4431-8B92-923BD695ED3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CFEAE50-B7FD-4B80-AE6F-2D2E21FCDCB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FB03C2A-7B94-4401-9F3F-050679ED380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115751</xdr:rowOff>
    </xdr:from>
    <xdr:to>
      <xdr:col>24</xdr:col>
      <xdr:colOff>114300</xdr:colOff>
      <xdr:row>62</xdr:row>
      <xdr:rowOff>45901</xdr:rowOff>
    </xdr:to>
    <xdr:sp macro="" textlink="">
      <xdr:nvSpPr>
        <xdr:cNvPr id="189" name="楕円 188">
          <a:extLst>
            <a:ext uri="{FF2B5EF4-FFF2-40B4-BE49-F238E27FC236}">
              <a16:creationId xmlns:a16="http://schemas.microsoft.com/office/drawing/2014/main" id="{254930FE-6A16-4D74-8B3D-6C30991E9401}"/>
            </a:ext>
          </a:extLst>
        </xdr:cNvPr>
        <xdr:cNvSpPr/>
      </xdr:nvSpPr>
      <xdr:spPr>
        <a:xfrm>
          <a:off x="4036060" y="10341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94178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98E6662-5288-4B4A-A93B-B563BA2ED0E9}"/>
            </a:ext>
          </a:extLst>
        </xdr:cNvPr>
        <xdr:cNvSpPr txBox="1"/>
      </xdr:nvSpPr>
      <xdr:spPr>
        <a:xfrm>
          <a:off x="4124960" y="1032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91259</xdr:rowOff>
    </xdr:from>
    <xdr:to>
      <xdr:col>20</xdr:col>
      <xdr:colOff>38100</xdr:colOff>
      <xdr:row>62</xdr:row>
      <xdr:rowOff>21409</xdr:rowOff>
    </xdr:to>
    <xdr:sp macro="" textlink="">
      <xdr:nvSpPr>
        <xdr:cNvPr id="191" name="楕円 190">
          <a:extLst>
            <a:ext uri="{FF2B5EF4-FFF2-40B4-BE49-F238E27FC236}">
              <a16:creationId xmlns:a16="http://schemas.microsoft.com/office/drawing/2014/main" id="{5323B405-2B8C-40C8-B9F7-C616F3C76111}"/>
            </a:ext>
          </a:extLst>
        </xdr:cNvPr>
        <xdr:cNvSpPr/>
      </xdr:nvSpPr>
      <xdr:spPr>
        <a:xfrm>
          <a:off x="3312160" y="103172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142059</xdr:rowOff>
    </xdr:from>
    <xdr:to>
      <xdr:col>24</xdr:col>
      <xdr:colOff>63500</xdr:colOff>
      <xdr:row>61</xdr:row>
      <xdr:rowOff>166551</xdr:rowOff>
    </xdr:to>
    <xdr:cxnSp macro="">
      <xdr:nvCxnSpPr>
        <xdr:cNvPr id="192" name="直線コネクタ 191">
          <a:extLst>
            <a:ext uri="{FF2B5EF4-FFF2-40B4-BE49-F238E27FC236}">
              <a16:creationId xmlns:a16="http://schemas.microsoft.com/office/drawing/2014/main" id="{EB01D141-F0A1-49C0-B685-3BEDD3F22F72}"/>
            </a:ext>
          </a:extLst>
        </xdr:cNvPr>
        <xdr:cNvCxnSpPr/>
      </xdr:nvCxnSpPr>
      <xdr:spPr>
        <a:xfrm>
          <a:off x="3355340" y="10368099"/>
          <a:ext cx="73152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70031</xdr:rowOff>
    </xdr:from>
    <xdr:to>
      <xdr:col>15</xdr:col>
      <xdr:colOff>101600</xdr:colOff>
      <xdr:row>62</xdr:row>
      <xdr:rowOff>181</xdr:rowOff>
    </xdr:to>
    <xdr:sp macro="" textlink="">
      <xdr:nvSpPr>
        <xdr:cNvPr id="193" name="楕円 192">
          <a:extLst>
            <a:ext uri="{FF2B5EF4-FFF2-40B4-BE49-F238E27FC236}">
              <a16:creationId xmlns:a16="http://schemas.microsoft.com/office/drawing/2014/main" id="{EBA5DF6E-A390-4FBF-B9A1-1313C410364D}"/>
            </a:ext>
          </a:extLst>
        </xdr:cNvPr>
        <xdr:cNvSpPr/>
      </xdr:nvSpPr>
      <xdr:spPr>
        <a:xfrm>
          <a:off x="2514600" y="10296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120831</xdr:rowOff>
    </xdr:from>
    <xdr:to>
      <xdr:col>19</xdr:col>
      <xdr:colOff>177800</xdr:colOff>
      <xdr:row>61</xdr:row>
      <xdr:rowOff>142059</xdr:rowOff>
    </xdr:to>
    <xdr:cxnSp macro="">
      <xdr:nvCxnSpPr>
        <xdr:cNvPr id="194" name="直線コネクタ 193">
          <a:extLst>
            <a:ext uri="{FF2B5EF4-FFF2-40B4-BE49-F238E27FC236}">
              <a16:creationId xmlns:a16="http://schemas.microsoft.com/office/drawing/2014/main" id="{1B43AFB9-7005-470B-99C9-C6E815B8E6BC}"/>
            </a:ext>
          </a:extLst>
        </xdr:cNvPr>
        <xdr:cNvCxnSpPr/>
      </xdr:nvCxnSpPr>
      <xdr:spPr>
        <a:xfrm>
          <a:off x="2565400" y="10346871"/>
          <a:ext cx="78994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45538</xdr:rowOff>
    </xdr:from>
    <xdr:to>
      <xdr:col>10</xdr:col>
      <xdr:colOff>165100</xdr:colOff>
      <xdr:row>61</xdr:row>
      <xdr:rowOff>147138</xdr:rowOff>
    </xdr:to>
    <xdr:sp macro="" textlink="">
      <xdr:nvSpPr>
        <xdr:cNvPr id="195" name="楕円 194">
          <a:extLst>
            <a:ext uri="{FF2B5EF4-FFF2-40B4-BE49-F238E27FC236}">
              <a16:creationId xmlns:a16="http://schemas.microsoft.com/office/drawing/2014/main" id="{AC31CAF3-0326-41E6-AC38-806FACDD7B31}"/>
            </a:ext>
          </a:extLst>
        </xdr:cNvPr>
        <xdr:cNvSpPr/>
      </xdr:nvSpPr>
      <xdr:spPr>
        <a:xfrm>
          <a:off x="1739900" y="10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96338</xdr:rowOff>
    </xdr:from>
    <xdr:to>
      <xdr:col>15</xdr:col>
      <xdr:colOff>50800</xdr:colOff>
      <xdr:row>61</xdr:row>
      <xdr:rowOff>120831</xdr:rowOff>
    </xdr:to>
    <xdr:cxnSp macro="">
      <xdr:nvCxnSpPr>
        <xdr:cNvPr id="196" name="直線コネクタ 195">
          <a:extLst>
            <a:ext uri="{FF2B5EF4-FFF2-40B4-BE49-F238E27FC236}">
              <a16:creationId xmlns:a16="http://schemas.microsoft.com/office/drawing/2014/main" id="{A2508B7F-98F4-4DE5-BA6C-FE7A1290D128}"/>
            </a:ext>
          </a:extLst>
        </xdr:cNvPr>
        <xdr:cNvCxnSpPr/>
      </xdr:nvCxnSpPr>
      <xdr:spPr>
        <a:xfrm>
          <a:off x="1790700" y="10322378"/>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22678</xdr:rowOff>
    </xdr:from>
    <xdr:to>
      <xdr:col>6</xdr:col>
      <xdr:colOff>38100</xdr:colOff>
      <xdr:row>61</xdr:row>
      <xdr:rowOff>124278</xdr:rowOff>
    </xdr:to>
    <xdr:sp macro="" textlink="">
      <xdr:nvSpPr>
        <xdr:cNvPr id="197" name="楕円 196">
          <a:extLst>
            <a:ext uri="{FF2B5EF4-FFF2-40B4-BE49-F238E27FC236}">
              <a16:creationId xmlns:a16="http://schemas.microsoft.com/office/drawing/2014/main" id="{8CA214B5-B772-412A-94EE-699D8F4C2B84}"/>
            </a:ext>
          </a:extLst>
        </xdr:cNvPr>
        <xdr:cNvSpPr/>
      </xdr:nvSpPr>
      <xdr:spPr>
        <a:xfrm>
          <a:off x="965200" y="102487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73478</xdr:rowOff>
    </xdr:from>
    <xdr:to>
      <xdr:col>10</xdr:col>
      <xdr:colOff>114300</xdr:colOff>
      <xdr:row>61</xdr:row>
      <xdr:rowOff>96338</xdr:rowOff>
    </xdr:to>
    <xdr:cxnSp macro="">
      <xdr:nvCxnSpPr>
        <xdr:cNvPr id="198" name="直線コネクタ 197">
          <a:extLst>
            <a:ext uri="{FF2B5EF4-FFF2-40B4-BE49-F238E27FC236}">
              <a16:creationId xmlns:a16="http://schemas.microsoft.com/office/drawing/2014/main" id="{F85FE01A-B5CF-496A-94A0-F4AC25487BE1}"/>
            </a:ext>
          </a:extLst>
        </xdr:cNvPr>
        <xdr:cNvCxnSpPr/>
      </xdr:nvCxnSpPr>
      <xdr:spPr>
        <a:xfrm>
          <a:off x="1008380" y="10299518"/>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54356F6-A882-4B5E-8F7C-3C881C7861B3}"/>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76E0F96-906F-4ED8-8926-522C7C18CCC3}"/>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7D2B38E1-2E70-4535-BEE0-5B4BBD83D01E}"/>
            </a:ext>
          </a:extLst>
        </xdr:cNvPr>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E11C051-19EC-4732-A558-BF0D85CBF6A7}"/>
            </a:ext>
          </a:extLst>
        </xdr:cNvPr>
        <xdr:cNvSpPr txBox="1"/>
      </xdr:nvSpPr>
      <xdr:spPr>
        <a:xfrm>
          <a:off x="836304" y="995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12536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48B6917-BEBF-4A59-9C5F-CE90B50054D9}"/>
            </a:ext>
          </a:extLst>
        </xdr:cNvPr>
        <xdr:cNvSpPr txBox="1"/>
      </xdr:nvSpPr>
      <xdr:spPr>
        <a:xfrm>
          <a:off x="3170564" y="1040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162758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40DD290-90DD-4361-96AA-75F909F88BA4}"/>
            </a:ext>
          </a:extLst>
        </xdr:cNvPr>
        <xdr:cNvSpPr txBox="1"/>
      </xdr:nvSpPr>
      <xdr:spPr>
        <a:xfrm>
          <a:off x="2385704" y="103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138265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936259B-CC6F-4F5B-8A79-0C54238D038F}"/>
            </a:ext>
          </a:extLst>
        </xdr:cNvPr>
        <xdr:cNvSpPr txBox="1"/>
      </xdr:nvSpPr>
      <xdr:spPr>
        <a:xfrm>
          <a:off x="1611004" y="1036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115405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40B4E43-7FAA-419A-8F79-E1BC9897F65F}"/>
            </a:ext>
          </a:extLst>
        </xdr:cNvPr>
        <xdr:cNvSpPr txBox="1"/>
      </xdr:nvSpPr>
      <xdr:spPr>
        <a:xfrm>
          <a:off x="836304" y="1034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E93F506-F34B-477C-8E50-4CF7143A8EB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D357751-FC57-411F-8EEB-536775D9B99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BC33A0D-262E-41B2-8A7E-17E00C3DFC4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81B8F49-BF71-48E0-8E88-FB5E84375AD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451871E-2AE0-401F-93C8-FBC87A22A11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179982A-F2FE-4AB4-A1F8-A8C459FEE35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A1F7371-D452-4805-91B3-96FC8A78A7E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C520665-D5A1-4FCA-839F-B0589C321DE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4EED72C-020F-47E3-A0F0-84AD7E499C9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D6BCA57-B662-4695-B95F-05ECDFC96A7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2857BF0-75B4-49A8-AB11-0F0C5176BD2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D50042F-18CC-4044-933A-5100CB855125}"/>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1FFBF13-609A-4F5C-AAD3-6E9387C4754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7D6DC596-25C5-4BAC-8D93-C54BD310F1BB}"/>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B32B772-0EB0-45E7-A7A8-121EB282D59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394D762-F50D-43A5-BBE1-FE2C4B0A2286}"/>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745C579-6BA6-4B2D-B574-ACCF89D12A5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8F62719-2407-45B0-B9BF-766650417CCF}"/>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5E51287-A0EC-4727-B2C6-8A2CD0C770C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735CBC-916D-43A8-A21F-E24F2E14FAE6}"/>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3C007E2-733E-4097-B24B-4320AA133C4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067383D-26F6-4EAD-AC24-86536B76A85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EDA5B59-D0DC-46E6-837A-11A1877F420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978962C5-FDA8-4959-B3A7-C10815176B01}"/>
            </a:ext>
          </a:extLst>
        </xdr:cNvPr>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1AFB826-26EF-4000-8D44-BF398CFC213D}"/>
            </a:ext>
          </a:extLst>
        </xdr:cNvPr>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46C7C4FF-D139-42FE-84E2-3B32CA974F29}"/>
            </a:ext>
          </a:extLst>
        </xdr:cNvPr>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68AE4AE-1D32-4545-BBC6-295CCE57DF7B}"/>
            </a:ext>
          </a:extLst>
        </xdr:cNvPr>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F1831308-60C1-48D2-B28F-FD743EBCE575}"/>
            </a:ext>
          </a:extLst>
        </xdr:cNvPr>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4DC766D-8CFE-4234-B396-A4F972E89D38}"/>
            </a:ext>
          </a:extLst>
        </xdr:cNvPr>
        <xdr:cNvSpPr txBox="1"/>
      </xdr:nvSpPr>
      <xdr:spPr>
        <a:xfrm>
          <a:off x="9258300" y="103032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D30FF667-1007-42AE-B823-5C4B853D28FD}"/>
            </a:ext>
          </a:extLst>
        </xdr:cNvPr>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E7C563B7-45F4-47FF-94B7-1A10930FF8B8}"/>
            </a:ext>
          </a:extLst>
        </xdr:cNvPr>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2A5F17ED-47FE-4C51-816F-D3A094D6250E}"/>
            </a:ext>
          </a:extLst>
        </xdr:cNvPr>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18BC68D3-4B25-44AF-9ED6-D08AD917BBF8}"/>
            </a:ext>
          </a:extLst>
        </xdr:cNvPr>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FCFF1985-D875-4999-8DE8-CBF875276835}"/>
            </a:ext>
          </a:extLst>
        </xdr:cNvPr>
        <xdr:cNvSpPr/>
      </xdr:nvSpPr>
      <xdr:spPr>
        <a:xfrm>
          <a:off x="6098540" y="10484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F0C8CEF-0293-407A-9CEF-FBA49C65149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B4DA793-52BF-4C76-9EA4-F3FF5B5896C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A1B7837-5706-497D-A58D-4BF286CE3E8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C94704D-CE73-4058-B130-7C3526A2C2E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6100758-A30E-4A32-94CA-106C3E338ED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74488</xdr:rowOff>
    </xdr:from>
    <xdr:to>
      <xdr:col>55</xdr:col>
      <xdr:colOff>50800</xdr:colOff>
      <xdr:row>64</xdr:row>
      <xdr:rowOff>4638</xdr:rowOff>
    </xdr:to>
    <xdr:sp macro="" textlink="">
      <xdr:nvSpPr>
        <xdr:cNvPr id="246" name="楕円 245">
          <a:extLst>
            <a:ext uri="{FF2B5EF4-FFF2-40B4-BE49-F238E27FC236}">
              <a16:creationId xmlns:a16="http://schemas.microsoft.com/office/drawing/2014/main" id="{58C55702-0DA8-4650-944D-4BD899584E37}"/>
            </a:ext>
          </a:extLst>
        </xdr:cNvPr>
        <xdr:cNvSpPr/>
      </xdr:nvSpPr>
      <xdr:spPr>
        <a:xfrm>
          <a:off x="9192260" y="106358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160865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BA3F81B5-6539-4D76-8DFC-E02DC562682C}"/>
            </a:ext>
          </a:extLst>
        </xdr:cNvPr>
        <xdr:cNvSpPr txBox="1"/>
      </xdr:nvSpPr>
      <xdr:spPr>
        <a:xfrm>
          <a:off x="9258300" y="10554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76013</xdr:rowOff>
    </xdr:from>
    <xdr:to>
      <xdr:col>50</xdr:col>
      <xdr:colOff>165100</xdr:colOff>
      <xdr:row>64</xdr:row>
      <xdr:rowOff>6163</xdr:rowOff>
    </xdr:to>
    <xdr:sp macro="" textlink="">
      <xdr:nvSpPr>
        <xdr:cNvPr id="248" name="楕円 247">
          <a:extLst>
            <a:ext uri="{FF2B5EF4-FFF2-40B4-BE49-F238E27FC236}">
              <a16:creationId xmlns:a16="http://schemas.microsoft.com/office/drawing/2014/main" id="{B5190A67-98B0-441C-AF82-9FBE0418272A}"/>
            </a:ext>
          </a:extLst>
        </xdr:cNvPr>
        <xdr:cNvSpPr/>
      </xdr:nvSpPr>
      <xdr:spPr>
        <a:xfrm>
          <a:off x="8445500" y="106373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125288</xdr:rowOff>
    </xdr:from>
    <xdr:to>
      <xdr:col>55</xdr:col>
      <xdr:colOff>0</xdr:colOff>
      <xdr:row>63</xdr:row>
      <xdr:rowOff>126813</xdr:rowOff>
    </xdr:to>
    <xdr:cxnSp macro="">
      <xdr:nvCxnSpPr>
        <xdr:cNvPr id="249" name="直線コネクタ 248">
          <a:extLst>
            <a:ext uri="{FF2B5EF4-FFF2-40B4-BE49-F238E27FC236}">
              <a16:creationId xmlns:a16="http://schemas.microsoft.com/office/drawing/2014/main" id="{50D0386E-0FE8-4BA9-B3BC-6580E47B6DDE}"/>
            </a:ext>
          </a:extLst>
        </xdr:cNvPr>
        <xdr:cNvCxnSpPr/>
      </xdr:nvCxnSpPr>
      <xdr:spPr>
        <a:xfrm flipV="1">
          <a:off x="8496300" y="10686608"/>
          <a:ext cx="723900" cy="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77555</xdr:rowOff>
    </xdr:from>
    <xdr:to>
      <xdr:col>46</xdr:col>
      <xdr:colOff>38100</xdr:colOff>
      <xdr:row>64</xdr:row>
      <xdr:rowOff>7705</xdr:rowOff>
    </xdr:to>
    <xdr:sp macro="" textlink="">
      <xdr:nvSpPr>
        <xdr:cNvPr id="250" name="楕円 249">
          <a:extLst>
            <a:ext uri="{FF2B5EF4-FFF2-40B4-BE49-F238E27FC236}">
              <a16:creationId xmlns:a16="http://schemas.microsoft.com/office/drawing/2014/main" id="{756ED60D-FC9D-4255-8C1B-F25657A32573}"/>
            </a:ext>
          </a:extLst>
        </xdr:cNvPr>
        <xdr:cNvSpPr/>
      </xdr:nvSpPr>
      <xdr:spPr>
        <a:xfrm>
          <a:off x="7670800" y="10638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126813</xdr:rowOff>
    </xdr:from>
    <xdr:to>
      <xdr:col>50</xdr:col>
      <xdr:colOff>114300</xdr:colOff>
      <xdr:row>63</xdr:row>
      <xdr:rowOff>128355</xdr:rowOff>
    </xdr:to>
    <xdr:cxnSp macro="">
      <xdr:nvCxnSpPr>
        <xdr:cNvPr id="251" name="直線コネクタ 250">
          <a:extLst>
            <a:ext uri="{FF2B5EF4-FFF2-40B4-BE49-F238E27FC236}">
              <a16:creationId xmlns:a16="http://schemas.microsoft.com/office/drawing/2014/main" id="{C009B180-3F75-4E2C-A34B-8FCFDCEE5FD2}"/>
            </a:ext>
          </a:extLst>
        </xdr:cNvPr>
        <xdr:cNvCxnSpPr/>
      </xdr:nvCxnSpPr>
      <xdr:spPr>
        <a:xfrm flipV="1">
          <a:off x="7713980" y="10688133"/>
          <a:ext cx="782320" cy="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79315</xdr:rowOff>
    </xdr:from>
    <xdr:to>
      <xdr:col>41</xdr:col>
      <xdr:colOff>101600</xdr:colOff>
      <xdr:row>64</xdr:row>
      <xdr:rowOff>9465</xdr:rowOff>
    </xdr:to>
    <xdr:sp macro="" textlink="">
      <xdr:nvSpPr>
        <xdr:cNvPr id="252" name="楕円 251">
          <a:extLst>
            <a:ext uri="{FF2B5EF4-FFF2-40B4-BE49-F238E27FC236}">
              <a16:creationId xmlns:a16="http://schemas.microsoft.com/office/drawing/2014/main" id="{DAB0BF97-E380-4F9E-B33E-D54133626449}"/>
            </a:ext>
          </a:extLst>
        </xdr:cNvPr>
        <xdr:cNvSpPr/>
      </xdr:nvSpPr>
      <xdr:spPr>
        <a:xfrm>
          <a:off x="6873240" y="10640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128355</xdr:rowOff>
    </xdr:from>
    <xdr:to>
      <xdr:col>45</xdr:col>
      <xdr:colOff>177800</xdr:colOff>
      <xdr:row>63</xdr:row>
      <xdr:rowOff>130115</xdr:rowOff>
    </xdr:to>
    <xdr:cxnSp macro="">
      <xdr:nvCxnSpPr>
        <xdr:cNvPr id="253" name="直線コネクタ 252">
          <a:extLst>
            <a:ext uri="{FF2B5EF4-FFF2-40B4-BE49-F238E27FC236}">
              <a16:creationId xmlns:a16="http://schemas.microsoft.com/office/drawing/2014/main" id="{68B1109B-C954-4127-B9F5-EA50BC0A8BD6}"/>
            </a:ext>
          </a:extLst>
        </xdr:cNvPr>
        <xdr:cNvCxnSpPr/>
      </xdr:nvCxnSpPr>
      <xdr:spPr>
        <a:xfrm flipV="1">
          <a:off x="6924040" y="10689675"/>
          <a:ext cx="78994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80244</xdr:rowOff>
    </xdr:from>
    <xdr:to>
      <xdr:col>36</xdr:col>
      <xdr:colOff>165100</xdr:colOff>
      <xdr:row>64</xdr:row>
      <xdr:rowOff>10394</xdr:rowOff>
    </xdr:to>
    <xdr:sp macro="" textlink="">
      <xdr:nvSpPr>
        <xdr:cNvPr id="254" name="楕円 253">
          <a:extLst>
            <a:ext uri="{FF2B5EF4-FFF2-40B4-BE49-F238E27FC236}">
              <a16:creationId xmlns:a16="http://schemas.microsoft.com/office/drawing/2014/main" id="{D3C705A4-4F78-46B5-AF94-4452B0185D9D}"/>
            </a:ext>
          </a:extLst>
        </xdr:cNvPr>
        <xdr:cNvSpPr/>
      </xdr:nvSpPr>
      <xdr:spPr>
        <a:xfrm>
          <a:off x="6098540" y="10641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130115</xdr:rowOff>
    </xdr:from>
    <xdr:to>
      <xdr:col>41</xdr:col>
      <xdr:colOff>50800</xdr:colOff>
      <xdr:row>63</xdr:row>
      <xdr:rowOff>131044</xdr:rowOff>
    </xdr:to>
    <xdr:cxnSp macro="">
      <xdr:nvCxnSpPr>
        <xdr:cNvPr id="255" name="直線コネクタ 254">
          <a:extLst>
            <a:ext uri="{FF2B5EF4-FFF2-40B4-BE49-F238E27FC236}">
              <a16:creationId xmlns:a16="http://schemas.microsoft.com/office/drawing/2014/main" id="{64E72B27-35C7-4AB4-B5AA-9BEB57D83ED4}"/>
            </a:ext>
          </a:extLst>
        </xdr:cNvPr>
        <xdr:cNvCxnSpPr/>
      </xdr:nvCxnSpPr>
      <xdr:spPr>
        <a:xfrm flipV="1">
          <a:off x="6149340" y="10691435"/>
          <a:ext cx="774700" cy="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94CF542-1EB9-46BA-BDED-45688E21F889}"/>
            </a:ext>
          </a:extLst>
        </xdr:cNvPr>
        <xdr:cNvSpPr txBox="1"/>
      </xdr:nvSpPr>
      <xdr:spPr>
        <a:xfrm>
          <a:off x="8214575" y="1023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6BC1FE9-CBD4-4260-9B7A-9CD09D4583B5}"/>
            </a:ext>
          </a:extLst>
        </xdr:cNvPr>
        <xdr:cNvSpPr txBox="1"/>
      </xdr:nvSpPr>
      <xdr:spPr>
        <a:xfrm>
          <a:off x="7444955" y="1024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76FE9B0-00FF-424A-905E-8CBFD36D28C3}"/>
            </a:ext>
          </a:extLst>
        </xdr:cNvPr>
        <xdr:cNvSpPr txBox="1"/>
      </xdr:nvSpPr>
      <xdr:spPr>
        <a:xfrm>
          <a:off x="6670255" y="1025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BC35E0D-B015-417F-AD13-CEC73887DE87}"/>
            </a:ext>
          </a:extLst>
        </xdr:cNvPr>
        <xdr:cNvSpPr txBox="1"/>
      </xdr:nvSpPr>
      <xdr:spPr>
        <a:xfrm>
          <a:off x="5872695" y="10263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168740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6E367E1-14A0-46AC-B41A-0AA0247B8B92}"/>
            </a:ext>
          </a:extLst>
        </xdr:cNvPr>
        <xdr:cNvSpPr txBox="1"/>
      </xdr:nvSpPr>
      <xdr:spPr>
        <a:xfrm>
          <a:off x="8214575" y="1073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170282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84FA355-0F5A-4DF2-B818-214654EC138E}"/>
            </a:ext>
          </a:extLst>
        </xdr:cNvPr>
        <xdr:cNvSpPr txBox="1"/>
      </xdr:nvSpPr>
      <xdr:spPr>
        <a:xfrm>
          <a:off x="7444955" y="10731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592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FC11C92-0601-4891-8352-D3E4A43E1AA4}"/>
            </a:ext>
          </a:extLst>
        </xdr:cNvPr>
        <xdr:cNvSpPr txBox="1"/>
      </xdr:nvSpPr>
      <xdr:spPr>
        <a:xfrm>
          <a:off x="6670255" y="1072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1521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4443A08-FCD8-471B-820A-31FC2C1FA8C5}"/>
            </a:ext>
          </a:extLst>
        </xdr:cNvPr>
        <xdr:cNvSpPr txBox="1"/>
      </xdr:nvSpPr>
      <xdr:spPr>
        <a:xfrm>
          <a:off x="5872695" y="1073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99A51E1-26CC-4DF2-AA7A-6834DFF72D0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0C50CE8-88A7-4376-8F11-51BFA006AA2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A398903-139E-42E7-BE94-2A226E2FE73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4A134F2-EF3F-4911-A96C-46680E40A3F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2E2DE7F-C834-480E-9181-C6CC1FB4E39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93FF29A-D852-4BA5-9ABE-58555D69E09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799F3DB-2093-4C88-9B20-39FA41B7360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0A84B18-59F6-4CD9-AFA4-AD49305B7A8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AE26D8A-C558-4566-9CC3-F68274C68EB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5AD7BDA-2450-425A-91A6-46CB856B8DE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00D73B2-5A26-4A3C-AEC8-373D918B337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8746704-00C6-42F9-96BA-28128915EF2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58AC928-2B19-46AB-845D-BE8D1AAA0B73}"/>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E509719-92E3-4B18-B080-8F85073E78DA}"/>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D3D3259-C342-48CE-B964-CEC1B28CE546}"/>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A82C989-871D-47BC-9401-93E4D02B660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AE629A3-A432-48D8-BBE0-6A07350AD2B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5E3B1D8-2300-442D-90D7-76DC0990C3B6}"/>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3DA1E8D-0DDA-4873-AFEF-1B7AA2380ECC}"/>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A180EFB-078B-4DE6-BCA0-06B6AD905EE5}"/>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DD08B473-BD7B-4FDE-916D-DA4469088DA9}"/>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BCA68AB-0BEA-4614-91EA-747752D2B98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93D6312-829E-4F99-A177-AAF4F221F73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38C6BF0B-7530-4F29-87F7-5CC837AF6D82}"/>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C856A9A-E1BC-4117-8CEA-54CDDED90055}"/>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5022A6E7-5D82-4E4B-BEF8-7B88F66F9E8F}"/>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6E946509-ECD4-46DD-9B6E-87E209AA5DD0}"/>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42F929D9-9AB5-4955-83D9-C866D9291277}"/>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E32CDE3-F1FC-4848-9242-8DBA7A61A052}"/>
            </a:ext>
          </a:extLst>
        </xdr:cNvPr>
        <xdr:cNvSpPr txBox="1"/>
      </xdr:nvSpPr>
      <xdr:spPr>
        <a:xfrm>
          <a:off x="412496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6EA84547-442F-4815-84A5-88EBAEB036AD}"/>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4104CB1-27E6-475A-BC30-C7B3FD3E6B85}"/>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BBAF7D5-3E1A-46DD-82D8-1A6134A3D3B2}"/>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DCA55BC7-37A4-4CDF-8558-062113A69663}"/>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FC0F3058-6642-438A-B9C3-5FE89231FBDC}"/>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6CD2187-3AD9-4DF9-BA7E-A7DDD9242B8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2D662EB-8A94-4336-9C60-09F25CC8F8B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8F3D755-5AE9-47AC-A20A-E160B710FAE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E84D5C8-6378-4A38-8512-D93B0EA3847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96767C-3D04-41D8-930D-473F183C155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11430</xdr:rowOff>
    </xdr:from>
    <xdr:to>
      <xdr:col>24</xdr:col>
      <xdr:colOff>114300</xdr:colOff>
      <xdr:row>84</xdr:row>
      <xdr:rowOff>113030</xdr:rowOff>
    </xdr:to>
    <xdr:sp macro="" textlink="">
      <xdr:nvSpPr>
        <xdr:cNvPr id="303" name="楕円 302">
          <a:extLst>
            <a:ext uri="{FF2B5EF4-FFF2-40B4-BE49-F238E27FC236}">
              <a16:creationId xmlns:a16="http://schemas.microsoft.com/office/drawing/2014/main" id="{F6FCBAA5-4910-48A1-95EE-A952A5251867}"/>
            </a:ext>
          </a:extLst>
        </xdr:cNvPr>
        <xdr:cNvSpPr/>
      </xdr:nvSpPr>
      <xdr:spPr>
        <a:xfrm>
          <a:off x="4036060" y="1409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161307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51111A4-2F9E-4BD4-94CF-07B3B60AAD70}"/>
            </a:ext>
          </a:extLst>
        </xdr:cNvPr>
        <xdr:cNvSpPr txBox="1"/>
      </xdr:nvSpPr>
      <xdr:spPr>
        <a:xfrm>
          <a:off x="4124960" y="1407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165100</xdr:rowOff>
    </xdr:from>
    <xdr:to>
      <xdr:col>20</xdr:col>
      <xdr:colOff>38100</xdr:colOff>
      <xdr:row>84</xdr:row>
      <xdr:rowOff>95250</xdr:rowOff>
    </xdr:to>
    <xdr:sp macro="" textlink="">
      <xdr:nvSpPr>
        <xdr:cNvPr id="305" name="楕円 304">
          <a:extLst>
            <a:ext uri="{FF2B5EF4-FFF2-40B4-BE49-F238E27FC236}">
              <a16:creationId xmlns:a16="http://schemas.microsoft.com/office/drawing/2014/main" id="{1690BA87-863C-439D-B9B6-C53715AD4FFC}"/>
            </a:ext>
          </a:extLst>
        </xdr:cNvPr>
        <xdr:cNvSpPr/>
      </xdr:nvSpPr>
      <xdr:spPr>
        <a:xfrm>
          <a:off x="3312160" y="1407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44450</xdr:rowOff>
    </xdr:from>
    <xdr:to>
      <xdr:col>24</xdr:col>
      <xdr:colOff>63500</xdr:colOff>
      <xdr:row>84</xdr:row>
      <xdr:rowOff>62230</xdr:rowOff>
    </xdr:to>
    <xdr:cxnSp macro="">
      <xdr:nvCxnSpPr>
        <xdr:cNvPr id="306" name="直線コネクタ 305">
          <a:extLst>
            <a:ext uri="{FF2B5EF4-FFF2-40B4-BE49-F238E27FC236}">
              <a16:creationId xmlns:a16="http://schemas.microsoft.com/office/drawing/2014/main" id="{B4377275-D36E-4DB1-8943-973E54951FB3}"/>
            </a:ext>
          </a:extLst>
        </xdr:cNvPr>
        <xdr:cNvCxnSpPr/>
      </xdr:nvCxnSpPr>
      <xdr:spPr>
        <a:xfrm>
          <a:off x="3355340" y="14126210"/>
          <a:ext cx="73152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144780</xdr:rowOff>
    </xdr:from>
    <xdr:to>
      <xdr:col>15</xdr:col>
      <xdr:colOff>101600</xdr:colOff>
      <xdr:row>84</xdr:row>
      <xdr:rowOff>74930</xdr:rowOff>
    </xdr:to>
    <xdr:sp macro="" textlink="">
      <xdr:nvSpPr>
        <xdr:cNvPr id="307" name="楕円 306">
          <a:extLst>
            <a:ext uri="{FF2B5EF4-FFF2-40B4-BE49-F238E27FC236}">
              <a16:creationId xmlns:a16="http://schemas.microsoft.com/office/drawing/2014/main" id="{7515F017-0AC9-4E3E-A044-08E3CCF837EF}"/>
            </a:ext>
          </a:extLst>
        </xdr:cNvPr>
        <xdr:cNvSpPr/>
      </xdr:nvSpPr>
      <xdr:spPr>
        <a:xfrm>
          <a:off x="2514600" y="14058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24130</xdr:rowOff>
    </xdr:from>
    <xdr:to>
      <xdr:col>19</xdr:col>
      <xdr:colOff>177800</xdr:colOff>
      <xdr:row>84</xdr:row>
      <xdr:rowOff>44450</xdr:rowOff>
    </xdr:to>
    <xdr:cxnSp macro="">
      <xdr:nvCxnSpPr>
        <xdr:cNvPr id="308" name="直線コネクタ 307">
          <a:extLst>
            <a:ext uri="{FF2B5EF4-FFF2-40B4-BE49-F238E27FC236}">
              <a16:creationId xmlns:a16="http://schemas.microsoft.com/office/drawing/2014/main" id="{E81EABC3-EE9C-47E3-9D1A-9E65996114AF}"/>
            </a:ext>
          </a:extLst>
        </xdr:cNvPr>
        <xdr:cNvCxnSpPr/>
      </xdr:nvCxnSpPr>
      <xdr:spPr>
        <a:xfrm>
          <a:off x="2565400" y="14105890"/>
          <a:ext cx="78994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123189</xdr:rowOff>
    </xdr:from>
    <xdr:to>
      <xdr:col>10</xdr:col>
      <xdr:colOff>165100</xdr:colOff>
      <xdr:row>84</xdr:row>
      <xdr:rowOff>53339</xdr:rowOff>
    </xdr:to>
    <xdr:sp macro="" textlink="">
      <xdr:nvSpPr>
        <xdr:cNvPr id="309" name="楕円 308">
          <a:extLst>
            <a:ext uri="{FF2B5EF4-FFF2-40B4-BE49-F238E27FC236}">
              <a16:creationId xmlns:a16="http://schemas.microsoft.com/office/drawing/2014/main" id="{2FD1F179-460B-427C-AE0D-1056EDB548FC}"/>
            </a:ext>
          </a:extLst>
        </xdr:cNvPr>
        <xdr:cNvSpPr/>
      </xdr:nvSpPr>
      <xdr:spPr>
        <a:xfrm>
          <a:off x="1739900" y="14037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2539</xdr:rowOff>
    </xdr:from>
    <xdr:to>
      <xdr:col>15</xdr:col>
      <xdr:colOff>50800</xdr:colOff>
      <xdr:row>84</xdr:row>
      <xdr:rowOff>24130</xdr:rowOff>
    </xdr:to>
    <xdr:cxnSp macro="">
      <xdr:nvCxnSpPr>
        <xdr:cNvPr id="310" name="直線コネクタ 309">
          <a:extLst>
            <a:ext uri="{FF2B5EF4-FFF2-40B4-BE49-F238E27FC236}">
              <a16:creationId xmlns:a16="http://schemas.microsoft.com/office/drawing/2014/main" id="{11DA97BD-6CAF-4A3E-844C-3DE92A1856D9}"/>
            </a:ext>
          </a:extLst>
        </xdr:cNvPr>
        <xdr:cNvCxnSpPr/>
      </xdr:nvCxnSpPr>
      <xdr:spPr>
        <a:xfrm>
          <a:off x="1790700" y="14084299"/>
          <a:ext cx="7747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102870</xdr:rowOff>
    </xdr:from>
    <xdr:to>
      <xdr:col>6</xdr:col>
      <xdr:colOff>38100</xdr:colOff>
      <xdr:row>84</xdr:row>
      <xdr:rowOff>33020</xdr:rowOff>
    </xdr:to>
    <xdr:sp macro="" textlink="">
      <xdr:nvSpPr>
        <xdr:cNvPr id="311" name="楕円 310">
          <a:extLst>
            <a:ext uri="{FF2B5EF4-FFF2-40B4-BE49-F238E27FC236}">
              <a16:creationId xmlns:a16="http://schemas.microsoft.com/office/drawing/2014/main" id="{E469FE22-0598-4B34-88D8-F6FAC5F7D0D9}"/>
            </a:ext>
          </a:extLst>
        </xdr:cNvPr>
        <xdr:cNvSpPr/>
      </xdr:nvSpPr>
      <xdr:spPr>
        <a:xfrm>
          <a:off x="965200" y="14016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153670</xdr:rowOff>
    </xdr:from>
    <xdr:to>
      <xdr:col>10</xdr:col>
      <xdr:colOff>114300</xdr:colOff>
      <xdr:row>84</xdr:row>
      <xdr:rowOff>2539</xdr:rowOff>
    </xdr:to>
    <xdr:cxnSp macro="">
      <xdr:nvCxnSpPr>
        <xdr:cNvPr id="312" name="直線コネクタ 311">
          <a:extLst>
            <a:ext uri="{FF2B5EF4-FFF2-40B4-BE49-F238E27FC236}">
              <a16:creationId xmlns:a16="http://schemas.microsoft.com/office/drawing/2014/main" id="{7F4F3CDC-0D03-463E-A3C2-953C9A982AAA}"/>
            </a:ext>
          </a:extLst>
        </xdr:cNvPr>
        <xdr:cNvCxnSpPr/>
      </xdr:nvCxnSpPr>
      <xdr:spPr>
        <a:xfrm>
          <a:off x="1008380" y="14067790"/>
          <a:ext cx="78232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F37FC6B4-CCE1-49C1-A714-B7B7034F71ED}"/>
            </a:ext>
          </a:extLst>
        </xdr:cNvPr>
        <xdr:cNvSpPr txBox="1"/>
      </xdr:nvSpPr>
      <xdr:spPr>
        <a:xfrm>
          <a:off x="3170564" y="1365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52AD603A-13A4-41A9-889F-7E71C1A25B99}"/>
            </a:ext>
          </a:extLst>
        </xdr:cNvPr>
        <xdr:cNvSpPr txBox="1"/>
      </xdr:nvSpPr>
      <xdr:spPr>
        <a:xfrm>
          <a:off x="2385704"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9BA8569C-542F-4B19-AFC3-3B441D284DBC}"/>
            </a:ext>
          </a:extLst>
        </xdr:cNvPr>
        <xdr:cNvSpPr txBox="1"/>
      </xdr:nvSpPr>
      <xdr:spPr>
        <a:xfrm>
          <a:off x="1611004" y="1362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B6D50CAB-6A8E-44A7-85D9-28651153413A}"/>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86377</xdr:rowOff>
    </xdr:from>
    <xdr:ext cx="405111" cy="259045"/>
    <xdr:sp macro="" textlink="">
      <xdr:nvSpPr>
        <xdr:cNvPr id="317" name="n_1mainValue【公営住宅】&#10;有形固定資産減価償却率">
          <a:extLst>
            <a:ext uri="{FF2B5EF4-FFF2-40B4-BE49-F238E27FC236}">
              <a16:creationId xmlns:a16="http://schemas.microsoft.com/office/drawing/2014/main" id="{BA862204-D58C-446F-A51F-01D353F24498}"/>
            </a:ext>
          </a:extLst>
        </xdr:cNvPr>
        <xdr:cNvSpPr txBox="1"/>
      </xdr:nvSpPr>
      <xdr:spPr>
        <a:xfrm>
          <a:off x="3170564" y="1416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66057</xdr:rowOff>
    </xdr:from>
    <xdr:ext cx="405111" cy="259045"/>
    <xdr:sp macro="" textlink="">
      <xdr:nvSpPr>
        <xdr:cNvPr id="318" name="n_2mainValue【公営住宅】&#10;有形固定資産減価償却率">
          <a:extLst>
            <a:ext uri="{FF2B5EF4-FFF2-40B4-BE49-F238E27FC236}">
              <a16:creationId xmlns:a16="http://schemas.microsoft.com/office/drawing/2014/main" id="{5C967C9A-4ECC-42E9-88DF-75EA260AE5A1}"/>
            </a:ext>
          </a:extLst>
        </xdr:cNvPr>
        <xdr:cNvSpPr txBox="1"/>
      </xdr:nvSpPr>
      <xdr:spPr>
        <a:xfrm>
          <a:off x="2385704" y="1414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44466</xdr:rowOff>
    </xdr:from>
    <xdr:ext cx="405111" cy="259045"/>
    <xdr:sp macro="" textlink="">
      <xdr:nvSpPr>
        <xdr:cNvPr id="319" name="n_3mainValue【公営住宅】&#10;有形固定資産減価償却率">
          <a:extLst>
            <a:ext uri="{FF2B5EF4-FFF2-40B4-BE49-F238E27FC236}">
              <a16:creationId xmlns:a16="http://schemas.microsoft.com/office/drawing/2014/main" id="{4E0EED2A-2CA3-4830-97B2-B46F359B55FF}"/>
            </a:ext>
          </a:extLst>
        </xdr:cNvPr>
        <xdr:cNvSpPr txBox="1"/>
      </xdr:nvSpPr>
      <xdr:spPr>
        <a:xfrm>
          <a:off x="1611004" y="1412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24147</xdr:rowOff>
    </xdr:from>
    <xdr:ext cx="405111" cy="259045"/>
    <xdr:sp macro="" textlink="">
      <xdr:nvSpPr>
        <xdr:cNvPr id="320" name="n_4mainValue【公営住宅】&#10;有形固定資産減価償却率">
          <a:extLst>
            <a:ext uri="{FF2B5EF4-FFF2-40B4-BE49-F238E27FC236}">
              <a16:creationId xmlns:a16="http://schemas.microsoft.com/office/drawing/2014/main" id="{87611571-9045-4BA0-A230-8964530E6376}"/>
            </a:ext>
          </a:extLst>
        </xdr:cNvPr>
        <xdr:cNvSpPr txBox="1"/>
      </xdr:nvSpPr>
      <xdr:spPr>
        <a:xfrm>
          <a:off x="836304" y="1410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2939F80-5F87-4CEB-890E-BA3B29340F9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8EC6EE6-8660-4E7F-BF9C-B75551CFC8D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11B7578-2B9B-4512-B123-1AF8A647837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AC55262-33D4-4175-A64F-8A560864CFF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A9800C7-6809-4F31-8C5E-893CB5AA746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C3F7CBF-F895-4216-85B1-8AEDE2ABB36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5639851-856B-487D-817D-DCA3F37F953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524B430-D65E-4E0E-AB9B-91831E39FF9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39F6A19-097D-4870-A9CE-E052524BBAA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A7F8EE1-926F-4C05-BD72-FDC4024AB01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16159F54-8F97-4E66-ACCF-5FED6A84D75D}"/>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31C467C-6A3D-49D1-A71F-9B29C8E4F12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23F5F19B-2646-4B87-A697-C0C0FE17BE4F}"/>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BA692D1B-325A-4B2D-B73F-78AB8B580AB5}"/>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815BAB70-11E4-4F35-8864-4697D9B00473}"/>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781D7681-A2BC-49B3-BF76-7E88FD6960CA}"/>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73434D5-6C35-46DE-8E9B-7E0B3CD01964}"/>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75C9F9E9-2016-4E9F-95A6-F96D91D26D00}"/>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DDF863E-B25C-4AD7-886B-81E861D5934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4FD917E4-0C78-4D45-9FDD-F34B352D7A3C}"/>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70F14AA-32DA-47EE-A896-ED877C3DDB2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DC8EB3FF-CD79-4828-B48C-57D0C5B5E8B7}"/>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C73D23E9-43B6-4B82-A83E-83A5B6EF3D43}"/>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DEA54729-0AA8-425F-84A5-F25FFAA5C49D}"/>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BBE47F9A-C813-4545-98BA-595DE72AF288}"/>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831381C-3D8A-4C24-81E5-22F320246849}"/>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759B7D4-57FC-4593-857F-E269BE6F8BA0}"/>
            </a:ext>
          </a:extLst>
        </xdr:cNvPr>
        <xdr:cNvSpPr txBox="1"/>
      </xdr:nvSpPr>
      <xdr:spPr>
        <a:xfrm>
          <a:off x="9258300" y="14203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6888351E-1CE5-4FFE-9BC4-889244563A1A}"/>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B006AF90-7FEC-49B4-961B-39ABD8BD97C3}"/>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B0E3257A-8B6B-49FF-B53D-FD2A517FC4BD}"/>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AC30D856-0AE9-47D9-AA39-85E06E258483}"/>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B1F702A7-09B3-4ECD-8C63-6EC8DB88F09E}"/>
            </a:ext>
          </a:extLst>
        </xdr:cNvPr>
        <xdr:cNvSpPr/>
      </xdr:nvSpPr>
      <xdr:spPr>
        <a:xfrm>
          <a:off x="6098540" y="14351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B9871D4-4FA4-4132-86B9-195579C1BA5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E49BA58-D375-4402-B421-10305DF465C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68580D9-F046-4E0B-8375-275967E6A4A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1356119-74D4-4438-9F2D-BF070B315C0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E94F34A-1453-450E-BC0C-A2E9745E633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151068</xdr:rowOff>
    </xdr:from>
    <xdr:to>
      <xdr:col>55</xdr:col>
      <xdr:colOff>50800</xdr:colOff>
      <xdr:row>86</xdr:row>
      <xdr:rowOff>81218</xdr:rowOff>
    </xdr:to>
    <xdr:sp macro="" textlink="">
      <xdr:nvSpPr>
        <xdr:cNvPr id="358" name="楕円 357">
          <a:extLst>
            <a:ext uri="{FF2B5EF4-FFF2-40B4-BE49-F238E27FC236}">
              <a16:creationId xmlns:a16="http://schemas.microsoft.com/office/drawing/2014/main" id="{0A229403-CF9F-4545-B55D-ECF5C3B6AE13}"/>
            </a:ext>
          </a:extLst>
        </xdr:cNvPr>
        <xdr:cNvSpPr/>
      </xdr:nvSpPr>
      <xdr:spPr>
        <a:xfrm>
          <a:off x="9192260" y="144004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CA4F1017-6796-4F3A-8A2D-18E1762F1D46}"/>
            </a:ext>
          </a:extLst>
        </xdr:cNvPr>
        <xdr:cNvSpPr txBox="1"/>
      </xdr:nvSpPr>
      <xdr:spPr>
        <a:xfrm>
          <a:off x="9258300" y="143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149698</xdr:rowOff>
    </xdr:from>
    <xdr:to>
      <xdr:col>50</xdr:col>
      <xdr:colOff>165100</xdr:colOff>
      <xdr:row>86</xdr:row>
      <xdr:rowOff>79848</xdr:rowOff>
    </xdr:to>
    <xdr:sp macro="" textlink="">
      <xdr:nvSpPr>
        <xdr:cNvPr id="360" name="楕円 359">
          <a:extLst>
            <a:ext uri="{FF2B5EF4-FFF2-40B4-BE49-F238E27FC236}">
              <a16:creationId xmlns:a16="http://schemas.microsoft.com/office/drawing/2014/main" id="{48C4750C-1B43-4C1B-B119-9F5EC56D133B}"/>
            </a:ext>
          </a:extLst>
        </xdr:cNvPr>
        <xdr:cNvSpPr/>
      </xdr:nvSpPr>
      <xdr:spPr>
        <a:xfrm>
          <a:off x="8445500" y="14399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29048</xdr:rowOff>
    </xdr:from>
    <xdr:to>
      <xdr:col>55</xdr:col>
      <xdr:colOff>0</xdr:colOff>
      <xdr:row>86</xdr:row>
      <xdr:rowOff>30418</xdr:rowOff>
    </xdr:to>
    <xdr:cxnSp macro="">
      <xdr:nvCxnSpPr>
        <xdr:cNvPr id="361" name="直線コネクタ 360">
          <a:extLst>
            <a:ext uri="{FF2B5EF4-FFF2-40B4-BE49-F238E27FC236}">
              <a16:creationId xmlns:a16="http://schemas.microsoft.com/office/drawing/2014/main" id="{8DC8D1E9-86C6-4512-9111-4B87D20CA9D8}"/>
            </a:ext>
          </a:extLst>
        </xdr:cNvPr>
        <xdr:cNvCxnSpPr/>
      </xdr:nvCxnSpPr>
      <xdr:spPr>
        <a:xfrm>
          <a:off x="8496300" y="14446088"/>
          <a:ext cx="7239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149834</xdr:rowOff>
    </xdr:from>
    <xdr:to>
      <xdr:col>46</xdr:col>
      <xdr:colOff>38100</xdr:colOff>
      <xdr:row>86</xdr:row>
      <xdr:rowOff>79984</xdr:rowOff>
    </xdr:to>
    <xdr:sp macro="" textlink="">
      <xdr:nvSpPr>
        <xdr:cNvPr id="362" name="楕円 361">
          <a:extLst>
            <a:ext uri="{FF2B5EF4-FFF2-40B4-BE49-F238E27FC236}">
              <a16:creationId xmlns:a16="http://schemas.microsoft.com/office/drawing/2014/main" id="{C081FCE3-542A-4D42-B1B6-9F00A8EF9907}"/>
            </a:ext>
          </a:extLst>
        </xdr:cNvPr>
        <xdr:cNvSpPr/>
      </xdr:nvSpPr>
      <xdr:spPr>
        <a:xfrm>
          <a:off x="7670800" y="14399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29048</xdr:rowOff>
    </xdr:from>
    <xdr:to>
      <xdr:col>50</xdr:col>
      <xdr:colOff>114300</xdr:colOff>
      <xdr:row>86</xdr:row>
      <xdr:rowOff>29184</xdr:rowOff>
    </xdr:to>
    <xdr:cxnSp macro="">
      <xdr:nvCxnSpPr>
        <xdr:cNvPr id="363" name="直線コネクタ 362">
          <a:extLst>
            <a:ext uri="{FF2B5EF4-FFF2-40B4-BE49-F238E27FC236}">
              <a16:creationId xmlns:a16="http://schemas.microsoft.com/office/drawing/2014/main" id="{B8218285-EE51-4379-BBAC-0805ACC0F58F}"/>
            </a:ext>
          </a:extLst>
        </xdr:cNvPr>
        <xdr:cNvCxnSpPr/>
      </xdr:nvCxnSpPr>
      <xdr:spPr>
        <a:xfrm flipV="1">
          <a:off x="7713980" y="14446088"/>
          <a:ext cx="78232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149972</xdr:rowOff>
    </xdr:from>
    <xdr:to>
      <xdr:col>41</xdr:col>
      <xdr:colOff>101600</xdr:colOff>
      <xdr:row>86</xdr:row>
      <xdr:rowOff>80122</xdr:rowOff>
    </xdr:to>
    <xdr:sp macro="" textlink="">
      <xdr:nvSpPr>
        <xdr:cNvPr id="364" name="楕円 363">
          <a:extLst>
            <a:ext uri="{FF2B5EF4-FFF2-40B4-BE49-F238E27FC236}">
              <a16:creationId xmlns:a16="http://schemas.microsoft.com/office/drawing/2014/main" id="{3B0D9EBB-269E-426C-840A-D86B174F20A9}"/>
            </a:ext>
          </a:extLst>
        </xdr:cNvPr>
        <xdr:cNvSpPr/>
      </xdr:nvSpPr>
      <xdr:spPr>
        <a:xfrm>
          <a:off x="6873240" y="14399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29184</xdr:rowOff>
    </xdr:from>
    <xdr:to>
      <xdr:col>45</xdr:col>
      <xdr:colOff>177800</xdr:colOff>
      <xdr:row>86</xdr:row>
      <xdr:rowOff>29322</xdr:rowOff>
    </xdr:to>
    <xdr:cxnSp macro="">
      <xdr:nvCxnSpPr>
        <xdr:cNvPr id="365" name="直線コネクタ 364">
          <a:extLst>
            <a:ext uri="{FF2B5EF4-FFF2-40B4-BE49-F238E27FC236}">
              <a16:creationId xmlns:a16="http://schemas.microsoft.com/office/drawing/2014/main" id="{1EA35622-A594-4530-A180-8DDB5AEA4303}"/>
            </a:ext>
          </a:extLst>
        </xdr:cNvPr>
        <xdr:cNvCxnSpPr/>
      </xdr:nvCxnSpPr>
      <xdr:spPr>
        <a:xfrm flipV="1">
          <a:off x="6924040" y="14446224"/>
          <a:ext cx="78994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150109</xdr:rowOff>
    </xdr:from>
    <xdr:to>
      <xdr:col>36</xdr:col>
      <xdr:colOff>165100</xdr:colOff>
      <xdr:row>86</xdr:row>
      <xdr:rowOff>80259</xdr:rowOff>
    </xdr:to>
    <xdr:sp macro="" textlink="">
      <xdr:nvSpPr>
        <xdr:cNvPr id="366" name="楕円 365">
          <a:extLst>
            <a:ext uri="{FF2B5EF4-FFF2-40B4-BE49-F238E27FC236}">
              <a16:creationId xmlns:a16="http://schemas.microsoft.com/office/drawing/2014/main" id="{C782E837-4210-4A9F-8E2D-DCDA537B9099}"/>
            </a:ext>
          </a:extLst>
        </xdr:cNvPr>
        <xdr:cNvSpPr/>
      </xdr:nvSpPr>
      <xdr:spPr>
        <a:xfrm>
          <a:off x="6098540" y="143995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29322</xdr:rowOff>
    </xdr:from>
    <xdr:to>
      <xdr:col>41</xdr:col>
      <xdr:colOff>50800</xdr:colOff>
      <xdr:row>86</xdr:row>
      <xdr:rowOff>29459</xdr:rowOff>
    </xdr:to>
    <xdr:cxnSp macro="">
      <xdr:nvCxnSpPr>
        <xdr:cNvPr id="367" name="直線コネクタ 366">
          <a:extLst>
            <a:ext uri="{FF2B5EF4-FFF2-40B4-BE49-F238E27FC236}">
              <a16:creationId xmlns:a16="http://schemas.microsoft.com/office/drawing/2014/main" id="{038BF090-A226-4BC3-9FCB-51B0D253B18F}"/>
            </a:ext>
          </a:extLst>
        </xdr:cNvPr>
        <xdr:cNvCxnSpPr/>
      </xdr:nvCxnSpPr>
      <xdr:spPr>
        <a:xfrm flipV="1">
          <a:off x="6149340" y="14446362"/>
          <a:ext cx="7747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3E9D187C-55EA-4487-9185-0F980B34ADC9}"/>
            </a:ext>
          </a:extLst>
        </xdr:cNvPr>
        <xdr:cNvSpPr txBox="1"/>
      </xdr:nvSpPr>
      <xdr:spPr>
        <a:xfrm>
          <a:off x="8271587" y="1412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F48CE338-CB20-4BAB-B963-90582BBC2BF9}"/>
            </a:ext>
          </a:extLst>
        </xdr:cNvPr>
        <xdr:cNvSpPr txBox="1"/>
      </xdr:nvSpPr>
      <xdr:spPr>
        <a:xfrm>
          <a:off x="7509587" y="141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DDF82944-7AF2-4A07-B352-C311419432F0}"/>
            </a:ext>
          </a:extLst>
        </xdr:cNvPr>
        <xdr:cNvSpPr txBox="1"/>
      </xdr:nvSpPr>
      <xdr:spPr>
        <a:xfrm>
          <a:off x="6712027" y="141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DC121C99-E703-48A3-8074-D14E35A85BC6}"/>
            </a:ext>
          </a:extLst>
        </xdr:cNvPr>
        <xdr:cNvSpPr txBox="1"/>
      </xdr:nvSpPr>
      <xdr:spPr>
        <a:xfrm>
          <a:off x="5937327" y="1413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70975</xdr:rowOff>
    </xdr:from>
    <xdr:ext cx="469744" cy="259045"/>
    <xdr:sp macro="" textlink="">
      <xdr:nvSpPr>
        <xdr:cNvPr id="372" name="n_1mainValue【公営住宅】&#10;一人当たり面積">
          <a:extLst>
            <a:ext uri="{FF2B5EF4-FFF2-40B4-BE49-F238E27FC236}">
              <a16:creationId xmlns:a16="http://schemas.microsoft.com/office/drawing/2014/main" id="{FBBD783E-AD18-43B0-BFF3-5B133EFDDA05}"/>
            </a:ext>
          </a:extLst>
        </xdr:cNvPr>
        <xdr:cNvSpPr txBox="1"/>
      </xdr:nvSpPr>
      <xdr:spPr>
        <a:xfrm>
          <a:off x="8271587" y="1448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71111</xdr:rowOff>
    </xdr:from>
    <xdr:ext cx="469744" cy="259045"/>
    <xdr:sp macro="" textlink="">
      <xdr:nvSpPr>
        <xdr:cNvPr id="373" name="n_2mainValue【公営住宅】&#10;一人当たり面積">
          <a:extLst>
            <a:ext uri="{FF2B5EF4-FFF2-40B4-BE49-F238E27FC236}">
              <a16:creationId xmlns:a16="http://schemas.microsoft.com/office/drawing/2014/main" id="{7A2053E6-6471-4BFE-AF5E-3C45D8CE4685}"/>
            </a:ext>
          </a:extLst>
        </xdr:cNvPr>
        <xdr:cNvSpPr txBox="1"/>
      </xdr:nvSpPr>
      <xdr:spPr>
        <a:xfrm>
          <a:off x="7509587" y="144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71249</xdr:rowOff>
    </xdr:from>
    <xdr:ext cx="469744" cy="259045"/>
    <xdr:sp macro="" textlink="">
      <xdr:nvSpPr>
        <xdr:cNvPr id="374" name="n_3mainValue【公営住宅】&#10;一人当たり面積">
          <a:extLst>
            <a:ext uri="{FF2B5EF4-FFF2-40B4-BE49-F238E27FC236}">
              <a16:creationId xmlns:a16="http://schemas.microsoft.com/office/drawing/2014/main" id="{B2E2E3B4-4218-40E8-967B-F5FB1CB7DE18}"/>
            </a:ext>
          </a:extLst>
        </xdr:cNvPr>
        <xdr:cNvSpPr txBox="1"/>
      </xdr:nvSpPr>
      <xdr:spPr>
        <a:xfrm>
          <a:off x="6712027" y="1448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71386</xdr:rowOff>
    </xdr:from>
    <xdr:ext cx="469744" cy="259045"/>
    <xdr:sp macro="" textlink="">
      <xdr:nvSpPr>
        <xdr:cNvPr id="375" name="n_4mainValue【公営住宅】&#10;一人当たり面積">
          <a:extLst>
            <a:ext uri="{FF2B5EF4-FFF2-40B4-BE49-F238E27FC236}">
              <a16:creationId xmlns:a16="http://schemas.microsoft.com/office/drawing/2014/main" id="{7DA903F1-20FC-4495-9BC4-D3C450A2070C}"/>
            </a:ext>
          </a:extLst>
        </xdr:cNvPr>
        <xdr:cNvSpPr txBox="1"/>
      </xdr:nvSpPr>
      <xdr:spPr>
        <a:xfrm>
          <a:off x="5937327" y="1448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56635F2-BD56-4759-9BD0-AD150E1BBEC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C345568-4922-44FA-A5A9-BDA58B47A24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1F04411-B1FF-4476-837F-F66AFE7899C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5ECFF1D-EE7F-453B-BFDD-C3ABCAE4C8D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A4E5BE4-00DF-4F73-8A8D-5CDCAE6C0C3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EED605B-E6DD-476C-B1B8-F1862344884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A466E25-4BAB-4A33-9F71-3F4B3A6BFA5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2682B05-2C51-4B74-BBA3-F57DF09581A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1F1176D-EE4E-46EC-ABC0-05BD199D40F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BCE3AA47-C611-4D3F-A7AF-C6EDFB490B5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3D6B5C02-8F4D-48F8-AC24-71006E70596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20DEC21-3D8F-4F6E-B3C6-4E6292817A6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9BCA9D2-06C3-4F12-B929-11130710019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8D89526-D01A-4B44-B901-D532EB22705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8F42C9FE-0A9C-4892-A9EA-AEBC5C9C218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E8927EA-5A9E-4015-B2B9-0AAFFEB1701D}"/>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586EC6A-3B96-4D59-924D-DDDC0A6F8E2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18BD747-DCC2-439E-BEF2-7950CF67268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301B5CEE-8E82-4E2F-ACE2-3FACD41428B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A69B387-CB7E-4D42-9822-CC6B962BBCF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A6DFCC9-FDF1-40A5-BDAA-D67F9638E91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A70E4EA-807B-417D-B974-9F5144EA43E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819C4D5-BED3-4F6F-91B1-25F1B510FED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CC54548-DDA7-404E-8AC1-BC3B8FF45FA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B11D824-4C77-4228-B1D6-CC139C2DC68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29D9BD4-E86D-4B83-99A6-A18943392E6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8B371CF-BD7B-4936-937B-F74EB5E560C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B1524622-1674-454A-A825-4B7640C1FBB9}"/>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1DFE2368-BF24-476C-B4A2-1E091928E41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1837365F-37A5-4D63-8D0F-AD6F4FA91D87}"/>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632AE32D-156C-44FF-B2DF-6EDA6F8616E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D97A41FD-57F8-4B3C-AEFC-477661BD2E7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B8968D8C-0071-4C81-81DD-1A0E1B04DA3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FE331602-B693-4407-9628-3FF981370A01}"/>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4437C071-9102-4375-93A1-BC8820F1B6E1}"/>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F2FD6E05-56A0-42AC-9687-B4BDE19E52B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C8E439B2-C510-415B-AD86-C848FCF1ACD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26DAF626-4023-4A5E-88F7-37F9E7C2921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2F249683-77C2-4BBD-A298-36A2E63F865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7E923B45-0FB8-4065-A7B0-04467DA68EB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3658C6A2-B2D4-4C74-A48A-520DE23EAC1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829DCD1C-8701-453B-BDEA-29281D95F6B9}"/>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8F33D451-C449-4DE8-AAA4-E52F9BA56A0C}"/>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3C8E3F9D-4138-4C1C-873E-9FE09EA11CB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17C78ED6-22AC-4B9E-95F8-5247162C85E5}"/>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9D653527-9D98-468B-9242-0676E8DB7664}"/>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59B3AE9F-3E11-498C-953A-742E9CBE80F9}"/>
            </a:ext>
          </a:extLst>
        </xdr:cNvPr>
        <xdr:cNvSpPr txBox="1"/>
      </xdr:nvSpPr>
      <xdr:spPr>
        <a:xfrm>
          <a:off x="14414500" y="62689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29F2CE40-B297-4D50-8CB7-A41DA0CE7ABD}"/>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B970EB1E-361A-471F-9030-0C3441AEAD23}"/>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76A1E600-8B25-4398-B529-741A7FF102E9}"/>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CD388C06-EFC5-479E-9F7B-E60CC5D8B7CD}"/>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3D0C1634-9C81-4A6A-94D6-2D743C5D4914}"/>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724CC91-85E9-473A-92FC-7A0D62B8453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A15801C-B752-404F-98DA-F919B9ADA96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9EA28E8-7968-4852-831A-3EBDD932E38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156302E-270F-4842-9030-98A174A936B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2047CF2-B347-4914-AE0F-F8F60087CA9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128270</xdr:rowOff>
    </xdr:from>
    <xdr:to>
      <xdr:col>85</xdr:col>
      <xdr:colOff>177800</xdr:colOff>
      <xdr:row>42</xdr:row>
      <xdr:rowOff>58420</xdr:rowOff>
    </xdr:to>
    <xdr:sp macro="" textlink="">
      <xdr:nvSpPr>
        <xdr:cNvPr id="433" name="楕円 432">
          <a:extLst>
            <a:ext uri="{FF2B5EF4-FFF2-40B4-BE49-F238E27FC236}">
              <a16:creationId xmlns:a16="http://schemas.microsoft.com/office/drawing/2014/main" id="{AA81B5DC-5F23-4C3C-9661-A73E6442AA67}"/>
            </a:ext>
          </a:extLst>
        </xdr:cNvPr>
        <xdr:cNvSpPr/>
      </xdr:nvSpPr>
      <xdr:spPr>
        <a:xfrm>
          <a:off x="14325600" y="70015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43197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4B0EB1CE-7D14-45DA-839A-3BF6A3EAAC6A}"/>
            </a:ext>
          </a:extLst>
        </xdr:cNvPr>
        <xdr:cNvSpPr txBox="1"/>
      </xdr:nvSpPr>
      <xdr:spPr>
        <a:xfrm>
          <a:off x="14414500" y="691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134801</xdr:rowOff>
    </xdr:from>
    <xdr:to>
      <xdr:col>81</xdr:col>
      <xdr:colOff>101600</xdr:colOff>
      <xdr:row>42</xdr:row>
      <xdr:rowOff>64951</xdr:rowOff>
    </xdr:to>
    <xdr:sp macro="" textlink="">
      <xdr:nvSpPr>
        <xdr:cNvPr id="435" name="楕円 434">
          <a:extLst>
            <a:ext uri="{FF2B5EF4-FFF2-40B4-BE49-F238E27FC236}">
              <a16:creationId xmlns:a16="http://schemas.microsoft.com/office/drawing/2014/main" id="{97A49AF2-9357-4DD5-9526-ABBEB68996E5}"/>
            </a:ext>
          </a:extLst>
        </xdr:cNvPr>
        <xdr:cNvSpPr/>
      </xdr:nvSpPr>
      <xdr:spPr>
        <a:xfrm>
          <a:off x="13578840" y="7008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7620</xdr:rowOff>
    </xdr:from>
    <xdr:to>
      <xdr:col>85</xdr:col>
      <xdr:colOff>127000</xdr:colOff>
      <xdr:row>42</xdr:row>
      <xdr:rowOff>14151</xdr:rowOff>
    </xdr:to>
    <xdr:cxnSp macro="">
      <xdr:nvCxnSpPr>
        <xdr:cNvPr id="436" name="直線コネクタ 435">
          <a:extLst>
            <a:ext uri="{FF2B5EF4-FFF2-40B4-BE49-F238E27FC236}">
              <a16:creationId xmlns:a16="http://schemas.microsoft.com/office/drawing/2014/main" id="{CF3557F5-B66E-44E0-B978-E2E7399C52C2}"/>
            </a:ext>
          </a:extLst>
        </xdr:cNvPr>
        <xdr:cNvCxnSpPr/>
      </xdr:nvCxnSpPr>
      <xdr:spPr>
        <a:xfrm flipV="1">
          <a:off x="13629640" y="7048500"/>
          <a:ext cx="7467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110309</xdr:rowOff>
    </xdr:from>
    <xdr:to>
      <xdr:col>76</xdr:col>
      <xdr:colOff>165100</xdr:colOff>
      <xdr:row>42</xdr:row>
      <xdr:rowOff>40459</xdr:rowOff>
    </xdr:to>
    <xdr:sp macro="" textlink="">
      <xdr:nvSpPr>
        <xdr:cNvPr id="437" name="楕円 436">
          <a:extLst>
            <a:ext uri="{FF2B5EF4-FFF2-40B4-BE49-F238E27FC236}">
              <a16:creationId xmlns:a16="http://schemas.microsoft.com/office/drawing/2014/main" id="{D21F4D00-9B23-4864-811B-17CC766DF9F9}"/>
            </a:ext>
          </a:extLst>
        </xdr:cNvPr>
        <xdr:cNvSpPr/>
      </xdr:nvSpPr>
      <xdr:spPr>
        <a:xfrm>
          <a:off x="12804140" y="69835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161109</xdr:rowOff>
    </xdr:from>
    <xdr:to>
      <xdr:col>81</xdr:col>
      <xdr:colOff>50800</xdr:colOff>
      <xdr:row>42</xdr:row>
      <xdr:rowOff>14151</xdr:rowOff>
    </xdr:to>
    <xdr:cxnSp macro="">
      <xdr:nvCxnSpPr>
        <xdr:cNvPr id="438" name="直線コネクタ 437">
          <a:extLst>
            <a:ext uri="{FF2B5EF4-FFF2-40B4-BE49-F238E27FC236}">
              <a16:creationId xmlns:a16="http://schemas.microsoft.com/office/drawing/2014/main" id="{9F2564E9-7291-4B92-A4A1-F526847A4619}"/>
            </a:ext>
          </a:extLst>
        </xdr:cNvPr>
        <xdr:cNvCxnSpPr/>
      </xdr:nvCxnSpPr>
      <xdr:spPr>
        <a:xfrm>
          <a:off x="12854940" y="7034349"/>
          <a:ext cx="7747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87449</xdr:rowOff>
    </xdr:from>
    <xdr:to>
      <xdr:col>72</xdr:col>
      <xdr:colOff>38100</xdr:colOff>
      <xdr:row>42</xdr:row>
      <xdr:rowOff>17599</xdr:rowOff>
    </xdr:to>
    <xdr:sp macro="" textlink="">
      <xdr:nvSpPr>
        <xdr:cNvPr id="439" name="楕円 438">
          <a:extLst>
            <a:ext uri="{FF2B5EF4-FFF2-40B4-BE49-F238E27FC236}">
              <a16:creationId xmlns:a16="http://schemas.microsoft.com/office/drawing/2014/main" id="{4A974CE2-CE3A-40B2-9868-4F2C3EC1D7AC}"/>
            </a:ext>
          </a:extLst>
        </xdr:cNvPr>
        <xdr:cNvSpPr/>
      </xdr:nvSpPr>
      <xdr:spPr>
        <a:xfrm>
          <a:off x="12029440" y="69606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138249</xdr:rowOff>
    </xdr:from>
    <xdr:to>
      <xdr:col>76</xdr:col>
      <xdr:colOff>114300</xdr:colOff>
      <xdr:row>41</xdr:row>
      <xdr:rowOff>161109</xdr:rowOff>
    </xdr:to>
    <xdr:cxnSp macro="">
      <xdr:nvCxnSpPr>
        <xdr:cNvPr id="440" name="直線コネクタ 439">
          <a:extLst>
            <a:ext uri="{FF2B5EF4-FFF2-40B4-BE49-F238E27FC236}">
              <a16:creationId xmlns:a16="http://schemas.microsoft.com/office/drawing/2014/main" id="{B7CF800E-86FE-405F-A7E6-E19069EB310A}"/>
            </a:ext>
          </a:extLst>
        </xdr:cNvPr>
        <xdr:cNvCxnSpPr/>
      </xdr:nvCxnSpPr>
      <xdr:spPr>
        <a:xfrm>
          <a:off x="12072620" y="7011489"/>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69487</xdr:rowOff>
    </xdr:from>
    <xdr:to>
      <xdr:col>67</xdr:col>
      <xdr:colOff>101600</xdr:colOff>
      <xdr:row>41</xdr:row>
      <xdr:rowOff>171087</xdr:rowOff>
    </xdr:to>
    <xdr:sp macro="" textlink="">
      <xdr:nvSpPr>
        <xdr:cNvPr id="441" name="楕円 440">
          <a:extLst>
            <a:ext uri="{FF2B5EF4-FFF2-40B4-BE49-F238E27FC236}">
              <a16:creationId xmlns:a16="http://schemas.microsoft.com/office/drawing/2014/main" id="{DD6D4F31-B61B-47BB-AA74-664F13CA1379}"/>
            </a:ext>
          </a:extLst>
        </xdr:cNvPr>
        <xdr:cNvSpPr/>
      </xdr:nvSpPr>
      <xdr:spPr>
        <a:xfrm>
          <a:off x="11231880" y="694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120287</xdr:rowOff>
    </xdr:from>
    <xdr:to>
      <xdr:col>71</xdr:col>
      <xdr:colOff>177800</xdr:colOff>
      <xdr:row>41</xdr:row>
      <xdr:rowOff>138249</xdr:rowOff>
    </xdr:to>
    <xdr:cxnSp macro="">
      <xdr:nvCxnSpPr>
        <xdr:cNvPr id="442" name="直線コネクタ 441">
          <a:extLst>
            <a:ext uri="{FF2B5EF4-FFF2-40B4-BE49-F238E27FC236}">
              <a16:creationId xmlns:a16="http://schemas.microsoft.com/office/drawing/2014/main" id="{C29BEA9E-4748-493C-8C9D-07D6CF6562A1}"/>
            </a:ext>
          </a:extLst>
        </xdr:cNvPr>
        <xdr:cNvCxnSpPr/>
      </xdr:nvCxnSpPr>
      <xdr:spPr>
        <a:xfrm>
          <a:off x="11282680" y="6993527"/>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9EE3F876-D32A-476E-A36E-2399B347BB39}"/>
            </a:ext>
          </a:extLst>
        </xdr:cNvPr>
        <xdr:cNvSpPr txBox="1"/>
      </xdr:nvSpPr>
      <xdr:spPr>
        <a:xfrm>
          <a:off x="1343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BC4C5959-9CA4-4E8B-B032-B132128C6939}"/>
            </a:ext>
          </a:extLst>
        </xdr:cNvPr>
        <xdr:cNvSpPr txBox="1"/>
      </xdr:nvSpPr>
      <xdr:spPr>
        <a:xfrm>
          <a:off x="126752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E2E48DB-4BB5-4508-B2E1-6ECF999705BF}"/>
            </a:ext>
          </a:extLst>
        </xdr:cNvPr>
        <xdr:cNvSpPr txBox="1"/>
      </xdr:nvSpPr>
      <xdr:spPr>
        <a:xfrm>
          <a:off x="119005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873BF1A3-3D96-41E8-A511-CA926B3E82C9}"/>
            </a:ext>
          </a:extLst>
        </xdr:cNvPr>
        <xdr:cNvSpPr txBox="1"/>
      </xdr:nvSpPr>
      <xdr:spPr>
        <a:xfrm>
          <a:off x="1110298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56078</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73D05B28-B0D8-4FE0-8F21-C30AF86140AB}"/>
            </a:ext>
          </a:extLst>
        </xdr:cNvPr>
        <xdr:cNvSpPr txBox="1"/>
      </xdr:nvSpPr>
      <xdr:spPr>
        <a:xfrm>
          <a:off x="13437244" y="70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31586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9605150D-3461-45EB-8FD4-E95A1191D7B0}"/>
            </a:ext>
          </a:extLst>
        </xdr:cNvPr>
        <xdr:cNvSpPr txBox="1"/>
      </xdr:nvSpPr>
      <xdr:spPr>
        <a:xfrm>
          <a:off x="12675244" y="7072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8726</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CB7B72A9-E199-4B8C-8477-C5B1C60B8845}"/>
            </a:ext>
          </a:extLst>
        </xdr:cNvPr>
        <xdr:cNvSpPr txBox="1"/>
      </xdr:nvSpPr>
      <xdr:spPr>
        <a:xfrm>
          <a:off x="11900544" y="704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162214</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4FD530F0-4F95-4F6D-8031-A2A17BFA7597}"/>
            </a:ext>
          </a:extLst>
        </xdr:cNvPr>
        <xdr:cNvSpPr txBox="1"/>
      </xdr:nvSpPr>
      <xdr:spPr>
        <a:xfrm>
          <a:off x="11102984" y="703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B3082DA0-7249-47AA-AEEB-BDC4067EA82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F599CFAF-2F27-49E0-98DB-0090725EBCB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DD168AAE-3EC3-42ED-90C8-EF2BF358FFE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7E198B7D-17D1-49C1-96B7-7C37ADBCC80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2A9B762F-9C3C-4E98-9ADB-9DD8CECA499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4D6C702E-D624-43DD-9DC9-96C5ECB6E8B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91FFE348-3F74-466C-B639-5DAA2C0C595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750573B2-6C4C-42C0-9707-B3B955A5A73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BD425243-E2F0-4F08-B969-7BE7B0AD6CF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8E57C7A1-45A2-463D-A1FE-CE583F39E8E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3FFC3E88-4E75-468A-A667-8AB8787A2CE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9CB45A9-1E22-4EA1-AC7F-F1C58E62461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B7DBD44-99CB-4A75-8B91-97325B5FDBAF}"/>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D9E9E6E1-CA92-42B7-B03C-BB97416619B5}"/>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54823F12-CF0F-422D-B0DA-D47748A0F87F}"/>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7B7B4669-C563-4488-A6D0-E1443A342E17}"/>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4E1F1584-5A53-497D-82CD-27C007DD9B5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B715724F-8054-432C-84BD-89D1756BE426}"/>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74C671D-500D-42A9-A2AC-4064756694E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4C236FB-2BDC-427A-BAAB-F0FD68E5E0E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37EEBE0C-8472-4E2D-A1D0-F515EFEA813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833CFB9C-FC68-4F79-A48F-C62B141060EA}"/>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5111061-46B9-4543-B37D-0B9871024885}"/>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31CEF4E7-0F29-41A2-8453-D267BA3B231F}"/>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60FD39B5-B95E-4BDF-81BF-44452E3AF315}"/>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9D69C962-1032-47AC-ACD8-E792AC30E65F}"/>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1AA9BF90-9F18-4F21-9252-D09BB3C0CEAF}"/>
            </a:ext>
          </a:extLst>
        </xdr:cNvPr>
        <xdr:cNvSpPr txBox="1"/>
      </xdr:nvSpPr>
      <xdr:spPr>
        <a:xfrm>
          <a:off x="19547840" y="637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45E5AFDC-97EC-4C8A-ADA8-B41ABEEB13A9}"/>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D5B07DF7-1EEA-4690-8106-D0658C169354}"/>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9EDE5E21-10AC-4BAB-99E0-713B2473D62A}"/>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BBB3579F-B069-48F7-9D3C-6BC89BB6190E}"/>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8C2CC9C6-B269-46FC-8FF5-22A4E7381E09}"/>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59C4A6E-3C60-495B-AEA9-482B8546F39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EDC5CB4-3248-4258-AFF9-29ECCA99EBC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E37983B-EEF8-41DE-94A7-B1F38EE10A9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39EDBB2-CD0A-4079-879F-CB5E97EC5DB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B0F5C8D-4C20-4ED4-AE00-FC61612BC65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59690</xdr:rowOff>
    </xdr:from>
    <xdr:to>
      <xdr:col>116</xdr:col>
      <xdr:colOff>114300</xdr:colOff>
      <xdr:row>40</xdr:row>
      <xdr:rowOff>161290</xdr:rowOff>
    </xdr:to>
    <xdr:sp macro="" textlink="">
      <xdr:nvSpPr>
        <xdr:cNvPr id="488" name="楕円 487">
          <a:extLst>
            <a:ext uri="{FF2B5EF4-FFF2-40B4-BE49-F238E27FC236}">
              <a16:creationId xmlns:a16="http://schemas.microsoft.com/office/drawing/2014/main" id="{0C6205D9-DCC9-40FC-BDC6-1F6A52AF309E}"/>
            </a:ext>
          </a:extLst>
        </xdr:cNvPr>
        <xdr:cNvSpPr/>
      </xdr:nvSpPr>
      <xdr:spPr>
        <a:xfrm>
          <a:off x="1945894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38117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1CE1E946-0F53-4EF8-B14C-44DFA9C5B606}"/>
            </a:ext>
          </a:extLst>
        </xdr:cNvPr>
        <xdr:cNvSpPr txBox="1"/>
      </xdr:nvSpPr>
      <xdr:spPr>
        <a:xfrm>
          <a:off x="19547840"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61976</xdr:rowOff>
    </xdr:from>
    <xdr:to>
      <xdr:col>112</xdr:col>
      <xdr:colOff>38100</xdr:colOff>
      <xdr:row>40</xdr:row>
      <xdr:rowOff>163576</xdr:rowOff>
    </xdr:to>
    <xdr:sp macro="" textlink="">
      <xdr:nvSpPr>
        <xdr:cNvPr id="490" name="楕円 489">
          <a:extLst>
            <a:ext uri="{FF2B5EF4-FFF2-40B4-BE49-F238E27FC236}">
              <a16:creationId xmlns:a16="http://schemas.microsoft.com/office/drawing/2014/main" id="{7742B229-AC41-419E-8659-AB582B6E367C}"/>
            </a:ext>
          </a:extLst>
        </xdr:cNvPr>
        <xdr:cNvSpPr/>
      </xdr:nvSpPr>
      <xdr:spPr>
        <a:xfrm>
          <a:off x="18735040" y="67675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110490</xdr:rowOff>
    </xdr:from>
    <xdr:to>
      <xdr:col>116</xdr:col>
      <xdr:colOff>63500</xdr:colOff>
      <xdr:row>40</xdr:row>
      <xdr:rowOff>112776</xdr:rowOff>
    </xdr:to>
    <xdr:cxnSp macro="">
      <xdr:nvCxnSpPr>
        <xdr:cNvPr id="491" name="直線コネクタ 490">
          <a:extLst>
            <a:ext uri="{FF2B5EF4-FFF2-40B4-BE49-F238E27FC236}">
              <a16:creationId xmlns:a16="http://schemas.microsoft.com/office/drawing/2014/main" id="{9160C192-0BC2-498A-A9EC-2280835A9E19}"/>
            </a:ext>
          </a:extLst>
        </xdr:cNvPr>
        <xdr:cNvCxnSpPr/>
      </xdr:nvCxnSpPr>
      <xdr:spPr>
        <a:xfrm flipV="1">
          <a:off x="18778220" y="6816090"/>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64262</xdr:rowOff>
    </xdr:from>
    <xdr:to>
      <xdr:col>107</xdr:col>
      <xdr:colOff>101600</xdr:colOff>
      <xdr:row>40</xdr:row>
      <xdr:rowOff>165862</xdr:rowOff>
    </xdr:to>
    <xdr:sp macro="" textlink="">
      <xdr:nvSpPr>
        <xdr:cNvPr id="492" name="楕円 491">
          <a:extLst>
            <a:ext uri="{FF2B5EF4-FFF2-40B4-BE49-F238E27FC236}">
              <a16:creationId xmlns:a16="http://schemas.microsoft.com/office/drawing/2014/main" id="{3E073D52-0C0E-4097-83A6-1E2AECDC2D2D}"/>
            </a:ext>
          </a:extLst>
        </xdr:cNvPr>
        <xdr:cNvSpPr/>
      </xdr:nvSpPr>
      <xdr:spPr>
        <a:xfrm>
          <a:off x="17937480" y="676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112776</xdr:rowOff>
    </xdr:from>
    <xdr:to>
      <xdr:col>111</xdr:col>
      <xdr:colOff>177800</xdr:colOff>
      <xdr:row>40</xdr:row>
      <xdr:rowOff>115062</xdr:rowOff>
    </xdr:to>
    <xdr:cxnSp macro="">
      <xdr:nvCxnSpPr>
        <xdr:cNvPr id="493" name="直線コネクタ 492">
          <a:extLst>
            <a:ext uri="{FF2B5EF4-FFF2-40B4-BE49-F238E27FC236}">
              <a16:creationId xmlns:a16="http://schemas.microsoft.com/office/drawing/2014/main" id="{669E41BB-0513-4750-9B56-459614B18201}"/>
            </a:ext>
          </a:extLst>
        </xdr:cNvPr>
        <xdr:cNvCxnSpPr/>
      </xdr:nvCxnSpPr>
      <xdr:spPr>
        <a:xfrm flipV="1">
          <a:off x="17988280" y="681837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66548</xdr:rowOff>
    </xdr:from>
    <xdr:to>
      <xdr:col>102</xdr:col>
      <xdr:colOff>165100</xdr:colOff>
      <xdr:row>40</xdr:row>
      <xdr:rowOff>168148</xdr:rowOff>
    </xdr:to>
    <xdr:sp macro="" textlink="">
      <xdr:nvSpPr>
        <xdr:cNvPr id="494" name="楕円 493">
          <a:extLst>
            <a:ext uri="{FF2B5EF4-FFF2-40B4-BE49-F238E27FC236}">
              <a16:creationId xmlns:a16="http://schemas.microsoft.com/office/drawing/2014/main" id="{95268349-45B3-453D-AF7D-39DAB9AE3897}"/>
            </a:ext>
          </a:extLst>
        </xdr:cNvPr>
        <xdr:cNvSpPr/>
      </xdr:nvSpPr>
      <xdr:spPr>
        <a:xfrm>
          <a:off x="17162780" y="677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115062</xdr:rowOff>
    </xdr:from>
    <xdr:to>
      <xdr:col>107</xdr:col>
      <xdr:colOff>50800</xdr:colOff>
      <xdr:row>40</xdr:row>
      <xdr:rowOff>117348</xdr:rowOff>
    </xdr:to>
    <xdr:cxnSp macro="">
      <xdr:nvCxnSpPr>
        <xdr:cNvPr id="495" name="直線コネクタ 494">
          <a:extLst>
            <a:ext uri="{FF2B5EF4-FFF2-40B4-BE49-F238E27FC236}">
              <a16:creationId xmlns:a16="http://schemas.microsoft.com/office/drawing/2014/main" id="{EF76657C-1C66-4D2F-976B-977D712C5A22}"/>
            </a:ext>
          </a:extLst>
        </xdr:cNvPr>
        <xdr:cNvCxnSpPr/>
      </xdr:nvCxnSpPr>
      <xdr:spPr>
        <a:xfrm flipV="1">
          <a:off x="17213580" y="682066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68834</xdr:rowOff>
    </xdr:from>
    <xdr:to>
      <xdr:col>98</xdr:col>
      <xdr:colOff>38100</xdr:colOff>
      <xdr:row>40</xdr:row>
      <xdr:rowOff>170434</xdr:rowOff>
    </xdr:to>
    <xdr:sp macro="" textlink="">
      <xdr:nvSpPr>
        <xdr:cNvPr id="496" name="楕円 495">
          <a:extLst>
            <a:ext uri="{FF2B5EF4-FFF2-40B4-BE49-F238E27FC236}">
              <a16:creationId xmlns:a16="http://schemas.microsoft.com/office/drawing/2014/main" id="{FCDDFAAB-DBAD-4A2A-88A0-AA8EF12EF5F1}"/>
            </a:ext>
          </a:extLst>
        </xdr:cNvPr>
        <xdr:cNvSpPr/>
      </xdr:nvSpPr>
      <xdr:spPr>
        <a:xfrm>
          <a:off x="16388080" y="67744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117348</xdr:rowOff>
    </xdr:from>
    <xdr:to>
      <xdr:col>102</xdr:col>
      <xdr:colOff>114300</xdr:colOff>
      <xdr:row>40</xdr:row>
      <xdr:rowOff>119634</xdr:rowOff>
    </xdr:to>
    <xdr:cxnSp macro="">
      <xdr:nvCxnSpPr>
        <xdr:cNvPr id="497" name="直線コネクタ 496">
          <a:extLst>
            <a:ext uri="{FF2B5EF4-FFF2-40B4-BE49-F238E27FC236}">
              <a16:creationId xmlns:a16="http://schemas.microsoft.com/office/drawing/2014/main" id="{A559A7BA-741B-42EB-AD91-D22FD728F1A2}"/>
            </a:ext>
          </a:extLst>
        </xdr:cNvPr>
        <xdr:cNvCxnSpPr/>
      </xdr:nvCxnSpPr>
      <xdr:spPr>
        <a:xfrm flipV="1">
          <a:off x="16431260" y="682294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214ABAB2-9494-4AF5-8A48-70486867B9C1}"/>
            </a:ext>
          </a:extLst>
        </xdr:cNvPr>
        <xdr:cNvSpPr txBox="1"/>
      </xdr:nvSpPr>
      <xdr:spPr>
        <a:xfrm>
          <a:off x="18561127"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F4EAEF1A-BD71-4D3C-B4D1-C1A65C85BAA1}"/>
            </a:ext>
          </a:extLst>
        </xdr:cNvPr>
        <xdr:cNvSpPr txBox="1"/>
      </xdr:nvSpPr>
      <xdr:spPr>
        <a:xfrm>
          <a:off x="17776267"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F5778935-39E6-4EC3-8E90-4569B6BC037B}"/>
            </a:ext>
          </a:extLst>
        </xdr:cNvPr>
        <xdr:cNvSpPr txBox="1"/>
      </xdr:nvSpPr>
      <xdr:spPr>
        <a:xfrm>
          <a:off x="17001567"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8FBA2FC-89B2-47D5-91FF-D3F823B2D375}"/>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154703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5533DF40-48D8-439C-AE7C-D0795F0CDC14}"/>
            </a:ext>
          </a:extLst>
        </xdr:cNvPr>
        <xdr:cNvSpPr txBox="1"/>
      </xdr:nvSpPr>
      <xdr:spPr>
        <a:xfrm>
          <a:off x="18561127" y="686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156989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44AE65D-19B2-4CF4-B6FE-6CEC66DCD67A}"/>
            </a:ext>
          </a:extLst>
        </xdr:cNvPr>
        <xdr:cNvSpPr txBox="1"/>
      </xdr:nvSpPr>
      <xdr:spPr>
        <a:xfrm>
          <a:off x="17776267" y="686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159275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42024AF8-F305-46F0-87F3-2A97B9CBEA1F}"/>
            </a:ext>
          </a:extLst>
        </xdr:cNvPr>
        <xdr:cNvSpPr txBox="1"/>
      </xdr:nvSpPr>
      <xdr:spPr>
        <a:xfrm>
          <a:off x="17001567" y="686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161561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0F291B0-D6B5-4381-8AE5-C96226A41B8E}"/>
            </a:ext>
          </a:extLst>
        </xdr:cNvPr>
        <xdr:cNvSpPr txBox="1"/>
      </xdr:nvSpPr>
      <xdr:spPr>
        <a:xfrm>
          <a:off x="16226867" y="686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1F92D7C-A4C9-4327-B1B4-1830E7C70A5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6A38069-CB31-4CC3-8A50-4284CDA7C78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9237A24-9133-4D48-A7C3-72ACEB23229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2395A85-2F1B-44C0-92A1-E4FEACCF133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3251DA1-D57D-4AE3-992C-62C0AC80BDC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0B57C16-25DD-49A6-819B-AF058AE2E10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573217C-FED0-4380-93F2-DEF309C763E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6D339F2C-37B4-4AD1-AF25-7BBD008AFB3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45DB8893-04FC-40E0-A547-6C405AE0537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9F2499CC-7B40-4940-8051-44CCDAFACD6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34AD852-1509-495D-A727-B118C5455E6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C92F5A5-D829-40DC-A181-2E7725DEC2DC}"/>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58F78A5-FE70-45C4-BF7A-1DED2B0FAA61}"/>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2973ABD5-4BB4-4295-9CA7-482E536A04A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852DCD9A-0802-4582-9040-B58B7162A065}"/>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2BAAB99D-5C94-46B2-B33B-729AED21D55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166C4207-8E93-4616-A1B8-46B23516188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CC6AF377-7549-4287-97B4-FE66567BAF1C}"/>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A918B35-016F-4C0D-B72F-D3FFAE757361}"/>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FDDC45D2-CC91-4D0C-9884-EB126E6DA75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75892A91-70DA-42BD-9682-9904CF2EF69B}"/>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40E8DA2-09A4-4E17-8569-825DDACAA67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F96B807-98EE-4A2B-82AA-C85C3BA42D6C}"/>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893B937-31E0-41D1-BE7E-26C1FD6DACE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2DD13064-15B2-4FAD-B3D9-728C91CC6A5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BB79801-10AD-4D62-9C7D-E65A2BFFA7E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B7CC77D4-01ED-4CB7-AEF4-1AA28D7B9D1E}"/>
            </a:ext>
          </a:extLst>
        </xdr:cNvPr>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14AC9F00-62F3-4590-A951-004103BA5078}"/>
            </a:ext>
          </a:extLst>
        </xdr:cNvPr>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C5377-265E-4B6D-B41C-7D570C3E0EDA}"/>
            </a:ext>
          </a:extLst>
        </xdr:cNvPr>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3B259532-1B70-4E70-BF81-B223A52B5B5F}"/>
            </a:ext>
          </a:extLst>
        </xdr:cNvPr>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20F6D561-0846-4123-8B78-0EAB8158EF7E}"/>
            </a:ext>
          </a:extLst>
        </xdr:cNvPr>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8C1B21F6-679E-4ECF-8F55-C7D8C0B3429A}"/>
            </a:ext>
          </a:extLst>
        </xdr:cNvPr>
        <xdr:cNvSpPr txBox="1"/>
      </xdr:nvSpPr>
      <xdr:spPr>
        <a:xfrm>
          <a:off x="14414500" y="99931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C2DE4CA9-6BE4-442C-8A4E-51B32462571E}"/>
            </a:ext>
          </a:extLst>
        </xdr:cNvPr>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8F166E27-CC3E-4870-891C-F72B3E9E811A}"/>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5605E0BF-7E5D-47CD-9CF6-A420CE91FBEE}"/>
            </a:ext>
          </a:extLst>
        </xdr:cNvPr>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11CD216-0F1B-42B0-949F-C6825EAEFCF4}"/>
            </a:ext>
          </a:extLst>
        </xdr:cNvPr>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E755BE98-BF09-41A9-A0CB-A8A0460B2299}"/>
            </a:ext>
          </a:extLst>
        </xdr:cNvPr>
        <xdr:cNvSpPr/>
      </xdr:nvSpPr>
      <xdr:spPr>
        <a:xfrm>
          <a:off x="11231880" y="991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A1CCF2C-0CF2-40CD-8407-802C214AF08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4B03B67-65FA-490C-80CA-B72BC4ECCAD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01E01A4-98CC-4DC3-890E-BBDC6D2F693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760530E-BB19-45C7-A9B1-D5FCC1611B9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1E795EC-E553-42CE-BA31-439C9C39E41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xdr:rowOff>
    </xdr:from>
    <xdr:to>
      <xdr:col>85</xdr:col>
      <xdr:colOff>177800</xdr:colOff>
      <xdr:row>59</xdr:row>
      <xdr:rowOff>107950</xdr:rowOff>
    </xdr:to>
    <xdr:sp macro="" textlink="">
      <xdr:nvSpPr>
        <xdr:cNvPr id="548" name="楕円 547">
          <a:extLst>
            <a:ext uri="{FF2B5EF4-FFF2-40B4-BE49-F238E27FC236}">
              <a16:creationId xmlns:a16="http://schemas.microsoft.com/office/drawing/2014/main" id="{D566F4B2-3BA1-4204-9405-D7A8E6ABA30B}"/>
            </a:ext>
          </a:extLst>
        </xdr:cNvPr>
        <xdr:cNvSpPr/>
      </xdr:nvSpPr>
      <xdr:spPr>
        <a:xfrm>
          <a:off x="14325600" y="98971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29227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392E24E-484F-4879-A5AE-2E047EBFA61C}"/>
            </a:ext>
          </a:extLst>
        </xdr:cNvPr>
        <xdr:cNvSpPr txBox="1"/>
      </xdr:nvSpPr>
      <xdr:spPr>
        <a:xfrm>
          <a:off x="1441450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102688</xdr:rowOff>
    </xdr:from>
    <xdr:to>
      <xdr:col>81</xdr:col>
      <xdr:colOff>101600</xdr:colOff>
      <xdr:row>59</xdr:row>
      <xdr:rowOff>32838</xdr:rowOff>
    </xdr:to>
    <xdr:sp macro="" textlink="">
      <xdr:nvSpPr>
        <xdr:cNvPr id="550" name="楕円 549">
          <a:extLst>
            <a:ext uri="{FF2B5EF4-FFF2-40B4-BE49-F238E27FC236}">
              <a16:creationId xmlns:a16="http://schemas.microsoft.com/office/drawing/2014/main" id="{FBD44003-B29E-44DE-B42D-7EE622897CF0}"/>
            </a:ext>
          </a:extLst>
        </xdr:cNvPr>
        <xdr:cNvSpPr/>
      </xdr:nvSpPr>
      <xdr:spPr>
        <a:xfrm>
          <a:off x="13578840" y="98258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153488</xdr:rowOff>
    </xdr:from>
    <xdr:to>
      <xdr:col>85</xdr:col>
      <xdr:colOff>127000</xdr:colOff>
      <xdr:row>59</xdr:row>
      <xdr:rowOff>57150</xdr:rowOff>
    </xdr:to>
    <xdr:cxnSp macro="">
      <xdr:nvCxnSpPr>
        <xdr:cNvPr id="551" name="直線コネクタ 550">
          <a:extLst>
            <a:ext uri="{FF2B5EF4-FFF2-40B4-BE49-F238E27FC236}">
              <a16:creationId xmlns:a16="http://schemas.microsoft.com/office/drawing/2014/main" id="{CF82134F-2097-4346-B590-0C3512642541}"/>
            </a:ext>
          </a:extLst>
        </xdr:cNvPr>
        <xdr:cNvCxnSpPr/>
      </xdr:nvCxnSpPr>
      <xdr:spPr>
        <a:xfrm>
          <a:off x="13629640" y="9876608"/>
          <a:ext cx="74676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37374</xdr:rowOff>
    </xdr:from>
    <xdr:to>
      <xdr:col>76</xdr:col>
      <xdr:colOff>165100</xdr:colOff>
      <xdr:row>58</xdr:row>
      <xdr:rowOff>138974</xdr:rowOff>
    </xdr:to>
    <xdr:sp macro="" textlink="">
      <xdr:nvSpPr>
        <xdr:cNvPr id="552" name="楕円 551">
          <a:extLst>
            <a:ext uri="{FF2B5EF4-FFF2-40B4-BE49-F238E27FC236}">
              <a16:creationId xmlns:a16="http://schemas.microsoft.com/office/drawing/2014/main" id="{4088603C-AF8F-49E8-9E47-3377007DF7D8}"/>
            </a:ext>
          </a:extLst>
        </xdr:cNvPr>
        <xdr:cNvSpPr/>
      </xdr:nvSpPr>
      <xdr:spPr>
        <a:xfrm>
          <a:off x="12804140" y="976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88174</xdr:rowOff>
    </xdr:from>
    <xdr:to>
      <xdr:col>81</xdr:col>
      <xdr:colOff>50800</xdr:colOff>
      <xdr:row>58</xdr:row>
      <xdr:rowOff>153488</xdr:rowOff>
    </xdr:to>
    <xdr:cxnSp macro="">
      <xdr:nvCxnSpPr>
        <xdr:cNvPr id="553" name="直線コネクタ 552">
          <a:extLst>
            <a:ext uri="{FF2B5EF4-FFF2-40B4-BE49-F238E27FC236}">
              <a16:creationId xmlns:a16="http://schemas.microsoft.com/office/drawing/2014/main" id="{B2EAB623-1387-46A9-BE12-B49313F92D9C}"/>
            </a:ext>
          </a:extLst>
        </xdr:cNvPr>
        <xdr:cNvCxnSpPr/>
      </xdr:nvCxnSpPr>
      <xdr:spPr>
        <a:xfrm>
          <a:off x="12854940" y="9811294"/>
          <a:ext cx="7747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11249</xdr:rowOff>
    </xdr:from>
    <xdr:to>
      <xdr:col>72</xdr:col>
      <xdr:colOff>38100</xdr:colOff>
      <xdr:row>58</xdr:row>
      <xdr:rowOff>112849</xdr:rowOff>
    </xdr:to>
    <xdr:sp macro="" textlink="">
      <xdr:nvSpPr>
        <xdr:cNvPr id="554" name="楕円 553">
          <a:extLst>
            <a:ext uri="{FF2B5EF4-FFF2-40B4-BE49-F238E27FC236}">
              <a16:creationId xmlns:a16="http://schemas.microsoft.com/office/drawing/2014/main" id="{7CA03853-2DB4-4F98-9816-A10FB2E19EAE}"/>
            </a:ext>
          </a:extLst>
        </xdr:cNvPr>
        <xdr:cNvSpPr/>
      </xdr:nvSpPr>
      <xdr:spPr>
        <a:xfrm>
          <a:off x="12029440" y="9734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62049</xdr:rowOff>
    </xdr:from>
    <xdr:to>
      <xdr:col>76</xdr:col>
      <xdr:colOff>114300</xdr:colOff>
      <xdr:row>58</xdr:row>
      <xdr:rowOff>88174</xdr:rowOff>
    </xdr:to>
    <xdr:cxnSp macro="">
      <xdr:nvCxnSpPr>
        <xdr:cNvPr id="555" name="直線コネクタ 554">
          <a:extLst>
            <a:ext uri="{FF2B5EF4-FFF2-40B4-BE49-F238E27FC236}">
              <a16:creationId xmlns:a16="http://schemas.microsoft.com/office/drawing/2014/main" id="{B96ECD50-6C4E-4F25-8EE5-AE6ADC6C754A}"/>
            </a:ext>
          </a:extLst>
        </xdr:cNvPr>
        <xdr:cNvCxnSpPr/>
      </xdr:nvCxnSpPr>
      <xdr:spPr>
        <a:xfrm>
          <a:off x="12072620" y="9785169"/>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114119</xdr:rowOff>
    </xdr:from>
    <xdr:to>
      <xdr:col>67</xdr:col>
      <xdr:colOff>101600</xdr:colOff>
      <xdr:row>58</xdr:row>
      <xdr:rowOff>44269</xdr:rowOff>
    </xdr:to>
    <xdr:sp macro="" textlink="">
      <xdr:nvSpPr>
        <xdr:cNvPr id="556" name="楕円 555">
          <a:extLst>
            <a:ext uri="{FF2B5EF4-FFF2-40B4-BE49-F238E27FC236}">
              <a16:creationId xmlns:a16="http://schemas.microsoft.com/office/drawing/2014/main" id="{D127E993-5E99-48AD-ABB3-FD832FF25CAD}"/>
            </a:ext>
          </a:extLst>
        </xdr:cNvPr>
        <xdr:cNvSpPr/>
      </xdr:nvSpPr>
      <xdr:spPr>
        <a:xfrm>
          <a:off x="11231880" y="9669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164919</xdr:rowOff>
    </xdr:from>
    <xdr:to>
      <xdr:col>71</xdr:col>
      <xdr:colOff>177800</xdr:colOff>
      <xdr:row>58</xdr:row>
      <xdr:rowOff>62049</xdr:rowOff>
    </xdr:to>
    <xdr:cxnSp macro="">
      <xdr:nvCxnSpPr>
        <xdr:cNvPr id="557" name="直線コネクタ 556">
          <a:extLst>
            <a:ext uri="{FF2B5EF4-FFF2-40B4-BE49-F238E27FC236}">
              <a16:creationId xmlns:a16="http://schemas.microsoft.com/office/drawing/2014/main" id="{5662BD83-D781-47D4-8571-41BCC6E0F3BC}"/>
            </a:ext>
          </a:extLst>
        </xdr:cNvPr>
        <xdr:cNvCxnSpPr/>
      </xdr:nvCxnSpPr>
      <xdr:spPr>
        <a:xfrm>
          <a:off x="11282680" y="9720399"/>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059B2ED5-7F70-4D62-991E-155C96B0D9FF}"/>
            </a:ext>
          </a:extLst>
        </xdr:cNvPr>
        <xdr:cNvSpPr txBox="1"/>
      </xdr:nvSpPr>
      <xdr:spPr>
        <a:xfrm>
          <a:off x="13437244" y="1006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627A160F-A0BC-4929-9782-0665467F6BF0}"/>
            </a:ext>
          </a:extLst>
        </xdr:cNvPr>
        <xdr:cNvSpPr txBox="1"/>
      </xdr:nvSpPr>
      <xdr:spPr>
        <a:xfrm>
          <a:off x="12675244" y="1004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969FE66C-A20F-4755-A553-E5DC11BAF904}"/>
            </a:ext>
          </a:extLst>
        </xdr:cNvPr>
        <xdr:cNvSpPr txBox="1"/>
      </xdr:nvSpPr>
      <xdr:spPr>
        <a:xfrm>
          <a:off x="11900544" y="1000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29AD956A-ADA8-4FD9-9549-BA51AED3ED79}"/>
            </a:ext>
          </a:extLst>
        </xdr:cNvPr>
        <xdr:cNvSpPr txBox="1"/>
      </xdr:nvSpPr>
      <xdr:spPr>
        <a:xfrm>
          <a:off x="11102984" y="1000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49365</xdr:rowOff>
    </xdr:from>
    <xdr:ext cx="405111" cy="259045"/>
    <xdr:sp macro="" textlink="">
      <xdr:nvSpPr>
        <xdr:cNvPr id="562" name="n_1mainValue【学校施設】&#10;有形固定資産減価償却率">
          <a:extLst>
            <a:ext uri="{FF2B5EF4-FFF2-40B4-BE49-F238E27FC236}">
              <a16:creationId xmlns:a16="http://schemas.microsoft.com/office/drawing/2014/main" id="{8264DB6E-56C3-4622-B5DD-38F7E89D56D1}"/>
            </a:ext>
          </a:extLst>
        </xdr:cNvPr>
        <xdr:cNvSpPr txBox="1"/>
      </xdr:nvSpPr>
      <xdr:spPr>
        <a:xfrm>
          <a:off x="13437244" y="960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155501</xdr:rowOff>
    </xdr:from>
    <xdr:ext cx="405111" cy="259045"/>
    <xdr:sp macro="" textlink="">
      <xdr:nvSpPr>
        <xdr:cNvPr id="563" name="n_2mainValue【学校施設】&#10;有形固定資産減価償却率">
          <a:extLst>
            <a:ext uri="{FF2B5EF4-FFF2-40B4-BE49-F238E27FC236}">
              <a16:creationId xmlns:a16="http://schemas.microsoft.com/office/drawing/2014/main" id="{1C1672B2-FCD1-442C-BCFD-9028334A3F6A}"/>
            </a:ext>
          </a:extLst>
        </xdr:cNvPr>
        <xdr:cNvSpPr txBox="1"/>
      </xdr:nvSpPr>
      <xdr:spPr>
        <a:xfrm>
          <a:off x="12675244" y="954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129376</xdr:rowOff>
    </xdr:from>
    <xdr:ext cx="405111" cy="259045"/>
    <xdr:sp macro="" textlink="">
      <xdr:nvSpPr>
        <xdr:cNvPr id="564" name="n_3mainValue【学校施設】&#10;有形固定資産減価償却率">
          <a:extLst>
            <a:ext uri="{FF2B5EF4-FFF2-40B4-BE49-F238E27FC236}">
              <a16:creationId xmlns:a16="http://schemas.microsoft.com/office/drawing/2014/main" id="{3752935F-9D7A-4135-9CD5-2CCE3996D49A}"/>
            </a:ext>
          </a:extLst>
        </xdr:cNvPr>
        <xdr:cNvSpPr txBox="1"/>
      </xdr:nvSpPr>
      <xdr:spPr>
        <a:xfrm>
          <a:off x="11900544" y="9517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60796</xdr:rowOff>
    </xdr:from>
    <xdr:ext cx="405111" cy="259045"/>
    <xdr:sp macro="" textlink="">
      <xdr:nvSpPr>
        <xdr:cNvPr id="565" name="n_4mainValue【学校施設】&#10;有形固定資産減価償却率">
          <a:extLst>
            <a:ext uri="{FF2B5EF4-FFF2-40B4-BE49-F238E27FC236}">
              <a16:creationId xmlns:a16="http://schemas.microsoft.com/office/drawing/2014/main" id="{27528E1D-2978-4878-8DA3-B956E3DF8F40}"/>
            </a:ext>
          </a:extLst>
        </xdr:cNvPr>
        <xdr:cNvSpPr txBox="1"/>
      </xdr:nvSpPr>
      <xdr:spPr>
        <a:xfrm>
          <a:off x="11102984" y="9448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C6249383-8DD9-444B-B8F7-937BB1BCAB6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3C1B982-F2FF-4142-9CF8-8F2F3566364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4892B2A-966C-44EE-911E-6CDFA2E12A95}"/>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538CCBDA-8A0D-4954-9D4C-DB4F07A4133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8D639649-5F6D-4BEA-8C16-94D2D182E12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5BBFA630-1296-47FD-A61B-E0F052D20FB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13870240-CE0D-4C20-A3F0-E86EB1A6135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6DD2C715-170A-426C-A760-56203EF8364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34821D35-E3BC-4ACE-A1AE-FBAAE7C0926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D196DC6-12AC-4ECE-B943-AA6D87A5503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94F66230-2994-4691-A8F6-5EB068AE3A32}"/>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44C4661-614E-41B1-9F7B-636942832D2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490D3F77-A5A0-401F-BB93-12D3276DBB59}"/>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8B0C036B-CD53-485B-9BA3-E0CD35C3CD2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F71A858F-E8EE-4068-AE7D-CCF2732F314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85EAF617-86B7-4D4D-9001-7530EA778BA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10E2C929-8009-489E-87B7-1AA0B1A56425}"/>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BA6B7AD9-F76E-4636-A304-21510DC0AEA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FF73F893-3480-4CC8-AD3B-C325E16A2A27}"/>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A135D77D-8DD1-4481-B60E-D36B8945C0E8}"/>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8586729-1697-425E-A65E-4090171256D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6A1345C8-3947-4B1E-83D4-1271D20D369F}"/>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78D236D-2DC5-450C-AA88-80A7DF7EACD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6E52CFCF-EF8C-4D95-8929-1B905E8A2E44}"/>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CB1CF21C-CBAF-44F2-80EF-082A3080EBD7}"/>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709A2A82-98B8-4B99-8210-C2B1E3F685BA}"/>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F77B8F2C-62D7-4FE4-BAF3-8F9E39AA0FFD}"/>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E16BF91E-0740-45CE-B7B0-F3149108DC57}"/>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920A0118-3D8F-4F4C-9004-3FD14D81A752}"/>
            </a:ext>
          </a:extLst>
        </xdr:cNvPr>
        <xdr:cNvSpPr txBox="1"/>
      </xdr:nvSpPr>
      <xdr:spPr>
        <a:xfrm>
          <a:off x="19547840" y="10167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FA14DB85-6C62-484C-A3E9-7FE737BF6F47}"/>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41B899F7-8D6F-42D0-B036-493BE636C7CA}"/>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43E64FAA-7F9A-4275-9922-DA390338C7DD}"/>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18DCAE96-E1C7-4575-9449-0F4D571475CF}"/>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DD0AD244-C19F-4D14-8B1C-9E8403AE8BDF}"/>
            </a:ext>
          </a:extLst>
        </xdr:cNvPr>
        <xdr:cNvSpPr/>
      </xdr:nvSpPr>
      <xdr:spPr>
        <a:xfrm>
          <a:off x="16388080" y="1032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6CBD055-792A-4610-8621-C5EE5DE48DF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4D647EF-F835-4509-8F64-6BFADF5E237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303D1EF-F1BE-4CBA-B690-B149C91AC88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948DBE6-89BF-491B-A97B-F85C9B48971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F9ACB61-3F8C-4AB4-9003-47C3A011088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145034</xdr:rowOff>
    </xdr:from>
    <xdr:to>
      <xdr:col>116</xdr:col>
      <xdr:colOff>114300</xdr:colOff>
      <xdr:row>62</xdr:row>
      <xdr:rowOff>75184</xdr:rowOff>
    </xdr:to>
    <xdr:sp macro="" textlink="">
      <xdr:nvSpPr>
        <xdr:cNvPr id="605" name="楕円 604">
          <a:extLst>
            <a:ext uri="{FF2B5EF4-FFF2-40B4-BE49-F238E27FC236}">
              <a16:creationId xmlns:a16="http://schemas.microsoft.com/office/drawing/2014/main" id="{D16AC74C-CE8E-41B4-91C6-B99F1A01A67C}"/>
            </a:ext>
          </a:extLst>
        </xdr:cNvPr>
        <xdr:cNvSpPr/>
      </xdr:nvSpPr>
      <xdr:spPr>
        <a:xfrm>
          <a:off x="19458940" y="10371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123461</xdr:rowOff>
    </xdr:from>
    <xdr:ext cx="469744" cy="259045"/>
    <xdr:sp macro="" textlink="">
      <xdr:nvSpPr>
        <xdr:cNvPr id="606" name="【学校施設】&#10;一人当たり面積該当値テキスト">
          <a:extLst>
            <a:ext uri="{FF2B5EF4-FFF2-40B4-BE49-F238E27FC236}">
              <a16:creationId xmlns:a16="http://schemas.microsoft.com/office/drawing/2014/main" id="{5BB83CB9-C21E-4BD8-87B9-0548516B6D67}"/>
            </a:ext>
          </a:extLst>
        </xdr:cNvPr>
        <xdr:cNvSpPr txBox="1"/>
      </xdr:nvSpPr>
      <xdr:spPr>
        <a:xfrm>
          <a:off x="19547840" y="1034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150368</xdr:rowOff>
    </xdr:from>
    <xdr:to>
      <xdr:col>112</xdr:col>
      <xdr:colOff>38100</xdr:colOff>
      <xdr:row>62</xdr:row>
      <xdr:rowOff>80518</xdr:rowOff>
    </xdr:to>
    <xdr:sp macro="" textlink="">
      <xdr:nvSpPr>
        <xdr:cNvPr id="607" name="楕円 606">
          <a:extLst>
            <a:ext uri="{FF2B5EF4-FFF2-40B4-BE49-F238E27FC236}">
              <a16:creationId xmlns:a16="http://schemas.microsoft.com/office/drawing/2014/main" id="{1146A7AD-A8BD-413E-9C12-CC4AC719DA1F}"/>
            </a:ext>
          </a:extLst>
        </xdr:cNvPr>
        <xdr:cNvSpPr/>
      </xdr:nvSpPr>
      <xdr:spPr>
        <a:xfrm>
          <a:off x="18735040" y="10376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24384</xdr:rowOff>
    </xdr:from>
    <xdr:to>
      <xdr:col>116</xdr:col>
      <xdr:colOff>63500</xdr:colOff>
      <xdr:row>62</xdr:row>
      <xdr:rowOff>29718</xdr:rowOff>
    </xdr:to>
    <xdr:cxnSp macro="">
      <xdr:nvCxnSpPr>
        <xdr:cNvPr id="608" name="直線コネクタ 607">
          <a:extLst>
            <a:ext uri="{FF2B5EF4-FFF2-40B4-BE49-F238E27FC236}">
              <a16:creationId xmlns:a16="http://schemas.microsoft.com/office/drawing/2014/main" id="{1076A4E6-C126-414A-A3C3-317B43EA14D5}"/>
            </a:ext>
          </a:extLst>
        </xdr:cNvPr>
        <xdr:cNvCxnSpPr/>
      </xdr:nvCxnSpPr>
      <xdr:spPr>
        <a:xfrm flipV="1">
          <a:off x="18778220" y="10418064"/>
          <a:ext cx="73152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154940</xdr:rowOff>
    </xdr:from>
    <xdr:to>
      <xdr:col>107</xdr:col>
      <xdr:colOff>101600</xdr:colOff>
      <xdr:row>62</xdr:row>
      <xdr:rowOff>85090</xdr:rowOff>
    </xdr:to>
    <xdr:sp macro="" textlink="">
      <xdr:nvSpPr>
        <xdr:cNvPr id="609" name="楕円 608">
          <a:extLst>
            <a:ext uri="{FF2B5EF4-FFF2-40B4-BE49-F238E27FC236}">
              <a16:creationId xmlns:a16="http://schemas.microsoft.com/office/drawing/2014/main" id="{BA2BE9E1-B94F-4F00-B446-3CE1A69D4C08}"/>
            </a:ext>
          </a:extLst>
        </xdr:cNvPr>
        <xdr:cNvSpPr/>
      </xdr:nvSpPr>
      <xdr:spPr>
        <a:xfrm>
          <a:off x="17937480" y="10380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29718</xdr:rowOff>
    </xdr:from>
    <xdr:to>
      <xdr:col>111</xdr:col>
      <xdr:colOff>177800</xdr:colOff>
      <xdr:row>62</xdr:row>
      <xdr:rowOff>34290</xdr:rowOff>
    </xdr:to>
    <xdr:cxnSp macro="">
      <xdr:nvCxnSpPr>
        <xdr:cNvPr id="610" name="直線コネクタ 609">
          <a:extLst>
            <a:ext uri="{FF2B5EF4-FFF2-40B4-BE49-F238E27FC236}">
              <a16:creationId xmlns:a16="http://schemas.microsoft.com/office/drawing/2014/main" id="{4B168A26-9266-42C8-A252-CED4161DC9F2}"/>
            </a:ext>
          </a:extLst>
        </xdr:cNvPr>
        <xdr:cNvCxnSpPr/>
      </xdr:nvCxnSpPr>
      <xdr:spPr>
        <a:xfrm flipV="1">
          <a:off x="17988280" y="10423398"/>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149225</xdr:rowOff>
    </xdr:from>
    <xdr:to>
      <xdr:col>102</xdr:col>
      <xdr:colOff>165100</xdr:colOff>
      <xdr:row>62</xdr:row>
      <xdr:rowOff>79375</xdr:rowOff>
    </xdr:to>
    <xdr:sp macro="" textlink="">
      <xdr:nvSpPr>
        <xdr:cNvPr id="611" name="楕円 610">
          <a:extLst>
            <a:ext uri="{FF2B5EF4-FFF2-40B4-BE49-F238E27FC236}">
              <a16:creationId xmlns:a16="http://schemas.microsoft.com/office/drawing/2014/main" id="{48557CC5-E89B-49A3-A685-28FF22719598}"/>
            </a:ext>
          </a:extLst>
        </xdr:cNvPr>
        <xdr:cNvSpPr/>
      </xdr:nvSpPr>
      <xdr:spPr>
        <a:xfrm>
          <a:off x="17162780" y="10375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28575</xdr:rowOff>
    </xdr:from>
    <xdr:to>
      <xdr:col>107</xdr:col>
      <xdr:colOff>50800</xdr:colOff>
      <xdr:row>62</xdr:row>
      <xdr:rowOff>34290</xdr:rowOff>
    </xdr:to>
    <xdr:cxnSp macro="">
      <xdr:nvCxnSpPr>
        <xdr:cNvPr id="612" name="直線コネクタ 611">
          <a:extLst>
            <a:ext uri="{FF2B5EF4-FFF2-40B4-BE49-F238E27FC236}">
              <a16:creationId xmlns:a16="http://schemas.microsoft.com/office/drawing/2014/main" id="{403A3014-917E-453C-A8E2-C3500B4B660A}"/>
            </a:ext>
          </a:extLst>
        </xdr:cNvPr>
        <xdr:cNvCxnSpPr/>
      </xdr:nvCxnSpPr>
      <xdr:spPr>
        <a:xfrm>
          <a:off x="17213580" y="1042225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154940</xdr:rowOff>
    </xdr:from>
    <xdr:to>
      <xdr:col>98</xdr:col>
      <xdr:colOff>38100</xdr:colOff>
      <xdr:row>62</xdr:row>
      <xdr:rowOff>85090</xdr:rowOff>
    </xdr:to>
    <xdr:sp macro="" textlink="">
      <xdr:nvSpPr>
        <xdr:cNvPr id="613" name="楕円 612">
          <a:extLst>
            <a:ext uri="{FF2B5EF4-FFF2-40B4-BE49-F238E27FC236}">
              <a16:creationId xmlns:a16="http://schemas.microsoft.com/office/drawing/2014/main" id="{8C7779FE-3787-4D65-94E5-BF11ADA55766}"/>
            </a:ext>
          </a:extLst>
        </xdr:cNvPr>
        <xdr:cNvSpPr/>
      </xdr:nvSpPr>
      <xdr:spPr>
        <a:xfrm>
          <a:off x="16388080" y="10380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28575</xdr:rowOff>
    </xdr:from>
    <xdr:to>
      <xdr:col>102</xdr:col>
      <xdr:colOff>114300</xdr:colOff>
      <xdr:row>62</xdr:row>
      <xdr:rowOff>34290</xdr:rowOff>
    </xdr:to>
    <xdr:cxnSp macro="">
      <xdr:nvCxnSpPr>
        <xdr:cNvPr id="614" name="直線コネクタ 613">
          <a:extLst>
            <a:ext uri="{FF2B5EF4-FFF2-40B4-BE49-F238E27FC236}">
              <a16:creationId xmlns:a16="http://schemas.microsoft.com/office/drawing/2014/main" id="{44851D7B-9E40-4676-B8A6-C0B96B8B140A}"/>
            </a:ext>
          </a:extLst>
        </xdr:cNvPr>
        <xdr:cNvCxnSpPr/>
      </xdr:nvCxnSpPr>
      <xdr:spPr>
        <a:xfrm flipV="1">
          <a:off x="16431260" y="1042225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3F4C32E5-F46E-49EF-BD84-6FFC9AE07DA9}"/>
            </a:ext>
          </a:extLst>
        </xdr:cNvPr>
        <xdr:cNvSpPr txBox="1"/>
      </xdr:nvSpPr>
      <xdr:spPr>
        <a:xfrm>
          <a:off x="18561127" y="1009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80AA21DF-1802-4D6E-9931-9A0E0E678EF3}"/>
            </a:ext>
          </a:extLst>
        </xdr:cNvPr>
        <xdr:cNvSpPr txBox="1"/>
      </xdr:nvSpPr>
      <xdr:spPr>
        <a:xfrm>
          <a:off x="17776267" y="1010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54B1D671-2FE9-41B9-A1C2-1668511DF7B1}"/>
            </a:ext>
          </a:extLst>
        </xdr:cNvPr>
        <xdr:cNvSpPr txBox="1"/>
      </xdr:nvSpPr>
      <xdr:spPr>
        <a:xfrm>
          <a:off x="170015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B1EC5BD5-485E-43C3-8FB3-F425788E5686}"/>
            </a:ext>
          </a:extLst>
        </xdr:cNvPr>
        <xdr:cNvSpPr txBox="1"/>
      </xdr:nvSpPr>
      <xdr:spPr>
        <a:xfrm>
          <a:off x="16226867"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71645</xdr:rowOff>
    </xdr:from>
    <xdr:ext cx="469744" cy="259045"/>
    <xdr:sp macro="" textlink="">
      <xdr:nvSpPr>
        <xdr:cNvPr id="619" name="n_1mainValue【学校施設】&#10;一人当たり面積">
          <a:extLst>
            <a:ext uri="{FF2B5EF4-FFF2-40B4-BE49-F238E27FC236}">
              <a16:creationId xmlns:a16="http://schemas.microsoft.com/office/drawing/2014/main" id="{279E954B-441B-4A01-A73A-BCF06FE060F1}"/>
            </a:ext>
          </a:extLst>
        </xdr:cNvPr>
        <xdr:cNvSpPr txBox="1"/>
      </xdr:nvSpPr>
      <xdr:spPr>
        <a:xfrm>
          <a:off x="18561127" y="1046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76217</xdr:rowOff>
    </xdr:from>
    <xdr:ext cx="469744" cy="259045"/>
    <xdr:sp macro="" textlink="">
      <xdr:nvSpPr>
        <xdr:cNvPr id="620" name="n_2mainValue【学校施設】&#10;一人当たり面積">
          <a:extLst>
            <a:ext uri="{FF2B5EF4-FFF2-40B4-BE49-F238E27FC236}">
              <a16:creationId xmlns:a16="http://schemas.microsoft.com/office/drawing/2014/main" id="{8987AACB-FE48-43CC-AA0F-1277D0DF960C}"/>
            </a:ext>
          </a:extLst>
        </xdr:cNvPr>
        <xdr:cNvSpPr txBox="1"/>
      </xdr:nvSpPr>
      <xdr:spPr>
        <a:xfrm>
          <a:off x="1777626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70502</xdr:rowOff>
    </xdr:from>
    <xdr:ext cx="469744" cy="259045"/>
    <xdr:sp macro="" textlink="">
      <xdr:nvSpPr>
        <xdr:cNvPr id="621" name="n_3mainValue【学校施設】&#10;一人当たり面積">
          <a:extLst>
            <a:ext uri="{FF2B5EF4-FFF2-40B4-BE49-F238E27FC236}">
              <a16:creationId xmlns:a16="http://schemas.microsoft.com/office/drawing/2014/main" id="{D4FDEC0A-7D23-4C84-9FBF-26D7DCB75396}"/>
            </a:ext>
          </a:extLst>
        </xdr:cNvPr>
        <xdr:cNvSpPr txBox="1"/>
      </xdr:nvSpPr>
      <xdr:spPr>
        <a:xfrm>
          <a:off x="17001567" y="1046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76217</xdr:rowOff>
    </xdr:from>
    <xdr:ext cx="469744" cy="259045"/>
    <xdr:sp macro="" textlink="">
      <xdr:nvSpPr>
        <xdr:cNvPr id="622" name="n_4mainValue【学校施設】&#10;一人当たり面積">
          <a:extLst>
            <a:ext uri="{FF2B5EF4-FFF2-40B4-BE49-F238E27FC236}">
              <a16:creationId xmlns:a16="http://schemas.microsoft.com/office/drawing/2014/main" id="{8BA70552-7FDF-4EEE-AE27-1156E54D74DC}"/>
            </a:ext>
          </a:extLst>
        </xdr:cNvPr>
        <xdr:cNvSpPr txBox="1"/>
      </xdr:nvSpPr>
      <xdr:spPr>
        <a:xfrm>
          <a:off x="1622686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49D42C8-D8A5-4162-BC0D-BFFDCB94381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DACE8F44-AF1B-405C-8E6D-B97B0B53B92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075BCA8-6F73-4B61-A8BF-7AC302E8743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79BDDDB-9989-4B4C-A95C-E0A20CAEEBF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F27FC221-6A18-46E2-ABD3-286F7269C17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47A8E44-89A3-4056-B0DD-B643615F5F9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0DCFF3F-FC37-43D3-B5A3-5F4BD729674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B067E22-519D-4B89-9F94-38534F56883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7522334-B9F5-4889-B282-D621ABD0D35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E14CF220-77AC-4FD7-8308-FD4E4DE2680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8527FD69-97B9-4C88-A8EB-749FE45D1C5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6CE07B5-1027-4828-A95F-967770726DF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C805F3E5-8FBA-46F6-A543-7E15F5D79C4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1D31E0A6-114C-4D35-A70A-7BA829F2F8A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705A63F2-1B6B-4C27-BDBF-86FF9415872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5968560E-643C-4708-8982-D2BA25C62E0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5A47B698-ABC7-432F-8E39-EBB50A5F0BCD}"/>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B01148B-FE92-449E-AA70-CD26767918C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623B07E-EC28-4756-985A-79E05C06467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B4F22D92-88A7-40A9-B0E1-42F6897B886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090AFC15-423F-4EE6-A586-E6474F90B1C6}"/>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A517B115-1755-4FEA-96B5-BB69ED4010B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5D340DFD-9207-48BD-A7F0-E4191F69E74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DA91C3A1-D6B3-4401-85F1-9E645F8E4317}"/>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AD70AA17-BED8-4B17-8E8F-3097BD8607BE}"/>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74B3EDB2-4D61-476B-981D-85C838C601FE}"/>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CE30A5A7-457B-42FE-9985-254B2050B216}"/>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3B7A95E3-B883-4EAD-B957-306B1484CE2D}"/>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B4065E60-518B-49F6-9473-6AF10142A87B}"/>
            </a:ext>
          </a:extLst>
        </xdr:cNvPr>
        <xdr:cNvSpPr txBox="1"/>
      </xdr:nvSpPr>
      <xdr:spPr>
        <a:xfrm>
          <a:off x="14414500" y="13535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E14A8207-91E5-4E0C-8233-36C56665CABD}"/>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86CD4785-9D84-4AE8-9124-E5FF13631622}"/>
            </a:ext>
          </a:extLst>
        </xdr:cNvPr>
        <xdr:cNvSpPr/>
      </xdr:nvSpPr>
      <xdr:spPr>
        <a:xfrm>
          <a:off x="13578840" y="13728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C4BD7F40-7671-409B-9A4C-E9A4956AE962}"/>
            </a:ext>
          </a:extLst>
        </xdr:cNvPr>
        <xdr:cNvSpPr/>
      </xdr:nvSpPr>
      <xdr:spPr>
        <a:xfrm>
          <a:off x="12804140" y="1373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149207C0-047F-4753-95B3-53CF68923421}"/>
            </a:ext>
          </a:extLst>
        </xdr:cNvPr>
        <xdr:cNvSpPr/>
      </xdr:nvSpPr>
      <xdr:spPr>
        <a:xfrm>
          <a:off x="12029440" y="13723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FF14714D-9789-4DF8-828C-267AEC9E4686}"/>
            </a:ext>
          </a:extLst>
        </xdr:cNvPr>
        <xdr:cNvSpPr/>
      </xdr:nvSpPr>
      <xdr:spPr>
        <a:xfrm>
          <a:off x="11231880" y="13680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E1ACCB5-9F2E-4F85-9522-61CB4C25FE3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868E3C2-B234-41F8-B5F7-BAD841CCBA3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68E86D5-582A-474F-AF75-203ABC719E2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4C99CAE-0D89-4A00-9C6B-EBF579C1417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E2FC159-8BD9-4E0B-8D26-5A0F3DAEA62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662" name="楕円 661">
          <a:extLst>
            <a:ext uri="{FF2B5EF4-FFF2-40B4-BE49-F238E27FC236}">
              <a16:creationId xmlns:a16="http://schemas.microsoft.com/office/drawing/2014/main" id="{EB786838-35F7-4718-A36F-318C41674816}"/>
            </a:ext>
          </a:extLst>
        </xdr:cNvPr>
        <xdr:cNvSpPr/>
      </xdr:nvSpPr>
      <xdr:spPr>
        <a:xfrm>
          <a:off x="14325600" y="142341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663" name="【児童館】&#10;有形固定資産減価償却率該当値テキスト">
          <a:extLst>
            <a:ext uri="{FF2B5EF4-FFF2-40B4-BE49-F238E27FC236}">
              <a16:creationId xmlns:a16="http://schemas.microsoft.com/office/drawing/2014/main" id="{8908100A-C88D-4C0A-902C-8A3EE4CBED24}"/>
            </a:ext>
          </a:extLst>
        </xdr:cNvPr>
        <xdr:cNvSpPr txBox="1"/>
      </xdr:nvSpPr>
      <xdr:spPr>
        <a:xfrm>
          <a:off x="14414500" y="1414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664" name="楕円 663">
          <a:extLst>
            <a:ext uri="{FF2B5EF4-FFF2-40B4-BE49-F238E27FC236}">
              <a16:creationId xmlns:a16="http://schemas.microsoft.com/office/drawing/2014/main" id="{6EE803EA-F9C3-4ECB-BFFC-AF9AB498CECE}"/>
            </a:ext>
          </a:extLst>
        </xdr:cNvPr>
        <xdr:cNvSpPr/>
      </xdr:nvSpPr>
      <xdr:spPr>
        <a:xfrm>
          <a:off x="13578840" y="1423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665" name="直線コネクタ 664">
          <a:extLst>
            <a:ext uri="{FF2B5EF4-FFF2-40B4-BE49-F238E27FC236}">
              <a16:creationId xmlns:a16="http://schemas.microsoft.com/office/drawing/2014/main" id="{D06AF74A-B238-45A8-B1F8-FFDE5CFEB986}"/>
            </a:ext>
          </a:extLst>
        </xdr:cNvPr>
        <xdr:cNvCxnSpPr/>
      </xdr:nvCxnSpPr>
      <xdr:spPr>
        <a:xfrm>
          <a:off x="13629640" y="1428115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666" name="楕円 665">
          <a:extLst>
            <a:ext uri="{FF2B5EF4-FFF2-40B4-BE49-F238E27FC236}">
              <a16:creationId xmlns:a16="http://schemas.microsoft.com/office/drawing/2014/main" id="{168FE7A8-C619-4166-A3D8-D8032E9021B4}"/>
            </a:ext>
          </a:extLst>
        </xdr:cNvPr>
        <xdr:cNvSpPr/>
      </xdr:nvSpPr>
      <xdr:spPr>
        <a:xfrm>
          <a:off x="12804140" y="1423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667" name="直線コネクタ 666">
          <a:extLst>
            <a:ext uri="{FF2B5EF4-FFF2-40B4-BE49-F238E27FC236}">
              <a16:creationId xmlns:a16="http://schemas.microsoft.com/office/drawing/2014/main" id="{E4C0F427-22FB-4B82-B029-3199A2B91506}"/>
            </a:ext>
          </a:extLst>
        </xdr:cNvPr>
        <xdr:cNvCxnSpPr/>
      </xdr:nvCxnSpPr>
      <xdr:spPr>
        <a:xfrm>
          <a:off x="12854940" y="142811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137161</xdr:rowOff>
    </xdr:from>
    <xdr:to>
      <xdr:col>72</xdr:col>
      <xdr:colOff>38100</xdr:colOff>
      <xdr:row>85</xdr:row>
      <xdr:rowOff>67311</xdr:rowOff>
    </xdr:to>
    <xdr:sp macro="" textlink="">
      <xdr:nvSpPr>
        <xdr:cNvPr id="668" name="楕円 667">
          <a:extLst>
            <a:ext uri="{FF2B5EF4-FFF2-40B4-BE49-F238E27FC236}">
              <a16:creationId xmlns:a16="http://schemas.microsoft.com/office/drawing/2014/main" id="{A5459F4A-6484-44C2-AC07-D7E9E7635BAF}"/>
            </a:ext>
          </a:extLst>
        </xdr:cNvPr>
        <xdr:cNvSpPr/>
      </xdr:nvSpPr>
      <xdr:spPr>
        <a:xfrm>
          <a:off x="12029440" y="142189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16511</xdr:rowOff>
    </xdr:from>
    <xdr:to>
      <xdr:col>76</xdr:col>
      <xdr:colOff>114300</xdr:colOff>
      <xdr:row>85</xdr:row>
      <xdr:rowOff>31750</xdr:rowOff>
    </xdr:to>
    <xdr:cxnSp macro="">
      <xdr:nvCxnSpPr>
        <xdr:cNvPr id="669" name="直線コネクタ 668">
          <a:extLst>
            <a:ext uri="{FF2B5EF4-FFF2-40B4-BE49-F238E27FC236}">
              <a16:creationId xmlns:a16="http://schemas.microsoft.com/office/drawing/2014/main" id="{B3739E7C-0417-4ECB-86C2-ACEA2CA478CB}"/>
            </a:ext>
          </a:extLst>
        </xdr:cNvPr>
        <xdr:cNvCxnSpPr/>
      </xdr:nvCxnSpPr>
      <xdr:spPr>
        <a:xfrm>
          <a:off x="12072620" y="14265911"/>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116839</xdr:rowOff>
    </xdr:from>
    <xdr:to>
      <xdr:col>67</xdr:col>
      <xdr:colOff>101600</xdr:colOff>
      <xdr:row>85</xdr:row>
      <xdr:rowOff>46989</xdr:rowOff>
    </xdr:to>
    <xdr:sp macro="" textlink="">
      <xdr:nvSpPr>
        <xdr:cNvPr id="670" name="楕円 669">
          <a:extLst>
            <a:ext uri="{FF2B5EF4-FFF2-40B4-BE49-F238E27FC236}">
              <a16:creationId xmlns:a16="http://schemas.microsoft.com/office/drawing/2014/main" id="{556DD163-C7A3-4595-ADE5-252F7A36B91B}"/>
            </a:ext>
          </a:extLst>
        </xdr:cNvPr>
        <xdr:cNvSpPr/>
      </xdr:nvSpPr>
      <xdr:spPr>
        <a:xfrm>
          <a:off x="11231880" y="14198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167639</xdr:rowOff>
    </xdr:from>
    <xdr:to>
      <xdr:col>71</xdr:col>
      <xdr:colOff>177800</xdr:colOff>
      <xdr:row>85</xdr:row>
      <xdr:rowOff>16511</xdr:rowOff>
    </xdr:to>
    <xdr:cxnSp macro="">
      <xdr:nvCxnSpPr>
        <xdr:cNvPr id="671" name="直線コネクタ 670">
          <a:extLst>
            <a:ext uri="{FF2B5EF4-FFF2-40B4-BE49-F238E27FC236}">
              <a16:creationId xmlns:a16="http://schemas.microsoft.com/office/drawing/2014/main" id="{75F4BC78-DA87-471E-8404-2BB4586F906E}"/>
            </a:ext>
          </a:extLst>
        </xdr:cNvPr>
        <xdr:cNvCxnSpPr/>
      </xdr:nvCxnSpPr>
      <xdr:spPr>
        <a:xfrm>
          <a:off x="11282680" y="14249399"/>
          <a:ext cx="789940" cy="1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5E75FC27-16FF-46E3-A876-36BADF102A47}"/>
            </a:ext>
          </a:extLst>
        </xdr:cNvPr>
        <xdr:cNvSpPr txBox="1"/>
      </xdr:nvSpPr>
      <xdr:spPr>
        <a:xfrm>
          <a:off x="134372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6F018852-1C85-4BEF-83F3-36453A69DE20}"/>
            </a:ext>
          </a:extLst>
        </xdr:cNvPr>
        <xdr:cNvSpPr txBox="1"/>
      </xdr:nvSpPr>
      <xdr:spPr>
        <a:xfrm>
          <a:off x="12675244" y="1351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03F146D2-7916-4C6A-98AD-1E4E5DB18E08}"/>
            </a:ext>
          </a:extLst>
        </xdr:cNvPr>
        <xdr:cNvSpPr txBox="1"/>
      </xdr:nvSpPr>
      <xdr:spPr>
        <a:xfrm>
          <a:off x="11900544" y="1350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C7B7550C-A2E7-45A8-BCD3-C4B73443B146}"/>
            </a:ext>
          </a:extLst>
        </xdr:cNvPr>
        <xdr:cNvSpPr txBox="1"/>
      </xdr:nvSpPr>
      <xdr:spPr>
        <a:xfrm>
          <a:off x="1110298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676" name="n_1mainValue【児童館】&#10;有形固定資産減価償却率">
          <a:extLst>
            <a:ext uri="{FF2B5EF4-FFF2-40B4-BE49-F238E27FC236}">
              <a16:creationId xmlns:a16="http://schemas.microsoft.com/office/drawing/2014/main" id="{30D18317-224D-4639-B2D4-E4357EE943FB}"/>
            </a:ext>
          </a:extLst>
        </xdr:cNvPr>
        <xdr:cNvSpPr txBox="1"/>
      </xdr:nvSpPr>
      <xdr:spPr>
        <a:xfrm>
          <a:off x="1341254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677" name="n_2mainValue【児童館】&#10;有形固定資産減価償却率">
          <a:extLst>
            <a:ext uri="{FF2B5EF4-FFF2-40B4-BE49-F238E27FC236}">
              <a16:creationId xmlns:a16="http://schemas.microsoft.com/office/drawing/2014/main" id="{FA5527DA-0F6A-482C-A069-2B83D0216A0E}"/>
            </a:ext>
          </a:extLst>
        </xdr:cNvPr>
        <xdr:cNvSpPr txBox="1"/>
      </xdr:nvSpPr>
      <xdr:spPr>
        <a:xfrm>
          <a:off x="1264292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58438</xdr:rowOff>
    </xdr:from>
    <xdr:ext cx="405111" cy="259045"/>
    <xdr:sp macro="" textlink="">
      <xdr:nvSpPr>
        <xdr:cNvPr id="678" name="n_3mainValue【児童館】&#10;有形固定資産減価償却率">
          <a:extLst>
            <a:ext uri="{FF2B5EF4-FFF2-40B4-BE49-F238E27FC236}">
              <a16:creationId xmlns:a16="http://schemas.microsoft.com/office/drawing/2014/main" id="{30248D6B-BAAF-4E32-AA56-F1D8520B881D}"/>
            </a:ext>
          </a:extLst>
        </xdr:cNvPr>
        <xdr:cNvSpPr txBox="1"/>
      </xdr:nvSpPr>
      <xdr:spPr>
        <a:xfrm>
          <a:off x="11900544" y="1430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38116</xdr:rowOff>
    </xdr:from>
    <xdr:ext cx="405111" cy="259045"/>
    <xdr:sp macro="" textlink="">
      <xdr:nvSpPr>
        <xdr:cNvPr id="679" name="n_4mainValue【児童館】&#10;有形固定資産減価償却率">
          <a:extLst>
            <a:ext uri="{FF2B5EF4-FFF2-40B4-BE49-F238E27FC236}">
              <a16:creationId xmlns:a16="http://schemas.microsoft.com/office/drawing/2014/main" id="{92FEE3B7-2A77-46D3-9CFE-05D6E6977FCC}"/>
            </a:ext>
          </a:extLst>
        </xdr:cNvPr>
        <xdr:cNvSpPr txBox="1"/>
      </xdr:nvSpPr>
      <xdr:spPr>
        <a:xfrm>
          <a:off x="1110298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C7F472F8-3327-42EB-A558-E5949CFB65F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F00B6740-83A3-4138-8C7B-13BD0CF62CB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15993B80-B94C-47CF-AC01-85E7EDD7086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99CDC65-1EA0-4773-9346-03513E73F18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351C6D55-EC38-49AB-AD54-66561EF451B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F900FA1-5E31-4C9F-A522-2C3093A28B3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8183AD34-4219-405D-ABEB-A0C0B725F78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B320C786-1C32-44ED-BEA3-6A3C1F5C655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845F3723-3EB9-4B40-8B8D-66E8A13D596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3DBD856C-9402-45EC-B2BC-712127CE917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D12E06F5-A266-4E34-97A0-4E139653835B}"/>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E2B7F11C-87F6-40B6-BEFD-030630224A76}"/>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E5967097-DD14-4248-843B-A010182B4387}"/>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AC68A976-2E50-44F7-979F-552BCBE7F3F3}"/>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BF44DB06-D699-46A3-8431-82E9B13DBB51}"/>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4D636AE2-A4CA-48AB-9016-99DDC9ADAC2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494E9985-21B9-4C2F-BE5F-0479934F25A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E8488D28-06DC-4CE9-AE67-C0E5C93BD494}"/>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1202B450-0724-43CA-8F20-81ADA85CBD4E}"/>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BC6C0AAA-CDF0-4EA1-8FB7-05153FA6E718}"/>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D953B5AE-B3C6-45D9-A10E-920D826115FB}"/>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DDD5B5C5-6727-49AD-AE47-90A76CBC6888}"/>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50B98258-3269-4E45-BCE0-CC74ADDDA20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15EB4308-038D-4E18-9FB0-F4873DD4304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73C048BE-0FD1-458A-BAD4-2A9FB6EB087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2DECC274-C320-4440-80E5-BE87B9A7540F}"/>
            </a:ext>
          </a:extLst>
        </xdr:cNvPr>
        <xdr:cNvCxnSpPr/>
      </xdr:nvCxnSpPr>
      <xdr:spPr>
        <a:xfrm flipV="1">
          <a:off x="19509104" y="13092249"/>
          <a:ext cx="0" cy="1471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2552928C-51F4-4E7B-8EB4-DCB6950E265A}"/>
            </a:ext>
          </a:extLst>
        </xdr:cNvPr>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2217EE28-48BC-4102-94EC-CB5FE5370531}"/>
            </a:ext>
          </a:extLst>
        </xdr:cNvPr>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51981692-3785-4617-A5E0-8AE111A16C3B}"/>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F8560A36-FC81-471B-BBC7-F6E51F421A0D}"/>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10" name="【児童館】&#10;一人当たり面積平均値テキスト">
          <a:extLst>
            <a:ext uri="{FF2B5EF4-FFF2-40B4-BE49-F238E27FC236}">
              <a16:creationId xmlns:a16="http://schemas.microsoft.com/office/drawing/2014/main" id="{3001166B-E2CC-4266-BA5A-99D303BCC808}"/>
            </a:ext>
          </a:extLst>
        </xdr:cNvPr>
        <xdr:cNvSpPr txBox="1"/>
      </xdr:nvSpPr>
      <xdr:spPr>
        <a:xfrm>
          <a:off x="19547840" y="14183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E0A4105F-0E7A-4643-A28C-D6C0464F943A}"/>
            </a:ext>
          </a:extLst>
        </xdr:cNvPr>
        <xdr:cNvSpPr/>
      </xdr:nvSpPr>
      <xdr:spPr>
        <a:xfrm>
          <a:off x="1945894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FA65E1DA-F6D5-4EF0-9961-2A0B20695A22}"/>
            </a:ext>
          </a:extLst>
        </xdr:cNvPr>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84119DF5-3010-48C0-A541-69C5DAF61EC4}"/>
            </a:ext>
          </a:extLst>
        </xdr:cNvPr>
        <xdr:cNvSpPr/>
      </xdr:nvSpPr>
      <xdr:spPr>
        <a:xfrm>
          <a:off x="17937480" y="1421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A54D4835-A931-4D94-BAC0-BA2F3417C457}"/>
            </a:ext>
          </a:extLst>
        </xdr:cNvPr>
        <xdr:cNvSpPr/>
      </xdr:nvSpPr>
      <xdr:spPr>
        <a:xfrm>
          <a:off x="17162780" y="14226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E3C08E43-4482-4292-9D72-8577B2461D10}"/>
            </a:ext>
          </a:extLst>
        </xdr:cNvPr>
        <xdr:cNvSpPr/>
      </xdr:nvSpPr>
      <xdr:spPr>
        <a:xfrm>
          <a:off x="16388080" y="142051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AF75AA6-EBB5-4D3C-81B4-92A25FA033F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581D697-46DD-4D27-ACBA-86EDA0AFF6E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10DFADC-BC88-477C-8F6A-120410C5648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073968E-25BD-4A0E-9BB2-9DFCE5DC05C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4BCB384-5F01-4CCF-BEA0-DC0625917F0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79829</xdr:rowOff>
    </xdr:from>
    <xdr:to>
      <xdr:col>116</xdr:col>
      <xdr:colOff>114300</xdr:colOff>
      <xdr:row>85</xdr:row>
      <xdr:rowOff>9979</xdr:rowOff>
    </xdr:to>
    <xdr:sp macro="" textlink="">
      <xdr:nvSpPr>
        <xdr:cNvPr id="721" name="楕円 720">
          <a:extLst>
            <a:ext uri="{FF2B5EF4-FFF2-40B4-BE49-F238E27FC236}">
              <a16:creationId xmlns:a16="http://schemas.microsoft.com/office/drawing/2014/main" id="{19D87C34-04A2-4FFC-896D-6ABA6C82C247}"/>
            </a:ext>
          </a:extLst>
        </xdr:cNvPr>
        <xdr:cNvSpPr/>
      </xdr:nvSpPr>
      <xdr:spPr>
        <a:xfrm>
          <a:off x="19458940" y="14161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102706</xdr:rowOff>
    </xdr:from>
    <xdr:ext cx="469744" cy="259045"/>
    <xdr:sp macro="" textlink="">
      <xdr:nvSpPr>
        <xdr:cNvPr id="722" name="【児童館】&#10;一人当たり面積該当値テキスト">
          <a:extLst>
            <a:ext uri="{FF2B5EF4-FFF2-40B4-BE49-F238E27FC236}">
              <a16:creationId xmlns:a16="http://schemas.microsoft.com/office/drawing/2014/main" id="{63B84E07-D7E9-4F2E-8850-8B1E3340A409}"/>
            </a:ext>
          </a:extLst>
        </xdr:cNvPr>
        <xdr:cNvSpPr txBox="1"/>
      </xdr:nvSpPr>
      <xdr:spPr>
        <a:xfrm>
          <a:off x="19547840" y="1401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109764</xdr:rowOff>
    </xdr:from>
    <xdr:to>
      <xdr:col>112</xdr:col>
      <xdr:colOff>38100</xdr:colOff>
      <xdr:row>84</xdr:row>
      <xdr:rowOff>39914</xdr:rowOff>
    </xdr:to>
    <xdr:sp macro="" textlink="">
      <xdr:nvSpPr>
        <xdr:cNvPr id="723" name="楕円 722">
          <a:extLst>
            <a:ext uri="{FF2B5EF4-FFF2-40B4-BE49-F238E27FC236}">
              <a16:creationId xmlns:a16="http://schemas.microsoft.com/office/drawing/2014/main" id="{F6B1236B-EC26-45CA-B3D5-59417058CF7D}"/>
            </a:ext>
          </a:extLst>
        </xdr:cNvPr>
        <xdr:cNvSpPr/>
      </xdr:nvSpPr>
      <xdr:spPr>
        <a:xfrm>
          <a:off x="18735040" y="140238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160564</xdr:rowOff>
    </xdr:from>
    <xdr:to>
      <xdr:col>116</xdr:col>
      <xdr:colOff>63500</xdr:colOff>
      <xdr:row>84</xdr:row>
      <xdr:rowOff>130629</xdr:rowOff>
    </xdr:to>
    <xdr:cxnSp macro="">
      <xdr:nvCxnSpPr>
        <xdr:cNvPr id="724" name="直線コネクタ 723">
          <a:extLst>
            <a:ext uri="{FF2B5EF4-FFF2-40B4-BE49-F238E27FC236}">
              <a16:creationId xmlns:a16="http://schemas.microsoft.com/office/drawing/2014/main" id="{CB364F1F-94E8-41CD-A988-ED988098D955}"/>
            </a:ext>
          </a:extLst>
        </xdr:cNvPr>
        <xdr:cNvCxnSpPr/>
      </xdr:nvCxnSpPr>
      <xdr:spPr>
        <a:xfrm>
          <a:off x="18778220" y="14074684"/>
          <a:ext cx="731520" cy="13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120650</xdr:rowOff>
    </xdr:from>
    <xdr:to>
      <xdr:col>107</xdr:col>
      <xdr:colOff>101600</xdr:colOff>
      <xdr:row>84</xdr:row>
      <xdr:rowOff>50800</xdr:rowOff>
    </xdr:to>
    <xdr:sp macro="" textlink="">
      <xdr:nvSpPr>
        <xdr:cNvPr id="725" name="楕円 724">
          <a:extLst>
            <a:ext uri="{FF2B5EF4-FFF2-40B4-BE49-F238E27FC236}">
              <a16:creationId xmlns:a16="http://schemas.microsoft.com/office/drawing/2014/main" id="{1971920B-A31C-43ED-BD4A-199AD2302BA6}"/>
            </a:ext>
          </a:extLst>
        </xdr:cNvPr>
        <xdr:cNvSpPr/>
      </xdr:nvSpPr>
      <xdr:spPr>
        <a:xfrm>
          <a:off x="1793748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160564</xdr:rowOff>
    </xdr:from>
    <xdr:to>
      <xdr:col>111</xdr:col>
      <xdr:colOff>177800</xdr:colOff>
      <xdr:row>84</xdr:row>
      <xdr:rowOff>0</xdr:rowOff>
    </xdr:to>
    <xdr:cxnSp macro="">
      <xdr:nvCxnSpPr>
        <xdr:cNvPr id="726" name="直線コネクタ 725">
          <a:extLst>
            <a:ext uri="{FF2B5EF4-FFF2-40B4-BE49-F238E27FC236}">
              <a16:creationId xmlns:a16="http://schemas.microsoft.com/office/drawing/2014/main" id="{9697C586-9F1C-4389-9D6C-A7A537D207F5}"/>
            </a:ext>
          </a:extLst>
        </xdr:cNvPr>
        <xdr:cNvCxnSpPr/>
      </xdr:nvCxnSpPr>
      <xdr:spPr>
        <a:xfrm flipV="1">
          <a:off x="17988280" y="14074684"/>
          <a:ext cx="78994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131536</xdr:rowOff>
    </xdr:from>
    <xdr:to>
      <xdr:col>102</xdr:col>
      <xdr:colOff>165100</xdr:colOff>
      <xdr:row>84</xdr:row>
      <xdr:rowOff>61686</xdr:rowOff>
    </xdr:to>
    <xdr:sp macro="" textlink="">
      <xdr:nvSpPr>
        <xdr:cNvPr id="727" name="楕円 726">
          <a:extLst>
            <a:ext uri="{FF2B5EF4-FFF2-40B4-BE49-F238E27FC236}">
              <a16:creationId xmlns:a16="http://schemas.microsoft.com/office/drawing/2014/main" id="{D105545C-67B2-4D12-9EAB-B884009ABBEF}"/>
            </a:ext>
          </a:extLst>
        </xdr:cNvPr>
        <xdr:cNvSpPr/>
      </xdr:nvSpPr>
      <xdr:spPr>
        <a:xfrm>
          <a:off x="17162780" y="14045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0</xdr:rowOff>
    </xdr:from>
    <xdr:to>
      <xdr:col>107</xdr:col>
      <xdr:colOff>50800</xdr:colOff>
      <xdr:row>84</xdr:row>
      <xdr:rowOff>10886</xdr:rowOff>
    </xdr:to>
    <xdr:cxnSp macro="">
      <xdr:nvCxnSpPr>
        <xdr:cNvPr id="728" name="直線コネクタ 727">
          <a:extLst>
            <a:ext uri="{FF2B5EF4-FFF2-40B4-BE49-F238E27FC236}">
              <a16:creationId xmlns:a16="http://schemas.microsoft.com/office/drawing/2014/main" id="{AFDBF1F3-EE9F-4B65-8EFE-C299EAA6DC5D}"/>
            </a:ext>
          </a:extLst>
        </xdr:cNvPr>
        <xdr:cNvCxnSpPr/>
      </xdr:nvCxnSpPr>
      <xdr:spPr>
        <a:xfrm flipV="1">
          <a:off x="17213580" y="14081760"/>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131536</xdr:rowOff>
    </xdr:from>
    <xdr:to>
      <xdr:col>98</xdr:col>
      <xdr:colOff>38100</xdr:colOff>
      <xdr:row>84</xdr:row>
      <xdr:rowOff>61686</xdr:rowOff>
    </xdr:to>
    <xdr:sp macro="" textlink="">
      <xdr:nvSpPr>
        <xdr:cNvPr id="729" name="楕円 728">
          <a:extLst>
            <a:ext uri="{FF2B5EF4-FFF2-40B4-BE49-F238E27FC236}">
              <a16:creationId xmlns:a16="http://schemas.microsoft.com/office/drawing/2014/main" id="{ACBBF2D7-9A57-47CF-A1CD-8C932246EAE8}"/>
            </a:ext>
          </a:extLst>
        </xdr:cNvPr>
        <xdr:cNvSpPr/>
      </xdr:nvSpPr>
      <xdr:spPr>
        <a:xfrm>
          <a:off x="16388080" y="14045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10886</xdr:rowOff>
    </xdr:from>
    <xdr:to>
      <xdr:col>102</xdr:col>
      <xdr:colOff>114300</xdr:colOff>
      <xdr:row>84</xdr:row>
      <xdr:rowOff>10886</xdr:rowOff>
    </xdr:to>
    <xdr:cxnSp macro="">
      <xdr:nvCxnSpPr>
        <xdr:cNvPr id="730" name="直線コネクタ 729">
          <a:extLst>
            <a:ext uri="{FF2B5EF4-FFF2-40B4-BE49-F238E27FC236}">
              <a16:creationId xmlns:a16="http://schemas.microsoft.com/office/drawing/2014/main" id="{6CFC00D6-554F-41AA-AAFD-75DBAFA144D2}"/>
            </a:ext>
          </a:extLst>
        </xdr:cNvPr>
        <xdr:cNvCxnSpPr/>
      </xdr:nvCxnSpPr>
      <xdr:spPr>
        <a:xfrm>
          <a:off x="16431260" y="1409264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31" name="n_1aveValue【児童館】&#10;一人当たり面積">
          <a:extLst>
            <a:ext uri="{FF2B5EF4-FFF2-40B4-BE49-F238E27FC236}">
              <a16:creationId xmlns:a16="http://schemas.microsoft.com/office/drawing/2014/main" id="{76DDD762-C353-4E3E-AA4D-7CF6FE28C34C}"/>
            </a:ext>
          </a:extLst>
        </xdr:cNvPr>
        <xdr:cNvSpPr txBox="1"/>
      </xdr:nvSpPr>
      <xdr:spPr>
        <a:xfrm>
          <a:off x="185611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01A7B6FD-2157-4873-865B-869AA737DDB6}"/>
            </a:ext>
          </a:extLst>
        </xdr:cNvPr>
        <xdr:cNvSpPr txBox="1"/>
      </xdr:nvSpPr>
      <xdr:spPr>
        <a:xfrm>
          <a:off x="17776267" y="143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E09D9794-3E34-41A1-9BD0-FE142E627A9D}"/>
            </a:ext>
          </a:extLst>
        </xdr:cNvPr>
        <xdr:cNvSpPr txBox="1"/>
      </xdr:nvSpPr>
      <xdr:spPr>
        <a:xfrm>
          <a:off x="17001567" y="1431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734" name="n_4aveValue【児童館】&#10;一人当たり面積">
          <a:extLst>
            <a:ext uri="{FF2B5EF4-FFF2-40B4-BE49-F238E27FC236}">
              <a16:creationId xmlns:a16="http://schemas.microsoft.com/office/drawing/2014/main" id="{EC9D83B0-411F-43C3-9F9F-7CC71B5AC4C2}"/>
            </a:ext>
          </a:extLst>
        </xdr:cNvPr>
        <xdr:cNvSpPr txBox="1"/>
      </xdr:nvSpPr>
      <xdr:spPr>
        <a:xfrm>
          <a:off x="1622686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56441</xdr:rowOff>
    </xdr:from>
    <xdr:ext cx="469744" cy="259045"/>
    <xdr:sp macro="" textlink="">
      <xdr:nvSpPr>
        <xdr:cNvPr id="735" name="n_1mainValue【児童館】&#10;一人当たり面積">
          <a:extLst>
            <a:ext uri="{FF2B5EF4-FFF2-40B4-BE49-F238E27FC236}">
              <a16:creationId xmlns:a16="http://schemas.microsoft.com/office/drawing/2014/main" id="{C19B000D-153A-43EC-83E5-21DD23982E4E}"/>
            </a:ext>
          </a:extLst>
        </xdr:cNvPr>
        <xdr:cNvSpPr txBox="1"/>
      </xdr:nvSpPr>
      <xdr:spPr>
        <a:xfrm>
          <a:off x="18561127" y="1380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6" name="n_2mainValue【児童館】&#10;一人当たり面積">
          <a:extLst>
            <a:ext uri="{FF2B5EF4-FFF2-40B4-BE49-F238E27FC236}">
              <a16:creationId xmlns:a16="http://schemas.microsoft.com/office/drawing/2014/main" id="{E9BFFB19-9015-4EE0-AF9B-BE97D9F3475F}"/>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78213</xdr:rowOff>
    </xdr:from>
    <xdr:ext cx="469744" cy="259045"/>
    <xdr:sp macro="" textlink="">
      <xdr:nvSpPr>
        <xdr:cNvPr id="737" name="n_3mainValue【児童館】&#10;一人当たり面積">
          <a:extLst>
            <a:ext uri="{FF2B5EF4-FFF2-40B4-BE49-F238E27FC236}">
              <a16:creationId xmlns:a16="http://schemas.microsoft.com/office/drawing/2014/main" id="{33CE71FF-241E-45AF-8A00-507174F57241}"/>
            </a:ext>
          </a:extLst>
        </xdr:cNvPr>
        <xdr:cNvSpPr txBox="1"/>
      </xdr:nvSpPr>
      <xdr:spPr>
        <a:xfrm>
          <a:off x="17001567" y="138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78213</xdr:rowOff>
    </xdr:from>
    <xdr:ext cx="469744" cy="259045"/>
    <xdr:sp macro="" textlink="">
      <xdr:nvSpPr>
        <xdr:cNvPr id="738" name="n_4mainValue【児童館】&#10;一人当たり面積">
          <a:extLst>
            <a:ext uri="{FF2B5EF4-FFF2-40B4-BE49-F238E27FC236}">
              <a16:creationId xmlns:a16="http://schemas.microsoft.com/office/drawing/2014/main" id="{89AFFDF5-7E15-4FD7-BE62-5F4337953CA4}"/>
            </a:ext>
          </a:extLst>
        </xdr:cNvPr>
        <xdr:cNvSpPr txBox="1"/>
      </xdr:nvSpPr>
      <xdr:spPr>
        <a:xfrm>
          <a:off x="16226867" y="138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A445829-CBF4-4C68-8166-859A7BD3697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CD228C9-CF04-451F-ADCA-B0AAFF5315F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583CE43E-9D24-48EF-AF4C-F1ACBEBB538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397E21AF-F18C-4752-9CD8-42B8D312A28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671178F-ECB8-409F-9A3D-B2B97210E8C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43960126-BB18-4C65-B985-4AC29EC36B9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88ECC663-4B0C-4668-8C66-DF1022CF93D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92832AAA-444B-4900-8BEA-52DB1DF616D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50757B0B-EEBF-4BE0-A3DF-62F4574EAB9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DD556A9-9284-406C-A989-9B42E2B0E82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B35F77C1-297B-4A15-9456-2CBF1B93469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270A0A2F-4FBC-4ABF-85BD-254A4D17D4A2}"/>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B96BC1EF-AE94-47B2-B2CC-092718E06E2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F1757BE0-FB98-420D-B6DD-0564BACA153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B0545D8B-10B5-4FE9-B836-FC9FB6A6F593}"/>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196CFEEE-4D39-48BB-9C72-4E95DAAAFE2D}"/>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5FA7F066-8AEF-4FDE-83F9-C7FBA417883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1EC834F1-DC85-40DD-9D40-1895A0E92DD3}"/>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FC0077E-7D73-47C7-93AE-61777DA00E2E}"/>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0F7761AF-FF2F-4D68-8967-0654483BB4DF}"/>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C0ED758E-4543-4801-B344-D84E577359D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FC118C2B-8698-460C-96EF-2AF26931B1A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984752EC-3FC8-4165-9305-2D3C90D7FE2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2C2A4239-DC91-44EF-BCC2-47D8A62F32A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80E42DDA-8CDE-4DF6-963C-D172090DF09E}"/>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78779BED-58E9-4125-9DB1-B2ED205AF674}"/>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3ECDC707-4072-407C-8F88-C30E54284874}"/>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3CEC1DC3-C286-4C65-9ECE-6F883166F6A3}"/>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0B4F2805-9A78-4608-AF3F-E5D114ECEF41}"/>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公民館】&#10;有形固定資産減価償却率平均値テキスト">
          <a:extLst>
            <a:ext uri="{FF2B5EF4-FFF2-40B4-BE49-F238E27FC236}">
              <a16:creationId xmlns:a16="http://schemas.microsoft.com/office/drawing/2014/main" id="{79A5B2A4-B0E8-46D6-87BE-3481DBD87F05}"/>
            </a:ext>
          </a:extLst>
        </xdr:cNvPr>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C5CC55A8-79B2-4D6D-A1D5-8F13DB8D168F}"/>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5FD42317-B30A-448E-8B4D-9FB98F923427}"/>
            </a:ext>
          </a:extLst>
        </xdr:cNvPr>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63490FB5-796B-4A89-9721-8F24800D8C7C}"/>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7C4BADFA-7603-4DBF-92AA-4755F8E915CA}"/>
            </a:ext>
          </a:extLst>
        </xdr:cNvPr>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EEB69325-B449-4717-B02E-68D7A61DD780}"/>
            </a:ext>
          </a:extLst>
        </xdr:cNvPr>
        <xdr:cNvSpPr/>
      </xdr:nvSpPr>
      <xdr:spPr>
        <a:xfrm>
          <a:off x="1123188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27C5F0B-65E3-48E4-9445-F364165E9B0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EAB0271-07DE-42B1-A392-651019968D1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92276BE-CD3E-4CC6-9290-7FB612C61EA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558DD79-0095-4E5D-9CFD-0CB95B5B9A4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9557F96-3966-4415-BDD0-1AAB72EA515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164464</xdr:rowOff>
    </xdr:from>
    <xdr:to>
      <xdr:col>85</xdr:col>
      <xdr:colOff>177800</xdr:colOff>
      <xdr:row>101</xdr:row>
      <xdr:rowOff>94614</xdr:rowOff>
    </xdr:to>
    <xdr:sp macro="" textlink="">
      <xdr:nvSpPr>
        <xdr:cNvPr id="779" name="楕円 778">
          <a:extLst>
            <a:ext uri="{FF2B5EF4-FFF2-40B4-BE49-F238E27FC236}">
              <a16:creationId xmlns:a16="http://schemas.microsoft.com/office/drawing/2014/main" id="{E0390C3A-567B-4D69-AE17-F996BCB9E017}"/>
            </a:ext>
          </a:extLst>
        </xdr:cNvPr>
        <xdr:cNvSpPr/>
      </xdr:nvSpPr>
      <xdr:spPr>
        <a:xfrm>
          <a:off x="14325600" y="1692846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15891</xdr:rowOff>
    </xdr:from>
    <xdr:ext cx="405111" cy="259045"/>
    <xdr:sp macro="" textlink="">
      <xdr:nvSpPr>
        <xdr:cNvPr id="780" name="【公民館】&#10;有形固定資産減価償却率該当値テキスト">
          <a:extLst>
            <a:ext uri="{FF2B5EF4-FFF2-40B4-BE49-F238E27FC236}">
              <a16:creationId xmlns:a16="http://schemas.microsoft.com/office/drawing/2014/main" id="{F9C10D87-6778-402F-8F04-E66836DB500C}"/>
            </a:ext>
          </a:extLst>
        </xdr:cNvPr>
        <xdr:cNvSpPr txBox="1"/>
      </xdr:nvSpPr>
      <xdr:spPr>
        <a:xfrm>
          <a:off x="14414500" y="1677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34925</xdr:rowOff>
    </xdr:from>
    <xdr:to>
      <xdr:col>81</xdr:col>
      <xdr:colOff>101600</xdr:colOff>
      <xdr:row>106</xdr:row>
      <xdr:rowOff>136525</xdr:rowOff>
    </xdr:to>
    <xdr:sp macro="" textlink="">
      <xdr:nvSpPr>
        <xdr:cNvPr id="781" name="楕円 780">
          <a:extLst>
            <a:ext uri="{FF2B5EF4-FFF2-40B4-BE49-F238E27FC236}">
              <a16:creationId xmlns:a16="http://schemas.microsoft.com/office/drawing/2014/main" id="{E3F287FF-5D68-489C-9319-3E3AE8C88904}"/>
            </a:ext>
          </a:extLst>
        </xdr:cNvPr>
        <xdr:cNvSpPr/>
      </xdr:nvSpPr>
      <xdr:spPr>
        <a:xfrm>
          <a:off x="13578840" y="1780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43814</xdr:rowOff>
    </xdr:from>
    <xdr:to>
      <xdr:col>85</xdr:col>
      <xdr:colOff>127000</xdr:colOff>
      <xdr:row>106</xdr:row>
      <xdr:rowOff>85725</xdr:rowOff>
    </xdr:to>
    <xdr:cxnSp macro="">
      <xdr:nvCxnSpPr>
        <xdr:cNvPr id="782" name="直線コネクタ 781">
          <a:extLst>
            <a:ext uri="{FF2B5EF4-FFF2-40B4-BE49-F238E27FC236}">
              <a16:creationId xmlns:a16="http://schemas.microsoft.com/office/drawing/2014/main" id="{FC6CD248-A751-4B09-91EB-E8C7EAB0DA54}"/>
            </a:ext>
          </a:extLst>
        </xdr:cNvPr>
        <xdr:cNvCxnSpPr/>
      </xdr:nvCxnSpPr>
      <xdr:spPr>
        <a:xfrm flipV="1">
          <a:off x="13629640" y="16975454"/>
          <a:ext cx="746760" cy="8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6350</xdr:rowOff>
    </xdr:from>
    <xdr:to>
      <xdr:col>76</xdr:col>
      <xdr:colOff>165100</xdr:colOff>
      <xdr:row>106</xdr:row>
      <xdr:rowOff>107950</xdr:rowOff>
    </xdr:to>
    <xdr:sp macro="" textlink="">
      <xdr:nvSpPr>
        <xdr:cNvPr id="783" name="楕円 782">
          <a:extLst>
            <a:ext uri="{FF2B5EF4-FFF2-40B4-BE49-F238E27FC236}">
              <a16:creationId xmlns:a16="http://schemas.microsoft.com/office/drawing/2014/main" id="{D9C65E5A-9BCB-483B-9039-190C017CA58A}"/>
            </a:ext>
          </a:extLst>
        </xdr:cNvPr>
        <xdr:cNvSpPr/>
      </xdr:nvSpPr>
      <xdr:spPr>
        <a:xfrm>
          <a:off x="12804140" y="1777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57150</xdr:rowOff>
    </xdr:from>
    <xdr:to>
      <xdr:col>81</xdr:col>
      <xdr:colOff>50800</xdr:colOff>
      <xdr:row>106</xdr:row>
      <xdr:rowOff>85725</xdr:rowOff>
    </xdr:to>
    <xdr:cxnSp macro="">
      <xdr:nvCxnSpPr>
        <xdr:cNvPr id="784" name="直線コネクタ 783">
          <a:extLst>
            <a:ext uri="{FF2B5EF4-FFF2-40B4-BE49-F238E27FC236}">
              <a16:creationId xmlns:a16="http://schemas.microsoft.com/office/drawing/2014/main" id="{E5CE63C0-C3FE-4D40-B0C2-8348E68D31EC}"/>
            </a:ext>
          </a:extLst>
        </xdr:cNvPr>
        <xdr:cNvCxnSpPr/>
      </xdr:nvCxnSpPr>
      <xdr:spPr>
        <a:xfrm>
          <a:off x="12854940" y="1782699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128270</xdr:rowOff>
    </xdr:from>
    <xdr:to>
      <xdr:col>72</xdr:col>
      <xdr:colOff>38100</xdr:colOff>
      <xdr:row>106</xdr:row>
      <xdr:rowOff>58420</xdr:rowOff>
    </xdr:to>
    <xdr:sp macro="" textlink="">
      <xdr:nvSpPr>
        <xdr:cNvPr id="785" name="楕円 784">
          <a:extLst>
            <a:ext uri="{FF2B5EF4-FFF2-40B4-BE49-F238E27FC236}">
              <a16:creationId xmlns:a16="http://schemas.microsoft.com/office/drawing/2014/main" id="{0F1389A8-7E95-461E-8962-C410488DBF39}"/>
            </a:ext>
          </a:extLst>
        </xdr:cNvPr>
        <xdr:cNvSpPr/>
      </xdr:nvSpPr>
      <xdr:spPr>
        <a:xfrm>
          <a:off x="12029440" y="1773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xdr:rowOff>
    </xdr:from>
    <xdr:to>
      <xdr:col>76</xdr:col>
      <xdr:colOff>114300</xdr:colOff>
      <xdr:row>106</xdr:row>
      <xdr:rowOff>57150</xdr:rowOff>
    </xdr:to>
    <xdr:cxnSp macro="">
      <xdr:nvCxnSpPr>
        <xdr:cNvPr id="786" name="直線コネクタ 785">
          <a:extLst>
            <a:ext uri="{FF2B5EF4-FFF2-40B4-BE49-F238E27FC236}">
              <a16:creationId xmlns:a16="http://schemas.microsoft.com/office/drawing/2014/main" id="{EBBF698D-5C42-4622-8080-29CAF4DEF52F}"/>
            </a:ext>
          </a:extLst>
        </xdr:cNvPr>
        <xdr:cNvCxnSpPr/>
      </xdr:nvCxnSpPr>
      <xdr:spPr>
        <a:xfrm>
          <a:off x="12072620" y="1777746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145414</xdr:rowOff>
    </xdr:from>
    <xdr:to>
      <xdr:col>67</xdr:col>
      <xdr:colOff>101600</xdr:colOff>
      <xdr:row>106</xdr:row>
      <xdr:rowOff>75564</xdr:rowOff>
    </xdr:to>
    <xdr:sp macro="" textlink="">
      <xdr:nvSpPr>
        <xdr:cNvPr id="787" name="楕円 786">
          <a:extLst>
            <a:ext uri="{FF2B5EF4-FFF2-40B4-BE49-F238E27FC236}">
              <a16:creationId xmlns:a16="http://schemas.microsoft.com/office/drawing/2014/main" id="{0F8687DF-19E5-414A-9150-51372792C3E3}"/>
            </a:ext>
          </a:extLst>
        </xdr:cNvPr>
        <xdr:cNvSpPr/>
      </xdr:nvSpPr>
      <xdr:spPr>
        <a:xfrm>
          <a:off x="11231880" y="17747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xdr:rowOff>
    </xdr:from>
    <xdr:to>
      <xdr:col>71</xdr:col>
      <xdr:colOff>177800</xdr:colOff>
      <xdr:row>106</xdr:row>
      <xdr:rowOff>24764</xdr:rowOff>
    </xdr:to>
    <xdr:cxnSp macro="">
      <xdr:nvCxnSpPr>
        <xdr:cNvPr id="788" name="直線コネクタ 787">
          <a:extLst>
            <a:ext uri="{FF2B5EF4-FFF2-40B4-BE49-F238E27FC236}">
              <a16:creationId xmlns:a16="http://schemas.microsoft.com/office/drawing/2014/main" id="{7F038FA1-EF12-4B4E-BC1A-9F4B7737FBB4}"/>
            </a:ext>
          </a:extLst>
        </xdr:cNvPr>
        <xdr:cNvCxnSpPr/>
      </xdr:nvCxnSpPr>
      <xdr:spPr>
        <a:xfrm flipV="1">
          <a:off x="11282680" y="17777460"/>
          <a:ext cx="78994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CAA6399F-0CAE-4FCA-A64B-DEB8293D33DE}"/>
            </a:ext>
          </a:extLst>
        </xdr:cNvPr>
        <xdr:cNvSpPr txBox="1"/>
      </xdr:nvSpPr>
      <xdr:spPr>
        <a:xfrm>
          <a:off x="134372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311A0476-9124-4454-9710-0BBE871F8B0E}"/>
            </a:ext>
          </a:extLst>
        </xdr:cNvPr>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54C67A53-CF46-4B7A-80E8-3E8DAD8E0214}"/>
            </a:ext>
          </a:extLst>
        </xdr:cNvPr>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CBB7B7D9-E0EC-44DB-90B2-DCEDC9675BCA}"/>
            </a:ext>
          </a:extLst>
        </xdr:cNvPr>
        <xdr:cNvSpPr txBox="1"/>
      </xdr:nvSpPr>
      <xdr:spPr>
        <a:xfrm>
          <a:off x="1110298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127652</xdr:rowOff>
    </xdr:from>
    <xdr:ext cx="405111" cy="259045"/>
    <xdr:sp macro="" textlink="">
      <xdr:nvSpPr>
        <xdr:cNvPr id="793" name="n_1mainValue【公民館】&#10;有形固定資産減価償却率">
          <a:extLst>
            <a:ext uri="{FF2B5EF4-FFF2-40B4-BE49-F238E27FC236}">
              <a16:creationId xmlns:a16="http://schemas.microsoft.com/office/drawing/2014/main" id="{1A72EF90-1718-418E-993A-23027ED26FF2}"/>
            </a:ext>
          </a:extLst>
        </xdr:cNvPr>
        <xdr:cNvSpPr txBox="1"/>
      </xdr:nvSpPr>
      <xdr:spPr>
        <a:xfrm>
          <a:off x="13437244" y="1789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99077</xdr:rowOff>
    </xdr:from>
    <xdr:ext cx="405111" cy="259045"/>
    <xdr:sp macro="" textlink="">
      <xdr:nvSpPr>
        <xdr:cNvPr id="794" name="n_2mainValue【公民館】&#10;有形固定資産減価償却率">
          <a:extLst>
            <a:ext uri="{FF2B5EF4-FFF2-40B4-BE49-F238E27FC236}">
              <a16:creationId xmlns:a16="http://schemas.microsoft.com/office/drawing/2014/main" id="{2E2AF38A-13F0-49FE-89A8-CA793DCC7B10}"/>
            </a:ext>
          </a:extLst>
        </xdr:cNvPr>
        <xdr:cNvSpPr txBox="1"/>
      </xdr:nvSpPr>
      <xdr:spPr>
        <a:xfrm>
          <a:off x="12675244" y="1786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49547</xdr:rowOff>
    </xdr:from>
    <xdr:ext cx="405111" cy="259045"/>
    <xdr:sp macro="" textlink="">
      <xdr:nvSpPr>
        <xdr:cNvPr id="795" name="n_3mainValue【公民館】&#10;有形固定資産減価償却率">
          <a:extLst>
            <a:ext uri="{FF2B5EF4-FFF2-40B4-BE49-F238E27FC236}">
              <a16:creationId xmlns:a16="http://schemas.microsoft.com/office/drawing/2014/main" id="{B64672B5-DC27-409C-ACCB-BCACDA1D40F9}"/>
            </a:ext>
          </a:extLst>
        </xdr:cNvPr>
        <xdr:cNvSpPr txBox="1"/>
      </xdr:nvSpPr>
      <xdr:spPr>
        <a:xfrm>
          <a:off x="11900544"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66691</xdr:rowOff>
    </xdr:from>
    <xdr:ext cx="405111" cy="259045"/>
    <xdr:sp macro="" textlink="">
      <xdr:nvSpPr>
        <xdr:cNvPr id="796" name="n_4mainValue【公民館】&#10;有形固定資産減価償却率">
          <a:extLst>
            <a:ext uri="{FF2B5EF4-FFF2-40B4-BE49-F238E27FC236}">
              <a16:creationId xmlns:a16="http://schemas.microsoft.com/office/drawing/2014/main" id="{A3F74BB5-7D5F-4069-83EC-651B4B1A4C59}"/>
            </a:ext>
          </a:extLst>
        </xdr:cNvPr>
        <xdr:cNvSpPr txBox="1"/>
      </xdr:nvSpPr>
      <xdr:spPr>
        <a:xfrm>
          <a:off x="11102984" y="1783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155D5F81-A0A8-456F-A904-7AB00615049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2EB618A9-F006-47DA-ACBF-0CC7CCF78D2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8692E417-92F4-4341-8B42-0973720A223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77DC5CCC-FC0B-49C3-9E9C-586C025EB65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CFFB6DFC-8D89-4E50-BDC8-98C48129FEB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F43D449F-3E91-4539-B4EB-CAB552E2A72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B3707264-D3A1-4611-AACC-B2E83F24A5F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CBA9BEF-95CB-4731-873A-35BE5BDE8C1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6B5A2E17-71F5-4BDF-A4E6-AA9DB080978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74F17ADB-25B2-4A65-8EC2-AB9F3D9D27B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4F4F0C32-238C-4409-BD60-80F6B2F17D96}"/>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7285225F-8D8F-4BCD-BBE2-16A087D34604}"/>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DB7AA6DC-42BB-425C-AEBC-540CFD4478E7}"/>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81803B45-976F-4055-BA3E-38CC2AABB886}"/>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008681D6-257D-4C22-928A-660AC46B0E7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0B612B84-AEFB-4EB0-8002-EDDEA838A19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A9C29ABF-720E-4091-A305-C87C6F24400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82789F82-B255-4247-9D80-D8308886A39E}"/>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7589CC4F-6C62-45D8-82AA-F503621F8D6B}"/>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0E2DFCBD-673C-4CB8-A2C3-E197F91F9678}"/>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D6FE4CC7-7831-42C2-AC40-F9AB54B4EAB6}"/>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BE91CAD3-9F48-4908-B475-EEB97073253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2F826106-90F6-4CC5-8B0F-4FB1A0D4FC3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F6871319-8A90-4524-BA23-CEDA3E5EC8B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C15E5737-4852-4F46-A884-F3354B170B1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BB8E1265-A9D8-4BD3-8CC1-568408028095}"/>
            </a:ext>
          </a:extLst>
        </xdr:cNvPr>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E2585EBE-9148-4747-B7C2-C6F143B1D7E2}"/>
            </a:ext>
          </a:extLst>
        </xdr:cNvPr>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017F9AFC-58CF-401A-8A01-A593C7378779}"/>
            </a:ext>
          </a:extLst>
        </xdr:cNvPr>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A77FF90E-3DEC-46AF-BDBD-C23189A97EBB}"/>
            </a:ext>
          </a:extLst>
        </xdr:cNvPr>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910BACE4-AB04-46DA-9C41-E23B447923CA}"/>
            </a:ext>
          </a:extLst>
        </xdr:cNvPr>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1166EDB0-EC64-4034-8AD9-8E07024A4A3C}"/>
            </a:ext>
          </a:extLst>
        </xdr:cNvPr>
        <xdr:cNvSpPr txBox="1"/>
      </xdr:nvSpPr>
      <xdr:spPr>
        <a:xfrm>
          <a:off x="19547840" y="1777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41869E66-6698-4DE9-9DA6-093BE4B6FF7F}"/>
            </a:ext>
          </a:extLst>
        </xdr:cNvPr>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0D38EF5F-8A05-4E1F-9369-A2238787D6C7}"/>
            </a:ext>
          </a:extLst>
        </xdr:cNvPr>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DA60F919-136A-48EA-82EE-DE4C16BEEA26}"/>
            </a:ext>
          </a:extLst>
        </xdr:cNvPr>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C189AFB6-3A48-42F2-84F3-8FAA421A2137}"/>
            </a:ext>
          </a:extLst>
        </xdr:cNvPr>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DED19800-F2FE-4115-ADB5-B35B442D0282}"/>
            </a:ext>
          </a:extLst>
        </xdr:cNvPr>
        <xdr:cNvSpPr/>
      </xdr:nvSpPr>
      <xdr:spPr>
        <a:xfrm>
          <a:off x="16388080" y="17919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539B802-89C3-44AD-8258-33D7A18DA1E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CDFCE58-958D-48D5-BE4E-E65109B8799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C75753B-5852-4422-913B-E6B505CABDD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0EB2CEB-8417-488D-9F09-BF7FB05764A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9B3EA3F-04B6-43CC-BE33-556E524DAEA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18869</xdr:rowOff>
    </xdr:from>
    <xdr:to>
      <xdr:col>116</xdr:col>
      <xdr:colOff>114300</xdr:colOff>
      <xdr:row>107</xdr:row>
      <xdr:rowOff>120469</xdr:rowOff>
    </xdr:to>
    <xdr:sp macro="" textlink="">
      <xdr:nvSpPr>
        <xdr:cNvPr id="838" name="楕円 837">
          <a:extLst>
            <a:ext uri="{FF2B5EF4-FFF2-40B4-BE49-F238E27FC236}">
              <a16:creationId xmlns:a16="http://schemas.microsoft.com/office/drawing/2014/main" id="{71D46AD0-C5DA-4F96-82D3-814D894D1710}"/>
            </a:ext>
          </a:extLst>
        </xdr:cNvPr>
        <xdr:cNvSpPr/>
      </xdr:nvSpPr>
      <xdr:spPr>
        <a:xfrm>
          <a:off x="19458940" y="1795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168746</xdr:rowOff>
    </xdr:from>
    <xdr:ext cx="469744" cy="259045"/>
    <xdr:sp macro="" textlink="">
      <xdr:nvSpPr>
        <xdr:cNvPr id="839" name="【公民館】&#10;一人当たり面積該当値テキスト">
          <a:extLst>
            <a:ext uri="{FF2B5EF4-FFF2-40B4-BE49-F238E27FC236}">
              <a16:creationId xmlns:a16="http://schemas.microsoft.com/office/drawing/2014/main" id="{D26D6217-E82A-4A6B-838A-74D5BB3B6305}"/>
            </a:ext>
          </a:extLst>
        </xdr:cNvPr>
        <xdr:cNvSpPr txBox="1"/>
      </xdr:nvSpPr>
      <xdr:spPr>
        <a:xfrm>
          <a:off x="19547840" y="17938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156029</xdr:rowOff>
    </xdr:from>
    <xdr:to>
      <xdr:col>112</xdr:col>
      <xdr:colOff>38100</xdr:colOff>
      <xdr:row>107</xdr:row>
      <xdr:rowOff>86179</xdr:rowOff>
    </xdr:to>
    <xdr:sp macro="" textlink="">
      <xdr:nvSpPr>
        <xdr:cNvPr id="840" name="楕円 839">
          <a:extLst>
            <a:ext uri="{FF2B5EF4-FFF2-40B4-BE49-F238E27FC236}">
              <a16:creationId xmlns:a16="http://schemas.microsoft.com/office/drawing/2014/main" id="{2A2DB1B1-1081-474B-80BA-E6D8B81DD367}"/>
            </a:ext>
          </a:extLst>
        </xdr:cNvPr>
        <xdr:cNvSpPr/>
      </xdr:nvSpPr>
      <xdr:spPr>
        <a:xfrm>
          <a:off x="18735040" y="17925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35379</xdr:rowOff>
    </xdr:from>
    <xdr:to>
      <xdr:col>116</xdr:col>
      <xdr:colOff>63500</xdr:colOff>
      <xdr:row>107</xdr:row>
      <xdr:rowOff>69669</xdr:rowOff>
    </xdr:to>
    <xdr:cxnSp macro="">
      <xdr:nvCxnSpPr>
        <xdr:cNvPr id="841" name="直線コネクタ 840">
          <a:extLst>
            <a:ext uri="{FF2B5EF4-FFF2-40B4-BE49-F238E27FC236}">
              <a16:creationId xmlns:a16="http://schemas.microsoft.com/office/drawing/2014/main" id="{607B1547-F38A-4F97-A69D-C97820FEF758}"/>
            </a:ext>
          </a:extLst>
        </xdr:cNvPr>
        <xdr:cNvCxnSpPr/>
      </xdr:nvCxnSpPr>
      <xdr:spPr>
        <a:xfrm>
          <a:off x="18778220" y="17972859"/>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42" name="楕円 841">
          <a:extLst>
            <a:ext uri="{FF2B5EF4-FFF2-40B4-BE49-F238E27FC236}">
              <a16:creationId xmlns:a16="http://schemas.microsoft.com/office/drawing/2014/main" id="{EED598B0-AD3D-4BC4-BAFD-3961E1149FE4}"/>
            </a:ext>
          </a:extLst>
        </xdr:cNvPr>
        <xdr:cNvSpPr/>
      </xdr:nvSpPr>
      <xdr:spPr>
        <a:xfrm>
          <a:off x="17937480" y="17930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35379</xdr:rowOff>
    </xdr:from>
    <xdr:to>
      <xdr:col>111</xdr:col>
      <xdr:colOff>177800</xdr:colOff>
      <xdr:row>107</xdr:row>
      <xdr:rowOff>40277</xdr:rowOff>
    </xdr:to>
    <xdr:cxnSp macro="">
      <xdr:nvCxnSpPr>
        <xdr:cNvPr id="843" name="直線コネクタ 842">
          <a:extLst>
            <a:ext uri="{FF2B5EF4-FFF2-40B4-BE49-F238E27FC236}">
              <a16:creationId xmlns:a16="http://schemas.microsoft.com/office/drawing/2014/main" id="{936E0D2F-DBCD-484C-913B-5AFB3B97BF45}"/>
            </a:ext>
          </a:extLst>
        </xdr:cNvPr>
        <xdr:cNvCxnSpPr/>
      </xdr:nvCxnSpPr>
      <xdr:spPr>
        <a:xfrm flipV="1">
          <a:off x="17988280" y="17972859"/>
          <a:ext cx="78994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165826</xdr:rowOff>
    </xdr:from>
    <xdr:to>
      <xdr:col>102</xdr:col>
      <xdr:colOff>165100</xdr:colOff>
      <xdr:row>107</xdr:row>
      <xdr:rowOff>95976</xdr:rowOff>
    </xdr:to>
    <xdr:sp macro="" textlink="">
      <xdr:nvSpPr>
        <xdr:cNvPr id="844" name="楕円 843">
          <a:extLst>
            <a:ext uri="{FF2B5EF4-FFF2-40B4-BE49-F238E27FC236}">
              <a16:creationId xmlns:a16="http://schemas.microsoft.com/office/drawing/2014/main" id="{766D975F-AC77-41B2-9775-C820BB7A4285}"/>
            </a:ext>
          </a:extLst>
        </xdr:cNvPr>
        <xdr:cNvSpPr/>
      </xdr:nvSpPr>
      <xdr:spPr>
        <a:xfrm>
          <a:off x="17162780" y="17935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40277</xdr:rowOff>
    </xdr:from>
    <xdr:to>
      <xdr:col>107</xdr:col>
      <xdr:colOff>50800</xdr:colOff>
      <xdr:row>107</xdr:row>
      <xdr:rowOff>45176</xdr:rowOff>
    </xdr:to>
    <xdr:cxnSp macro="">
      <xdr:nvCxnSpPr>
        <xdr:cNvPr id="845" name="直線コネクタ 844">
          <a:extLst>
            <a:ext uri="{FF2B5EF4-FFF2-40B4-BE49-F238E27FC236}">
              <a16:creationId xmlns:a16="http://schemas.microsoft.com/office/drawing/2014/main" id="{4A35C51F-2620-4F90-A551-3E442510868C}"/>
            </a:ext>
          </a:extLst>
        </xdr:cNvPr>
        <xdr:cNvCxnSpPr/>
      </xdr:nvCxnSpPr>
      <xdr:spPr>
        <a:xfrm flipV="1">
          <a:off x="17213580" y="17977757"/>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170724</xdr:rowOff>
    </xdr:from>
    <xdr:to>
      <xdr:col>98</xdr:col>
      <xdr:colOff>38100</xdr:colOff>
      <xdr:row>107</xdr:row>
      <xdr:rowOff>100874</xdr:rowOff>
    </xdr:to>
    <xdr:sp macro="" textlink="">
      <xdr:nvSpPr>
        <xdr:cNvPr id="846" name="楕円 845">
          <a:extLst>
            <a:ext uri="{FF2B5EF4-FFF2-40B4-BE49-F238E27FC236}">
              <a16:creationId xmlns:a16="http://schemas.microsoft.com/office/drawing/2014/main" id="{BBD11216-44A5-4501-9FBA-50E3DC75FA1D}"/>
            </a:ext>
          </a:extLst>
        </xdr:cNvPr>
        <xdr:cNvSpPr/>
      </xdr:nvSpPr>
      <xdr:spPr>
        <a:xfrm>
          <a:off x="16388080" y="17940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45176</xdr:rowOff>
    </xdr:from>
    <xdr:to>
      <xdr:col>102</xdr:col>
      <xdr:colOff>114300</xdr:colOff>
      <xdr:row>107</xdr:row>
      <xdr:rowOff>50074</xdr:rowOff>
    </xdr:to>
    <xdr:cxnSp macro="">
      <xdr:nvCxnSpPr>
        <xdr:cNvPr id="847" name="直線コネクタ 846">
          <a:extLst>
            <a:ext uri="{FF2B5EF4-FFF2-40B4-BE49-F238E27FC236}">
              <a16:creationId xmlns:a16="http://schemas.microsoft.com/office/drawing/2014/main" id="{DC428727-2BBF-473A-BB55-C292BAE27DA0}"/>
            </a:ext>
          </a:extLst>
        </xdr:cNvPr>
        <xdr:cNvCxnSpPr/>
      </xdr:nvCxnSpPr>
      <xdr:spPr>
        <a:xfrm flipV="1">
          <a:off x="16431260" y="17982656"/>
          <a:ext cx="7823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CC91D8D0-84FE-4A53-85EF-8B6136DF08A9}"/>
            </a:ext>
          </a:extLst>
        </xdr:cNvPr>
        <xdr:cNvSpPr txBox="1"/>
      </xdr:nvSpPr>
      <xdr:spPr>
        <a:xfrm>
          <a:off x="18561127" y="1801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A6A02934-6E8D-4966-9C78-0F888217A9C1}"/>
            </a:ext>
          </a:extLst>
        </xdr:cNvPr>
        <xdr:cNvSpPr txBox="1"/>
      </xdr:nvSpPr>
      <xdr:spPr>
        <a:xfrm>
          <a:off x="17776267" y="1801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DEEF1D76-8759-48BD-B63D-6E4A01AD0DAB}"/>
            </a:ext>
          </a:extLst>
        </xdr:cNvPr>
        <xdr:cNvSpPr txBox="1"/>
      </xdr:nvSpPr>
      <xdr:spPr>
        <a:xfrm>
          <a:off x="170015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3CF93E55-41EE-4973-B8E3-EA89D69D594F}"/>
            </a:ext>
          </a:extLst>
        </xdr:cNvPr>
        <xdr:cNvSpPr txBox="1"/>
      </xdr:nvSpPr>
      <xdr:spPr>
        <a:xfrm>
          <a:off x="16226867" y="1769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102706</xdr:rowOff>
    </xdr:from>
    <xdr:ext cx="469744" cy="259045"/>
    <xdr:sp macro="" textlink="">
      <xdr:nvSpPr>
        <xdr:cNvPr id="852" name="n_1mainValue【公民館】&#10;一人当たり面積">
          <a:extLst>
            <a:ext uri="{FF2B5EF4-FFF2-40B4-BE49-F238E27FC236}">
              <a16:creationId xmlns:a16="http://schemas.microsoft.com/office/drawing/2014/main" id="{D903CA5B-DCA9-42FE-A9B5-E18712FC139D}"/>
            </a:ext>
          </a:extLst>
        </xdr:cNvPr>
        <xdr:cNvSpPr txBox="1"/>
      </xdr:nvSpPr>
      <xdr:spPr>
        <a:xfrm>
          <a:off x="18561127" y="177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53" name="n_2mainValue【公民館】&#10;一人当たり面積">
          <a:extLst>
            <a:ext uri="{FF2B5EF4-FFF2-40B4-BE49-F238E27FC236}">
              <a16:creationId xmlns:a16="http://schemas.microsoft.com/office/drawing/2014/main" id="{242B8D87-39AE-43BC-9DBB-DFBF2AA4890B}"/>
            </a:ext>
          </a:extLst>
        </xdr:cNvPr>
        <xdr:cNvSpPr txBox="1"/>
      </xdr:nvSpPr>
      <xdr:spPr>
        <a:xfrm>
          <a:off x="1777626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87103</xdr:rowOff>
    </xdr:from>
    <xdr:ext cx="469744" cy="259045"/>
    <xdr:sp macro="" textlink="">
      <xdr:nvSpPr>
        <xdr:cNvPr id="854" name="n_3mainValue【公民館】&#10;一人当たり面積">
          <a:extLst>
            <a:ext uri="{FF2B5EF4-FFF2-40B4-BE49-F238E27FC236}">
              <a16:creationId xmlns:a16="http://schemas.microsoft.com/office/drawing/2014/main" id="{3A28CF0D-84C4-4F85-9498-2DEEDDBDC518}"/>
            </a:ext>
          </a:extLst>
        </xdr:cNvPr>
        <xdr:cNvSpPr txBox="1"/>
      </xdr:nvSpPr>
      <xdr:spPr>
        <a:xfrm>
          <a:off x="17001567" y="1802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92001</xdr:rowOff>
    </xdr:from>
    <xdr:ext cx="469744" cy="259045"/>
    <xdr:sp macro="" textlink="">
      <xdr:nvSpPr>
        <xdr:cNvPr id="855" name="n_4mainValue【公民館】&#10;一人当たり面積">
          <a:extLst>
            <a:ext uri="{FF2B5EF4-FFF2-40B4-BE49-F238E27FC236}">
              <a16:creationId xmlns:a16="http://schemas.microsoft.com/office/drawing/2014/main" id="{6765BE1F-6ACF-4AEE-BDE0-CE3D0D500513}"/>
            </a:ext>
          </a:extLst>
        </xdr:cNvPr>
        <xdr:cNvSpPr txBox="1"/>
      </xdr:nvSpPr>
      <xdr:spPr>
        <a:xfrm>
          <a:off x="16226867" y="1802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544D2A3E-E5A6-4E76-BECD-33A78EB776D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391547CF-B642-495B-85A4-97B0DA80439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A973B1EA-8C3F-41EE-9DFE-326B8B7A442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年度において類似団体内平均値と比較して特に有形固定資産減価償却率が高くなっている施設は、児童館の</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％、認定こども園・幼稚園・保育所の</a:t>
          </a:r>
          <a:r>
            <a:rPr kumimoji="1" lang="en-US" altLang="ja-JP" sz="1300">
              <a:latin typeface="ＭＳ Ｐゴシック" panose="020B0600070205080204" pitchFamily="50" charset="-128"/>
              <a:ea typeface="ＭＳ Ｐゴシック" panose="020B0600070205080204" pitchFamily="50" charset="-128"/>
            </a:rPr>
            <a:t>94.8</a:t>
          </a:r>
          <a:r>
            <a:rPr kumimoji="1" lang="ja-JP" altLang="en-US" sz="1300">
              <a:latin typeface="ＭＳ Ｐゴシック" panose="020B0600070205080204" pitchFamily="50" charset="-128"/>
              <a:ea typeface="ＭＳ Ｐゴシック" panose="020B0600070205080204" pitchFamily="50" charset="-128"/>
            </a:rPr>
            <a:t>％、公営住宅の</a:t>
          </a:r>
          <a:r>
            <a:rPr kumimoji="1" lang="en-US" altLang="ja-JP" sz="1300">
              <a:latin typeface="ＭＳ Ｐゴシック" panose="020B0600070205080204" pitchFamily="50" charset="-128"/>
              <a:ea typeface="ＭＳ Ｐゴシック" panose="020B0600070205080204" pitchFamily="50" charset="-128"/>
            </a:rPr>
            <a:t>88.9</a:t>
          </a:r>
          <a:r>
            <a:rPr kumimoji="1" lang="ja-JP" altLang="en-US" sz="1300">
              <a:latin typeface="ＭＳ Ｐゴシック" panose="020B0600070205080204" pitchFamily="50" charset="-128"/>
              <a:ea typeface="ＭＳ Ｐゴシック" panose="020B0600070205080204" pitchFamily="50" charset="-128"/>
            </a:rPr>
            <a:t>％である。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児童館は耐用年数</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年で設定しているが、築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年程度を経過しているため、類似団体内平均値より</a:t>
          </a:r>
          <a:r>
            <a:rPr kumimoji="1" lang="en-US" altLang="ja-JP" sz="1300">
              <a:latin typeface="ＭＳ Ｐゴシック" panose="020B0600070205080204" pitchFamily="50" charset="-128"/>
              <a:ea typeface="ＭＳ Ｐゴシック" panose="020B0600070205080204" pitchFamily="50" charset="-128"/>
            </a:rPr>
            <a:t>44.5</a:t>
          </a:r>
          <a:r>
            <a:rPr kumimoji="1" lang="ja-JP" altLang="en-US" sz="1300">
              <a:latin typeface="ＭＳ Ｐゴシック" panose="020B0600070205080204" pitchFamily="50" charset="-128"/>
              <a:ea typeface="ＭＳ Ｐゴシック" panose="020B0600070205080204" pitchFamily="50" charset="-128"/>
            </a:rPr>
            <a:t>ポイント高くなっている。また、認定こども園・幼稚園・保育所は類似団体内平均値より</a:t>
          </a:r>
          <a:r>
            <a:rPr kumimoji="1" lang="en-US" altLang="ja-JP" sz="1300">
              <a:latin typeface="ＭＳ Ｐゴシック" panose="020B0600070205080204" pitchFamily="50" charset="-128"/>
              <a:ea typeface="ＭＳ Ｐゴシック" panose="020B0600070205080204" pitchFamily="50" charset="-128"/>
            </a:rPr>
            <a:t>36.7</a:t>
          </a:r>
          <a:r>
            <a:rPr kumimoji="1" lang="ja-JP" altLang="en-US" sz="1300">
              <a:latin typeface="ＭＳ Ｐゴシック" panose="020B0600070205080204" pitchFamily="50" charset="-128"/>
              <a:ea typeface="ＭＳ Ｐゴシック" panose="020B0600070205080204" pitchFamily="50" charset="-128"/>
            </a:rPr>
            <a:t>ポイント高くなっており、引き続き、今後の人口動態や保育需要を見据えつつ必要な整備を進めていく。公営住宅については、類似団体内平均値より</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ポイント高いが、南陽市公営住宅長寿命化計画に基づき工事を行い老朽化対策に取り組んでいる。一方、公民館は、令和６年度に老朽化していた旧宮内公民館を廃止し、新たに宮内地区交流センターを建設したため、有形固定資産減価償却率は</a:t>
          </a:r>
          <a:r>
            <a:rPr kumimoji="1" lang="en-US" altLang="ja-JP" sz="1300">
              <a:latin typeface="ＭＳ Ｐゴシック" panose="020B0600070205080204" pitchFamily="50" charset="-128"/>
              <a:ea typeface="ＭＳ Ｐゴシック" panose="020B0600070205080204" pitchFamily="50" charset="-128"/>
            </a:rPr>
            <a:t>31.3</a:t>
          </a:r>
          <a:r>
            <a:rPr kumimoji="1" lang="ja-JP" altLang="en-US" sz="1300">
              <a:latin typeface="ＭＳ Ｐゴシック" panose="020B0600070205080204" pitchFamily="50" charset="-128"/>
              <a:ea typeface="ＭＳ Ｐゴシック" panose="020B0600070205080204" pitchFamily="50" charset="-128"/>
            </a:rPr>
            <a:t>％となり、類似団体内平均値より</a:t>
          </a:r>
          <a:r>
            <a:rPr kumimoji="1" lang="en-US" altLang="ja-JP" sz="1300">
              <a:latin typeface="ＭＳ Ｐゴシック" panose="020B0600070205080204" pitchFamily="50" charset="-128"/>
              <a:ea typeface="ＭＳ Ｐゴシック" panose="020B0600070205080204" pitchFamily="50" charset="-128"/>
            </a:rPr>
            <a:t>33.5</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人口減少が進む中で、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129F54-B719-4DC6-909B-6E892818F38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2EA8A9-7C28-4CAD-9111-2A30386DF4B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C87F41-5136-46FE-9B2A-6C449FE6039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1D1FF92-0E65-480F-82DF-3B90BD99155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6F6D1B-C53D-478A-8F63-86FB92C42E6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598946-F882-4C9E-A312-5F61231CF2A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FB416E5-5783-4687-B216-486FA073F0A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03989D-BAC7-4B1F-A864-3728CB00530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7BB582-F3C6-466F-8AB8-3991D2F4770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27C6F03-4881-4595-8237-CF39C599E5D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29,070
28,746
160.52
18,910,570
17,928,329
963,641
8,601,753
14,426,314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74D725-C855-46D3-B5DD-EDB42604BAD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F52EEB-7574-4CCA-AEA5-E27D06FC819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2E9B1A-94FE-42B1-B737-5D1CC76CDE6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62B13B-84E4-4EB1-86A3-A3053A06F9F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CD6224-E96B-4DCA-829D-60270A79D1B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43C782-5C59-4FBE-B445-42995DED4F4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03A051-A0AF-4D56-8FFE-838328F68E7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E056D01-B08C-452A-A2B4-A5BD347E9E4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3401D2-DB30-4CE0-ADFF-CDB374E3BE7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F6FC6B6-CC12-4EDB-9CFD-BD802DE03A1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AB6DE4-C78D-4CBA-8376-016E0E349FB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7C1FB5-8F34-417B-AF75-634747ED838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7B52CC6-CC91-4731-8911-3DB0475A5E1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C94D50-B4BA-495A-ACAA-D8BEEADF528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6944ED-DE96-43EF-B861-68C5B78D7B8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341B02-BB83-4C2C-96B6-EC904963420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A258A18-874B-48FD-8210-C8353490F33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9F37F7-2AFA-4A39-93EE-1BFD996764F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54D8D9-4D57-4C7D-9AC9-E09AABE979D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05FF43-82C6-4420-B26D-D3986A3B9B4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94290C3-FC86-430C-8039-18C14F9EEB7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30FC8C-9147-402B-9252-C29E41C6155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A6501A-BE5D-4392-A3A3-81F83772166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A3C215-D69C-4FC7-89C5-C77ECF2D9DF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D0A3AE-4866-458A-B227-06021654DCB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D97ABDF-953D-4E31-8801-46AA30F74AF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5222BF-22A5-425A-A06B-E6FAE79561D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8AF04E-50D9-4DF8-8E2F-F1DD65221EB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B111F9D-2873-4715-8179-43B778A8B09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FACE00B-F0D1-4457-AB58-4E99BE5230B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4D23A22-C3C7-47C2-B9CC-567FEA76A68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B5F6383-5C06-425C-8DDF-0DBACBC7D1D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4532E1F-1310-4D45-A259-24434B4528BC}"/>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C6A0F7D-5AC2-4B53-BBC2-DBBFF084A935}"/>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D60C985-3E1C-40C2-9F48-6756ECAF2B5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1060A3E-8CB7-4033-8388-186C92DDF69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7262F47-2747-48AF-878B-C97E66C366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7F414D5-BACB-4A7F-8855-6E61F4FB74D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5DDF6C2-9C16-4B05-A9D3-D813BCBE09B8}"/>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409979E-536E-46E1-AB53-BD8A8E6F73E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9495688-407F-4D6D-B47B-6B72C95CA405}"/>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97D1FE6-A4B5-42C4-9D87-447AA0FC6533}"/>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47EB60B-7223-49B3-BD9F-0F410C97B36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742230F7-C912-4F59-9F5C-20D617716EC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D927E492-BCA5-4CAE-98B6-01CBD708465F}"/>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752A8AA8-B5A0-4390-BBA6-A5A076236238}"/>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AF191690-9499-4BEE-809B-C3B10492D64A}"/>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6795117-D3BC-4753-913F-F8BAFE7AB0DF}"/>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1B8138EA-B8FB-4135-BC36-C13FEF933DF1}"/>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90072B32-8D42-4F98-97BE-3ED3A4AA8DBF}"/>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9428173E-C8DF-46D7-976A-5E9ECA9611E3}"/>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FFE74D82-F6A3-4585-B3F9-0AAF1F9456E6}"/>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65F050A0-05E1-4415-A2D8-233E4CBCA9F5}"/>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5D948ABC-35D6-4C1D-86BA-20A5734C0CB5}"/>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555C8011-0A4C-4E6A-9B57-A25460ECD1DD}"/>
            </a:ext>
          </a:extLst>
        </xdr:cNvPr>
        <xdr:cNvSpPr/>
      </xdr:nvSpPr>
      <xdr:spPr>
        <a:xfrm>
          <a:off x="965200" y="6076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533EFAF-5AE3-4261-B9AB-8B56FD7AEB2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97D3A8F-25DF-42EB-B3FB-EDF0538B28D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25BF15-0177-43B7-B91E-6392AC1AEA4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412F8F5-F880-4F4F-8920-A45C241D519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EE43663-67B8-458B-BCF1-1484A419A2A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58420</xdr:rowOff>
    </xdr:from>
    <xdr:to>
      <xdr:col>24</xdr:col>
      <xdr:colOff>114300</xdr:colOff>
      <xdr:row>38</xdr:row>
      <xdr:rowOff>160020</xdr:rowOff>
    </xdr:to>
    <xdr:sp macro="" textlink="">
      <xdr:nvSpPr>
        <xdr:cNvPr id="72" name="楕円 71">
          <a:extLst>
            <a:ext uri="{FF2B5EF4-FFF2-40B4-BE49-F238E27FC236}">
              <a16:creationId xmlns:a16="http://schemas.microsoft.com/office/drawing/2014/main" id="{DADE42A8-7012-4CE7-A5FA-B2A9A45F23A8}"/>
            </a:ext>
          </a:extLst>
        </xdr:cNvPr>
        <xdr:cNvSpPr/>
      </xdr:nvSpPr>
      <xdr:spPr>
        <a:xfrm>
          <a:off x="403606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36847</xdr:rowOff>
    </xdr:from>
    <xdr:ext cx="405111" cy="259045"/>
    <xdr:sp macro="" textlink="">
      <xdr:nvSpPr>
        <xdr:cNvPr id="73" name="【図書館】&#10;有形固定資産減価償却率該当値テキスト">
          <a:extLst>
            <a:ext uri="{FF2B5EF4-FFF2-40B4-BE49-F238E27FC236}">
              <a16:creationId xmlns:a16="http://schemas.microsoft.com/office/drawing/2014/main" id="{9FC733B4-B02C-49AD-8523-7B033A6EA361}"/>
            </a:ext>
          </a:extLst>
        </xdr:cNvPr>
        <xdr:cNvSpPr txBox="1"/>
      </xdr:nvSpPr>
      <xdr:spPr>
        <a:xfrm>
          <a:off x="4124960"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4" name="楕円 73">
          <a:extLst>
            <a:ext uri="{FF2B5EF4-FFF2-40B4-BE49-F238E27FC236}">
              <a16:creationId xmlns:a16="http://schemas.microsoft.com/office/drawing/2014/main" id="{F1980400-3B7E-49FB-8D31-1671A3C50FEE}"/>
            </a:ext>
          </a:extLst>
        </xdr:cNvPr>
        <xdr:cNvSpPr/>
      </xdr:nvSpPr>
      <xdr:spPr>
        <a:xfrm>
          <a:off x="3312160" y="6395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109220</xdr:rowOff>
    </xdr:to>
    <xdr:cxnSp macro="">
      <xdr:nvCxnSpPr>
        <xdr:cNvPr id="75" name="直線コネクタ 74">
          <a:extLst>
            <a:ext uri="{FF2B5EF4-FFF2-40B4-BE49-F238E27FC236}">
              <a16:creationId xmlns:a16="http://schemas.microsoft.com/office/drawing/2014/main" id="{D8BA9307-F2D4-4C65-852F-7226ED1B5921}"/>
            </a:ext>
          </a:extLst>
        </xdr:cNvPr>
        <xdr:cNvCxnSpPr/>
      </xdr:nvCxnSpPr>
      <xdr:spPr>
        <a:xfrm>
          <a:off x="3355340" y="6446520"/>
          <a:ext cx="73152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158750</xdr:rowOff>
    </xdr:from>
    <xdr:to>
      <xdr:col>15</xdr:col>
      <xdr:colOff>101600</xdr:colOff>
      <xdr:row>38</xdr:row>
      <xdr:rowOff>88900</xdr:rowOff>
    </xdr:to>
    <xdr:sp macro="" textlink="">
      <xdr:nvSpPr>
        <xdr:cNvPr id="76" name="楕円 75">
          <a:extLst>
            <a:ext uri="{FF2B5EF4-FFF2-40B4-BE49-F238E27FC236}">
              <a16:creationId xmlns:a16="http://schemas.microsoft.com/office/drawing/2014/main" id="{3CF9C511-6092-482E-9841-C8172D2A0CDD}"/>
            </a:ext>
          </a:extLst>
        </xdr:cNvPr>
        <xdr:cNvSpPr/>
      </xdr:nvSpPr>
      <xdr:spPr>
        <a:xfrm>
          <a:off x="251460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76200</xdr:rowOff>
    </xdr:to>
    <xdr:cxnSp macro="">
      <xdr:nvCxnSpPr>
        <xdr:cNvPr id="77" name="直線コネクタ 76">
          <a:extLst>
            <a:ext uri="{FF2B5EF4-FFF2-40B4-BE49-F238E27FC236}">
              <a16:creationId xmlns:a16="http://schemas.microsoft.com/office/drawing/2014/main" id="{BC1D8EA2-B739-466F-826F-A4808C1A2A60}"/>
            </a:ext>
          </a:extLst>
        </xdr:cNvPr>
        <xdr:cNvCxnSpPr/>
      </xdr:nvCxnSpPr>
      <xdr:spPr>
        <a:xfrm>
          <a:off x="2565400" y="64084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120650</xdr:rowOff>
    </xdr:from>
    <xdr:to>
      <xdr:col>10</xdr:col>
      <xdr:colOff>165100</xdr:colOff>
      <xdr:row>38</xdr:row>
      <xdr:rowOff>50800</xdr:rowOff>
    </xdr:to>
    <xdr:sp macro="" textlink="">
      <xdr:nvSpPr>
        <xdr:cNvPr id="78" name="楕円 77">
          <a:extLst>
            <a:ext uri="{FF2B5EF4-FFF2-40B4-BE49-F238E27FC236}">
              <a16:creationId xmlns:a16="http://schemas.microsoft.com/office/drawing/2014/main" id="{1521B41F-B4CF-43D7-B45F-3268BAD35115}"/>
            </a:ext>
          </a:extLst>
        </xdr:cNvPr>
        <xdr:cNvSpPr/>
      </xdr:nvSpPr>
      <xdr:spPr>
        <a:xfrm>
          <a:off x="1739900" y="632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0</xdr:rowOff>
    </xdr:from>
    <xdr:to>
      <xdr:col>15</xdr:col>
      <xdr:colOff>50800</xdr:colOff>
      <xdr:row>38</xdr:row>
      <xdr:rowOff>38100</xdr:rowOff>
    </xdr:to>
    <xdr:cxnSp macro="">
      <xdr:nvCxnSpPr>
        <xdr:cNvPr id="79" name="直線コネクタ 78">
          <a:extLst>
            <a:ext uri="{FF2B5EF4-FFF2-40B4-BE49-F238E27FC236}">
              <a16:creationId xmlns:a16="http://schemas.microsoft.com/office/drawing/2014/main" id="{A33E9E9F-E4FA-4DB9-B1A9-499A2F0208D9}"/>
            </a:ext>
          </a:extLst>
        </xdr:cNvPr>
        <xdr:cNvCxnSpPr/>
      </xdr:nvCxnSpPr>
      <xdr:spPr>
        <a:xfrm>
          <a:off x="1790700" y="637032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82550</xdr:rowOff>
    </xdr:from>
    <xdr:to>
      <xdr:col>6</xdr:col>
      <xdr:colOff>38100</xdr:colOff>
      <xdr:row>38</xdr:row>
      <xdr:rowOff>12700</xdr:rowOff>
    </xdr:to>
    <xdr:sp macro="" textlink="">
      <xdr:nvSpPr>
        <xdr:cNvPr id="80" name="楕円 79">
          <a:extLst>
            <a:ext uri="{FF2B5EF4-FFF2-40B4-BE49-F238E27FC236}">
              <a16:creationId xmlns:a16="http://schemas.microsoft.com/office/drawing/2014/main" id="{406C85A4-921E-4425-B75B-784B1B47D2C9}"/>
            </a:ext>
          </a:extLst>
        </xdr:cNvPr>
        <xdr:cNvSpPr/>
      </xdr:nvSpPr>
      <xdr:spPr>
        <a:xfrm>
          <a:off x="965200" y="628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133350</xdr:rowOff>
    </xdr:from>
    <xdr:to>
      <xdr:col>10</xdr:col>
      <xdr:colOff>114300</xdr:colOff>
      <xdr:row>38</xdr:row>
      <xdr:rowOff>0</xdr:rowOff>
    </xdr:to>
    <xdr:cxnSp macro="">
      <xdr:nvCxnSpPr>
        <xdr:cNvPr id="81" name="直線コネクタ 80">
          <a:extLst>
            <a:ext uri="{FF2B5EF4-FFF2-40B4-BE49-F238E27FC236}">
              <a16:creationId xmlns:a16="http://schemas.microsoft.com/office/drawing/2014/main" id="{6E3CAEAB-4417-4EB2-AB72-0F190CE535C3}"/>
            </a:ext>
          </a:extLst>
        </xdr:cNvPr>
        <xdr:cNvCxnSpPr/>
      </xdr:nvCxnSpPr>
      <xdr:spPr>
        <a:xfrm>
          <a:off x="1008380" y="633603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CC30A771-3CAD-496F-B2DC-158A7D468F69}"/>
            </a:ext>
          </a:extLst>
        </xdr:cNvPr>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57E6CD0E-FFD0-48AF-B346-D7B2350FC56E}"/>
            </a:ext>
          </a:extLst>
        </xdr:cNvPr>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DC3AEF71-AE98-4B47-8058-AF3A8030D246}"/>
            </a:ext>
          </a:extLst>
        </xdr:cNvPr>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95AC457E-BA15-4861-9057-C66E4279862F}"/>
            </a:ext>
          </a:extLst>
        </xdr:cNvPr>
        <xdr:cNvSpPr txBox="1"/>
      </xdr:nvSpPr>
      <xdr:spPr>
        <a:xfrm>
          <a:off x="83630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6" name="n_1mainValue【図書館】&#10;有形固定資産減価償却率">
          <a:extLst>
            <a:ext uri="{FF2B5EF4-FFF2-40B4-BE49-F238E27FC236}">
              <a16:creationId xmlns:a16="http://schemas.microsoft.com/office/drawing/2014/main" id="{CD9C3CA1-38C3-4A1C-9F6B-3D7479B8374D}"/>
            </a:ext>
          </a:extLst>
        </xdr:cNvPr>
        <xdr:cNvSpPr txBox="1"/>
      </xdr:nvSpPr>
      <xdr:spPr>
        <a:xfrm>
          <a:off x="317056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80027</xdr:rowOff>
    </xdr:from>
    <xdr:ext cx="405111" cy="259045"/>
    <xdr:sp macro="" textlink="">
      <xdr:nvSpPr>
        <xdr:cNvPr id="87" name="n_2mainValue【図書館】&#10;有形固定資産減価償却率">
          <a:extLst>
            <a:ext uri="{FF2B5EF4-FFF2-40B4-BE49-F238E27FC236}">
              <a16:creationId xmlns:a16="http://schemas.microsoft.com/office/drawing/2014/main" id="{CDDD0308-7FC9-41EA-93BB-2CE24CA863F7}"/>
            </a:ext>
          </a:extLst>
        </xdr:cNvPr>
        <xdr:cNvSpPr txBox="1"/>
      </xdr:nvSpPr>
      <xdr:spPr>
        <a:xfrm>
          <a:off x="238570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41927</xdr:rowOff>
    </xdr:from>
    <xdr:ext cx="405111" cy="259045"/>
    <xdr:sp macro="" textlink="">
      <xdr:nvSpPr>
        <xdr:cNvPr id="88" name="n_3mainValue【図書館】&#10;有形固定資産減価償却率">
          <a:extLst>
            <a:ext uri="{FF2B5EF4-FFF2-40B4-BE49-F238E27FC236}">
              <a16:creationId xmlns:a16="http://schemas.microsoft.com/office/drawing/2014/main" id="{9C36D86E-A477-4F74-B385-17B61D7E012E}"/>
            </a:ext>
          </a:extLst>
        </xdr:cNvPr>
        <xdr:cNvSpPr txBox="1"/>
      </xdr:nvSpPr>
      <xdr:spPr>
        <a:xfrm>
          <a:off x="161100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3827</xdr:rowOff>
    </xdr:from>
    <xdr:ext cx="405111" cy="259045"/>
    <xdr:sp macro="" textlink="">
      <xdr:nvSpPr>
        <xdr:cNvPr id="89" name="n_4mainValue【図書館】&#10;有形固定資産減価償却率">
          <a:extLst>
            <a:ext uri="{FF2B5EF4-FFF2-40B4-BE49-F238E27FC236}">
              <a16:creationId xmlns:a16="http://schemas.microsoft.com/office/drawing/2014/main" id="{6FCB1003-94ED-4EC4-A15A-5AAD1E1342A4}"/>
            </a:ext>
          </a:extLst>
        </xdr:cNvPr>
        <xdr:cNvSpPr txBox="1"/>
      </xdr:nvSpPr>
      <xdr:spPr>
        <a:xfrm>
          <a:off x="83630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31F61B7A-2E87-40C6-86BA-823D0F1AC4D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D9744934-423D-45E2-AF9E-414F0B4256A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D051A2E7-CC74-4F3E-ABB9-036B0FCBE65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154D7468-F580-4951-A9FB-C0E93E4C730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57A2974A-6707-4E40-AE1D-41EE93FC98B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E0E25FF5-4C7D-44EC-B045-AC2F2116AB1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DF9EC81B-2F8C-416E-8AA0-E2E065EE49C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8DA1273-267B-4E72-9983-F984F50A47F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1FC79C39-BAFD-4890-82E0-1E12F47B7AD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58303059-7CB5-400B-AF07-FC384FD77D2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4D9272A3-8A5A-47AA-9DE5-1CBD85BC3E2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AF056CF9-115F-4575-971E-5BA5F1A4F0A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F95C7C4E-BBD4-4EF2-8DFF-8AC8BD4B68A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802B8B3F-3B44-4200-8AEC-484DCF5BF0F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4E489BA4-C24E-40BF-AB47-C4BE8095935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1DF4DACB-6B2D-4C9D-B83C-3FE5DFB4474F}"/>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21F9C014-4B9F-4A1F-BEA6-5D80998D1E21}"/>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E0CD96CB-0D70-4CD5-A0DF-54B57F439EC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B508C4F3-C49E-4C26-A9E1-197B8501D6A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E8C03431-42EE-4038-A991-A963A4731561}"/>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9552576-3DAD-41F5-850C-BE985F86FF4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FFC6E22-7239-4E1F-BF97-BD72B729065F}"/>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905D1D6-2F03-44ED-8939-DB424D3FD4E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E59CA2BE-63A6-4D92-99FF-A1111B00EF23}"/>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6A6F2287-46A0-4960-BF07-300E08BE110A}"/>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57EDAE6D-D4BE-4506-AB09-EFF16A89F22C}"/>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BA8EB20C-45AB-4FD4-A858-803C9C90E3AB}"/>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8AEE1DA5-9954-45A8-9076-AC311CDC1E78}"/>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9E5CF58A-A097-45AF-9595-48B3CBE4CC03}"/>
            </a:ext>
          </a:extLst>
        </xdr:cNvPr>
        <xdr:cNvSpPr txBox="1"/>
      </xdr:nvSpPr>
      <xdr:spPr>
        <a:xfrm>
          <a:off x="92583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6D2B9E6-13C1-4923-B682-7BDA13069A16}"/>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EF91167E-94A7-4B2D-958E-95DB15E6A85B}"/>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CB714317-7A4C-4A03-9207-8E3433AC7AD5}"/>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ACDE862E-F3ED-4D87-B213-7D7EBEA2FD99}"/>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92F165D4-34DE-40FD-8A27-BE30B891DD71}"/>
            </a:ext>
          </a:extLst>
        </xdr:cNvPr>
        <xdr:cNvSpPr/>
      </xdr:nvSpPr>
      <xdr:spPr>
        <a:xfrm>
          <a:off x="609854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C74B730-5CE6-4C03-A074-8F644005FA1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8E99673-4907-431B-B88C-09D6CA2D36C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05AB434-1799-4C02-AB7E-77431E97274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2E4032B-CFDB-4249-883A-2439AF0C3DD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FC1DFC5-E4A2-469D-AA63-16C41B8C8BE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74930</xdr:rowOff>
    </xdr:from>
    <xdr:to>
      <xdr:col>55</xdr:col>
      <xdr:colOff>50800</xdr:colOff>
      <xdr:row>41</xdr:row>
      <xdr:rowOff>5080</xdr:rowOff>
    </xdr:to>
    <xdr:sp macro="" textlink="">
      <xdr:nvSpPr>
        <xdr:cNvPr id="129" name="楕円 128">
          <a:extLst>
            <a:ext uri="{FF2B5EF4-FFF2-40B4-BE49-F238E27FC236}">
              <a16:creationId xmlns:a16="http://schemas.microsoft.com/office/drawing/2014/main" id="{0213DB23-CBC4-4C45-9398-359502818113}"/>
            </a:ext>
          </a:extLst>
        </xdr:cNvPr>
        <xdr:cNvSpPr/>
      </xdr:nvSpPr>
      <xdr:spPr>
        <a:xfrm>
          <a:off x="9192260" y="6780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53357</xdr:rowOff>
    </xdr:from>
    <xdr:ext cx="469744" cy="259045"/>
    <xdr:sp macro="" textlink="">
      <xdr:nvSpPr>
        <xdr:cNvPr id="130" name="【図書館】&#10;一人当たり面積該当値テキスト">
          <a:extLst>
            <a:ext uri="{FF2B5EF4-FFF2-40B4-BE49-F238E27FC236}">
              <a16:creationId xmlns:a16="http://schemas.microsoft.com/office/drawing/2014/main" id="{E26E379B-4F77-4371-80F3-FE93EED27096}"/>
            </a:ext>
          </a:extLst>
        </xdr:cNvPr>
        <xdr:cNvSpPr txBox="1"/>
      </xdr:nvSpPr>
      <xdr:spPr>
        <a:xfrm>
          <a:off x="9258300"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74930</xdr:rowOff>
    </xdr:from>
    <xdr:to>
      <xdr:col>50</xdr:col>
      <xdr:colOff>165100</xdr:colOff>
      <xdr:row>41</xdr:row>
      <xdr:rowOff>5080</xdr:rowOff>
    </xdr:to>
    <xdr:sp macro="" textlink="">
      <xdr:nvSpPr>
        <xdr:cNvPr id="131" name="楕円 130">
          <a:extLst>
            <a:ext uri="{FF2B5EF4-FFF2-40B4-BE49-F238E27FC236}">
              <a16:creationId xmlns:a16="http://schemas.microsoft.com/office/drawing/2014/main" id="{9076CDA9-EDA0-4EFD-95D9-F7C6533BA4C9}"/>
            </a:ext>
          </a:extLst>
        </xdr:cNvPr>
        <xdr:cNvSpPr/>
      </xdr:nvSpPr>
      <xdr:spPr>
        <a:xfrm>
          <a:off x="8445500" y="6780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125730</xdr:rowOff>
    </xdr:from>
    <xdr:to>
      <xdr:col>55</xdr:col>
      <xdr:colOff>0</xdr:colOff>
      <xdr:row>40</xdr:row>
      <xdr:rowOff>125730</xdr:rowOff>
    </xdr:to>
    <xdr:cxnSp macro="">
      <xdr:nvCxnSpPr>
        <xdr:cNvPr id="132" name="直線コネクタ 131">
          <a:extLst>
            <a:ext uri="{FF2B5EF4-FFF2-40B4-BE49-F238E27FC236}">
              <a16:creationId xmlns:a16="http://schemas.microsoft.com/office/drawing/2014/main" id="{9050D5CC-DC16-420B-A3B5-2CE126729F7B}"/>
            </a:ext>
          </a:extLst>
        </xdr:cNvPr>
        <xdr:cNvCxnSpPr/>
      </xdr:nvCxnSpPr>
      <xdr:spPr>
        <a:xfrm>
          <a:off x="8496300" y="683133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78740</xdr:rowOff>
    </xdr:from>
    <xdr:to>
      <xdr:col>46</xdr:col>
      <xdr:colOff>38100</xdr:colOff>
      <xdr:row>41</xdr:row>
      <xdr:rowOff>8890</xdr:rowOff>
    </xdr:to>
    <xdr:sp macro="" textlink="">
      <xdr:nvSpPr>
        <xdr:cNvPr id="133" name="楕円 132">
          <a:extLst>
            <a:ext uri="{FF2B5EF4-FFF2-40B4-BE49-F238E27FC236}">
              <a16:creationId xmlns:a16="http://schemas.microsoft.com/office/drawing/2014/main" id="{2FDC29CE-5001-4359-9181-3016487793EA}"/>
            </a:ext>
          </a:extLst>
        </xdr:cNvPr>
        <xdr:cNvSpPr/>
      </xdr:nvSpPr>
      <xdr:spPr>
        <a:xfrm>
          <a:off x="7670800" y="6784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125730</xdr:rowOff>
    </xdr:from>
    <xdr:to>
      <xdr:col>50</xdr:col>
      <xdr:colOff>114300</xdr:colOff>
      <xdr:row>40</xdr:row>
      <xdr:rowOff>129540</xdr:rowOff>
    </xdr:to>
    <xdr:cxnSp macro="">
      <xdr:nvCxnSpPr>
        <xdr:cNvPr id="134" name="直線コネクタ 133">
          <a:extLst>
            <a:ext uri="{FF2B5EF4-FFF2-40B4-BE49-F238E27FC236}">
              <a16:creationId xmlns:a16="http://schemas.microsoft.com/office/drawing/2014/main" id="{E67C9F36-B5D2-465A-ABE8-68E2758F2F11}"/>
            </a:ext>
          </a:extLst>
        </xdr:cNvPr>
        <xdr:cNvCxnSpPr/>
      </xdr:nvCxnSpPr>
      <xdr:spPr>
        <a:xfrm flipV="1">
          <a:off x="7713980" y="683133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82550</xdr:rowOff>
    </xdr:from>
    <xdr:to>
      <xdr:col>41</xdr:col>
      <xdr:colOff>101600</xdr:colOff>
      <xdr:row>41</xdr:row>
      <xdr:rowOff>12700</xdr:rowOff>
    </xdr:to>
    <xdr:sp macro="" textlink="">
      <xdr:nvSpPr>
        <xdr:cNvPr id="135" name="楕円 134">
          <a:extLst>
            <a:ext uri="{FF2B5EF4-FFF2-40B4-BE49-F238E27FC236}">
              <a16:creationId xmlns:a16="http://schemas.microsoft.com/office/drawing/2014/main" id="{E31A7097-3E2B-4C4B-A828-808AE7EF7953}"/>
            </a:ext>
          </a:extLst>
        </xdr:cNvPr>
        <xdr:cNvSpPr/>
      </xdr:nvSpPr>
      <xdr:spPr>
        <a:xfrm>
          <a:off x="687324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129540</xdr:rowOff>
    </xdr:from>
    <xdr:to>
      <xdr:col>45</xdr:col>
      <xdr:colOff>177800</xdr:colOff>
      <xdr:row>40</xdr:row>
      <xdr:rowOff>133350</xdr:rowOff>
    </xdr:to>
    <xdr:cxnSp macro="">
      <xdr:nvCxnSpPr>
        <xdr:cNvPr id="136" name="直線コネクタ 135">
          <a:extLst>
            <a:ext uri="{FF2B5EF4-FFF2-40B4-BE49-F238E27FC236}">
              <a16:creationId xmlns:a16="http://schemas.microsoft.com/office/drawing/2014/main" id="{6EEFED44-43DB-492B-AF90-8C6832DDC445}"/>
            </a:ext>
          </a:extLst>
        </xdr:cNvPr>
        <xdr:cNvCxnSpPr/>
      </xdr:nvCxnSpPr>
      <xdr:spPr>
        <a:xfrm flipV="1">
          <a:off x="6924040" y="683514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86360</xdr:rowOff>
    </xdr:from>
    <xdr:to>
      <xdr:col>36</xdr:col>
      <xdr:colOff>165100</xdr:colOff>
      <xdr:row>41</xdr:row>
      <xdr:rowOff>16510</xdr:rowOff>
    </xdr:to>
    <xdr:sp macro="" textlink="">
      <xdr:nvSpPr>
        <xdr:cNvPr id="137" name="楕円 136">
          <a:extLst>
            <a:ext uri="{FF2B5EF4-FFF2-40B4-BE49-F238E27FC236}">
              <a16:creationId xmlns:a16="http://schemas.microsoft.com/office/drawing/2014/main" id="{DC9064D2-5090-4F72-9AA7-47264C9AF5D3}"/>
            </a:ext>
          </a:extLst>
        </xdr:cNvPr>
        <xdr:cNvSpPr/>
      </xdr:nvSpPr>
      <xdr:spPr>
        <a:xfrm>
          <a:off x="6098540" y="6791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133350</xdr:rowOff>
    </xdr:from>
    <xdr:to>
      <xdr:col>41</xdr:col>
      <xdr:colOff>50800</xdr:colOff>
      <xdr:row>40</xdr:row>
      <xdr:rowOff>137160</xdr:rowOff>
    </xdr:to>
    <xdr:cxnSp macro="">
      <xdr:nvCxnSpPr>
        <xdr:cNvPr id="138" name="直線コネクタ 137">
          <a:extLst>
            <a:ext uri="{FF2B5EF4-FFF2-40B4-BE49-F238E27FC236}">
              <a16:creationId xmlns:a16="http://schemas.microsoft.com/office/drawing/2014/main" id="{C0286BF0-D4C8-4144-AD58-40A89A3928B7}"/>
            </a:ext>
          </a:extLst>
        </xdr:cNvPr>
        <xdr:cNvCxnSpPr/>
      </xdr:nvCxnSpPr>
      <xdr:spPr>
        <a:xfrm flipV="1">
          <a:off x="6149340" y="683895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62B06EF7-CBEC-4EDD-9FAC-1CB622338A2E}"/>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6E88CA50-9B11-4D94-BA2B-A78FB3C915C8}"/>
            </a:ext>
          </a:extLst>
        </xdr:cNvPr>
        <xdr:cNvSpPr txBox="1"/>
      </xdr:nvSpPr>
      <xdr:spPr>
        <a:xfrm>
          <a:off x="7509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8525ACA9-B2AE-4FF9-9892-B5AC748278C4}"/>
            </a:ext>
          </a:extLst>
        </xdr:cNvPr>
        <xdr:cNvSpPr txBox="1"/>
      </xdr:nvSpPr>
      <xdr:spPr>
        <a:xfrm>
          <a:off x="67120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605A9F53-908B-404E-8E47-03A0E1353521}"/>
            </a:ext>
          </a:extLst>
        </xdr:cNvPr>
        <xdr:cNvSpPr txBox="1"/>
      </xdr:nvSpPr>
      <xdr:spPr>
        <a:xfrm>
          <a:off x="59373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167657</xdr:rowOff>
    </xdr:from>
    <xdr:ext cx="469744" cy="259045"/>
    <xdr:sp macro="" textlink="">
      <xdr:nvSpPr>
        <xdr:cNvPr id="143" name="n_1mainValue【図書館】&#10;一人当たり面積">
          <a:extLst>
            <a:ext uri="{FF2B5EF4-FFF2-40B4-BE49-F238E27FC236}">
              <a16:creationId xmlns:a16="http://schemas.microsoft.com/office/drawing/2014/main" id="{81475CF0-D218-4BB8-B167-7356ADB11DDD}"/>
            </a:ext>
          </a:extLst>
        </xdr:cNvPr>
        <xdr:cNvSpPr txBox="1"/>
      </xdr:nvSpPr>
      <xdr:spPr>
        <a:xfrm>
          <a:off x="8271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xdr:rowOff>
    </xdr:from>
    <xdr:ext cx="469744" cy="259045"/>
    <xdr:sp macro="" textlink="">
      <xdr:nvSpPr>
        <xdr:cNvPr id="144" name="n_2mainValue【図書館】&#10;一人当たり面積">
          <a:extLst>
            <a:ext uri="{FF2B5EF4-FFF2-40B4-BE49-F238E27FC236}">
              <a16:creationId xmlns:a16="http://schemas.microsoft.com/office/drawing/2014/main" id="{BD173B2A-6DF6-4B81-A581-6DFA8321CE10}"/>
            </a:ext>
          </a:extLst>
        </xdr:cNvPr>
        <xdr:cNvSpPr txBox="1"/>
      </xdr:nvSpPr>
      <xdr:spPr>
        <a:xfrm>
          <a:off x="7509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3827</xdr:rowOff>
    </xdr:from>
    <xdr:ext cx="469744" cy="259045"/>
    <xdr:sp macro="" textlink="">
      <xdr:nvSpPr>
        <xdr:cNvPr id="145" name="n_3mainValue【図書館】&#10;一人当たり面積">
          <a:extLst>
            <a:ext uri="{FF2B5EF4-FFF2-40B4-BE49-F238E27FC236}">
              <a16:creationId xmlns:a16="http://schemas.microsoft.com/office/drawing/2014/main" id="{5C110A2D-3217-4D3C-ACAF-7CA784EA175D}"/>
            </a:ext>
          </a:extLst>
        </xdr:cNvPr>
        <xdr:cNvSpPr txBox="1"/>
      </xdr:nvSpPr>
      <xdr:spPr>
        <a:xfrm>
          <a:off x="67120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7637</xdr:rowOff>
    </xdr:from>
    <xdr:ext cx="469744" cy="259045"/>
    <xdr:sp macro="" textlink="">
      <xdr:nvSpPr>
        <xdr:cNvPr id="146" name="n_4mainValue【図書館】&#10;一人当たり面積">
          <a:extLst>
            <a:ext uri="{FF2B5EF4-FFF2-40B4-BE49-F238E27FC236}">
              <a16:creationId xmlns:a16="http://schemas.microsoft.com/office/drawing/2014/main" id="{2BC07902-5DE7-4310-81CC-E23FCF416BA6}"/>
            </a:ext>
          </a:extLst>
        </xdr:cNvPr>
        <xdr:cNvSpPr txBox="1"/>
      </xdr:nvSpPr>
      <xdr:spPr>
        <a:xfrm>
          <a:off x="59373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905B334-F756-4845-B188-6271258316A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8B18FE8-5E92-4F06-8690-5FAFDDEE93D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296D6B9-2C37-4610-AAB5-344CD74EA56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FBA90CE-2A1E-4D30-B2C9-EF126F7304C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CBA9212-22F8-43EA-B71C-23906036830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C4F4BF1-E4AF-434E-BB2A-E4A755A6A2A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7FEB61E-2F8A-4EBB-98DE-073AB2DCA02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F012CD2-CEE6-4244-BBE2-EAE59F4AAA9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F82743E-E747-4CD2-991A-F1883C6958D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4719BE1-D57B-48BD-83D7-199E82B8888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899D203-31FD-4476-A339-726F48A85F6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37BE200-6C81-4F30-8CB3-8432D0B2D7E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C850CEF-8013-4E94-94B1-3D361FF3E3D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848DB1D-0EF4-4F18-8AEE-C29A2F14F26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84D9501-4AE5-4D48-92E8-E1E4B590D1C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E802161-063E-491E-915E-C6EEAB001E2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5B9D9BB-21C6-43BA-B759-670FECDDD37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7BC375C-562B-453F-8CC8-A10C8AF2246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84929941-EB63-4F7D-9269-4D0E9A3909B8}"/>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DC8801-BB96-4361-9137-1197471905C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90DB148-39C3-42B2-808D-74672A98E371}"/>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92474D3-5EEA-4D09-A267-24B24DF2FE5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284C0ED-0817-45AC-B219-65DD7BF9FB5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F5EF92A-CC09-4261-AC0D-D2C87CFAD7B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F432823-59B1-4141-A12F-0046AE7BF48D}"/>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AD38BEC-A431-4E15-94CE-198C1D4BD4CC}"/>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4D0FB34-5430-4413-A056-264F05A8A4DF}"/>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3ADDD5F-A5D0-4681-8E85-98F44C13DC1F}"/>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EBBCA957-8871-4326-ADF6-A7E3E47DC011}"/>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7B97429-F50C-43B4-B30A-1C761A68017E}"/>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76786E60-65DC-4258-A697-C4ADE5C49E56}"/>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BD200663-3B59-4058-A8D2-BBE5D48AEBCA}"/>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27B4F098-3DE9-489E-B974-617084EE4CF9}"/>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4AFE860-FAE4-4D81-8F67-18112484A43A}"/>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D7FBD257-D996-48B5-83CF-9011BDE1BCFE}"/>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95496AF-9EF6-45AD-AEA4-D0C0075431D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DFB2752-3181-42D1-9B43-D0CA58ADD82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9D6F998-CD02-43E3-B673-0606A9CE0DB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7498C97-5C64-4B02-A81D-C16466A1700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5B6FEA6-299B-426F-A9DB-186791C9B97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130175</xdr:rowOff>
    </xdr:from>
    <xdr:to>
      <xdr:col>24</xdr:col>
      <xdr:colOff>114300</xdr:colOff>
      <xdr:row>60</xdr:row>
      <xdr:rowOff>60325</xdr:rowOff>
    </xdr:to>
    <xdr:sp macro="" textlink="">
      <xdr:nvSpPr>
        <xdr:cNvPr id="187" name="楕円 186">
          <a:extLst>
            <a:ext uri="{FF2B5EF4-FFF2-40B4-BE49-F238E27FC236}">
              <a16:creationId xmlns:a16="http://schemas.microsoft.com/office/drawing/2014/main" id="{15C92205-DB3C-4436-A35B-EEAA5ED1FEDE}"/>
            </a:ext>
          </a:extLst>
        </xdr:cNvPr>
        <xdr:cNvSpPr/>
      </xdr:nvSpPr>
      <xdr:spPr>
        <a:xfrm>
          <a:off x="4036060" y="10020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153052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7CE75B3-E823-424F-9BFA-14164986C3F8}"/>
            </a:ext>
          </a:extLst>
        </xdr:cNvPr>
        <xdr:cNvSpPr txBox="1"/>
      </xdr:nvSpPr>
      <xdr:spPr>
        <a:xfrm>
          <a:off x="4124960"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84455</xdr:rowOff>
    </xdr:from>
    <xdr:to>
      <xdr:col>20</xdr:col>
      <xdr:colOff>38100</xdr:colOff>
      <xdr:row>60</xdr:row>
      <xdr:rowOff>14605</xdr:rowOff>
    </xdr:to>
    <xdr:sp macro="" textlink="">
      <xdr:nvSpPr>
        <xdr:cNvPr id="189" name="楕円 188">
          <a:extLst>
            <a:ext uri="{FF2B5EF4-FFF2-40B4-BE49-F238E27FC236}">
              <a16:creationId xmlns:a16="http://schemas.microsoft.com/office/drawing/2014/main" id="{886BD900-513F-4C84-B109-6BFDCAFBC4D3}"/>
            </a:ext>
          </a:extLst>
        </xdr:cNvPr>
        <xdr:cNvSpPr/>
      </xdr:nvSpPr>
      <xdr:spPr>
        <a:xfrm>
          <a:off x="3312160" y="9975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135255</xdr:rowOff>
    </xdr:from>
    <xdr:to>
      <xdr:col>24</xdr:col>
      <xdr:colOff>63500</xdr:colOff>
      <xdr:row>60</xdr:row>
      <xdr:rowOff>9525</xdr:rowOff>
    </xdr:to>
    <xdr:cxnSp macro="">
      <xdr:nvCxnSpPr>
        <xdr:cNvPr id="190" name="直線コネクタ 189">
          <a:extLst>
            <a:ext uri="{FF2B5EF4-FFF2-40B4-BE49-F238E27FC236}">
              <a16:creationId xmlns:a16="http://schemas.microsoft.com/office/drawing/2014/main" id="{598AEFBE-59E5-4AA7-B90D-C9A07F540869}"/>
            </a:ext>
          </a:extLst>
        </xdr:cNvPr>
        <xdr:cNvCxnSpPr/>
      </xdr:nvCxnSpPr>
      <xdr:spPr>
        <a:xfrm>
          <a:off x="3355340" y="10026015"/>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53975</xdr:rowOff>
    </xdr:from>
    <xdr:to>
      <xdr:col>15</xdr:col>
      <xdr:colOff>101600</xdr:colOff>
      <xdr:row>59</xdr:row>
      <xdr:rowOff>155575</xdr:rowOff>
    </xdr:to>
    <xdr:sp macro="" textlink="">
      <xdr:nvSpPr>
        <xdr:cNvPr id="191" name="楕円 190">
          <a:extLst>
            <a:ext uri="{FF2B5EF4-FFF2-40B4-BE49-F238E27FC236}">
              <a16:creationId xmlns:a16="http://schemas.microsoft.com/office/drawing/2014/main" id="{ADAAD598-D73B-4B71-AD1E-C82C0E1B6EAD}"/>
            </a:ext>
          </a:extLst>
        </xdr:cNvPr>
        <xdr:cNvSpPr/>
      </xdr:nvSpPr>
      <xdr:spPr>
        <a:xfrm>
          <a:off x="25146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104775</xdr:rowOff>
    </xdr:from>
    <xdr:to>
      <xdr:col>19</xdr:col>
      <xdr:colOff>177800</xdr:colOff>
      <xdr:row>59</xdr:row>
      <xdr:rowOff>135255</xdr:rowOff>
    </xdr:to>
    <xdr:cxnSp macro="">
      <xdr:nvCxnSpPr>
        <xdr:cNvPr id="192" name="直線コネクタ 191">
          <a:extLst>
            <a:ext uri="{FF2B5EF4-FFF2-40B4-BE49-F238E27FC236}">
              <a16:creationId xmlns:a16="http://schemas.microsoft.com/office/drawing/2014/main" id="{56D130FF-C7B2-4FB4-8603-EB9CBDCC69DD}"/>
            </a:ext>
          </a:extLst>
        </xdr:cNvPr>
        <xdr:cNvCxnSpPr/>
      </xdr:nvCxnSpPr>
      <xdr:spPr>
        <a:xfrm>
          <a:off x="2565400" y="999553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23495</xdr:rowOff>
    </xdr:from>
    <xdr:to>
      <xdr:col>10</xdr:col>
      <xdr:colOff>165100</xdr:colOff>
      <xdr:row>59</xdr:row>
      <xdr:rowOff>125095</xdr:rowOff>
    </xdr:to>
    <xdr:sp macro="" textlink="">
      <xdr:nvSpPr>
        <xdr:cNvPr id="193" name="楕円 192">
          <a:extLst>
            <a:ext uri="{FF2B5EF4-FFF2-40B4-BE49-F238E27FC236}">
              <a16:creationId xmlns:a16="http://schemas.microsoft.com/office/drawing/2014/main" id="{A28D8433-3EF0-4EF1-B8F6-7C84F21AA884}"/>
            </a:ext>
          </a:extLst>
        </xdr:cNvPr>
        <xdr:cNvSpPr/>
      </xdr:nvSpPr>
      <xdr:spPr>
        <a:xfrm>
          <a:off x="17399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74295</xdr:rowOff>
    </xdr:from>
    <xdr:to>
      <xdr:col>15</xdr:col>
      <xdr:colOff>50800</xdr:colOff>
      <xdr:row>59</xdr:row>
      <xdr:rowOff>104775</xdr:rowOff>
    </xdr:to>
    <xdr:cxnSp macro="">
      <xdr:nvCxnSpPr>
        <xdr:cNvPr id="194" name="直線コネクタ 193">
          <a:extLst>
            <a:ext uri="{FF2B5EF4-FFF2-40B4-BE49-F238E27FC236}">
              <a16:creationId xmlns:a16="http://schemas.microsoft.com/office/drawing/2014/main" id="{253AAA31-3268-4714-A696-9B06756E2BED}"/>
            </a:ext>
          </a:extLst>
        </xdr:cNvPr>
        <xdr:cNvCxnSpPr/>
      </xdr:nvCxnSpPr>
      <xdr:spPr>
        <a:xfrm>
          <a:off x="1790700" y="996505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25400</xdr:rowOff>
    </xdr:from>
    <xdr:to>
      <xdr:col>6</xdr:col>
      <xdr:colOff>38100</xdr:colOff>
      <xdr:row>59</xdr:row>
      <xdr:rowOff>127000</xdr:rowOff>
    </xdr:to>
    <xdr:sp macro="" textlink="">
      <xdr:nvSpPr>
        <xdr:cNvPr id="195" name="楕円 194">
          <a:extLst>
            <a:ext uri="{FF2B5EF4-FFF2-40B4-BE49-F238E27FC236}">
              <a16:creationId xmlns:a16="http://schemas.microsoft.com/office/drawing/2014/main" id="{7BDBB955-979E-40B6-8F63-9DEF241D4C77}"/>
            </a:ext>
          </a:extLst>
        </xdr:cNvPr>
        <xdr:cNvSpPr/>
      </xdr:nvSpPr>
      <xdr:spPr>
        <a:xfrm>
          <a:off x="965200" y="9916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74295</xdr:rowOff>
    </xdr:from>
    <xdr:to>
      <xdr:col>10</xdr:col>
      <xdr:colOff>114300</xdr:colOff>
      <xdr:row>59</xdr:row>
      <xdr:rowOff>76200</xdr:rowOff>
    </xdr:to>
    <xdr:cxnSp macro="">
      <xdr:nvCxnSpPr>
        <xdr:cNvPr id="196" name="直線コネクタ 195">
          <a:extLst>
            <a:ext uri="{FF2B5EF4-FFF2-40B4-BE49-F238E27FC236}">
              <a16:creationId xmlns:a16="http://schemas.microsoft.com/office/drawing/2014/main" id="{EAA46436-2B3A-4C28-B847-9CC6972C2014}"/>
            </a:ext>
          </a:extLst>
        </xdr:cNvPr>
        <xdr:cNvCxnSpPr/>
      </xdr:nvCxnSpPr>
      <xdr:spPr>
        <a:xfrm flipV="1">
          <a:off x="1008380" y="996505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88759A23-FBDB-4197-BC32-D41DDD999F04}"/>
            </a:ext>
          </a:extLst>
        </xdr:cNvPr>
        <xdr:cNvSpPr txBox="1"/>
      </xdr:nvSpPr>
      <xdr:spPr>
        <a:xfrm>
          <a:off x="317056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32FE373B-9696-4D4E-8E6C-593115E99EEC}"/>
            </a:ext>
          </a:extLst>
        </xdr:cNvPr>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A1E34864-1A16-4F13-B4B9-E4EB295C98C4}"/>
            </a:ext>
          </a:extLst>
        </xdr:cNvPr>
        <xdr:cNvSpPr txBox="1"/>
      </xdr:nvSpPr>
      <xdr:spPr>
        <a:xfrm>
          <a:off x="16110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A68A327E-45CC-488A-BEC2-425FECB6D6BB}"/>
            </a:ext>
          </a:extLst>
        </xdr:cNvPr>
        <xdr:cNvSpPr txBox="1"/>
      </xdr:nvSpPr>
      <xdr:spPr>
        <a:xfrm>
          <a:off x="8363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31132</xdr:rowOff>
    </xdr:from>
    <xdr:ext cx="405111" cy="259045"/>
    <xdr:sp macro="" textlink="">
      <xdr:nvSpPr>
        <xdr:cNvPr id="201" name="n_1mainValue【体育館・プール】&#10;有形固定資産減価償却率">
          <a:extLst>
            <a:ext uri="{FF2B5EF4-FFF2-40B4-BE49-F238E27FC236}">
              <a16:creationId xmlns:a16="http://schemas.microsoft.com/office/drawing/2014/main" id="{D2550770-DAEF-4E83-88D8-CFA9D104A5D0}"/>
            </a:ext>
          </a:extLst>
        </xdr:cNvPr>
        <xdr:cNvSpPr txBox="1"/>
      </xdr:nvSpPr>
      <xdr:spPr>
        <a:xfrm>
          <a:off x="317056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652</xdr:rowOff>
    </xdr:from>
    <xdr:ext cx="405111" cy="259045"/>
    <xdr:sp macro="" textlink="">
      <xdr:nvSpPr>
        <xdr:cNvPr id="202" name="n_2mainValue【体育館・プール】&#10;有形固定資産減価償却率">
          <a:extLst>
            <a:ext uri="{FF2B5EF4-FFF2-40B4-BE49-F238E27FC236}">
              <a16:creationId xmlns:a16="http://schemas.microsoft.com/office/drawing/2014/main" id="{27189093-481C-4AB9-87F7-7865EF41D7AE}"/>
            </a:ext>
          </a:extLst>
        </xdr:cNvPr>
        <xdr:cNvSpPr txBox="1"/>
      </xdr:nvSpPr>
      <xdr:spPr>
        <a:xfrm>
          <a:off x="238570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141622</xdr:rowOff>
    </xdr:from>
    <xdr:ext cx="405111" cy="259045"/>
    <xdr:sp macro="" textlink="">
      <xdr:nvSpPr>
        <xdr:cNvPr id="203" name="n_3mainValue【体育館・プール】&#10;有形固定資産減価償却率">
          <a:extLst>
            <a:ext uri="{FF2B5EF4-FFF2-40B4-BE49-F238E27FC236}">
              <a16:creationId xmlns:a16="http://schemas.microsoft.com/office/drawing/2014/main" id="{0F0BFC1F-B8F5-4F16-93BF-C6C87F910304}"/>
            </a:ext>
          </a:extLst>
        </xdr:cNvPr>
        <xdr:cNvSpPr txBox="1"/>
      </xdr:nvSpPr>
      <xdr:spPr>
        <a:xfrm>
          <a:off x="161100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143527</xdr:rowOff>
    </xdr:from>
    <xdr:ext cx="405111" cy="259045"/>
    <xdr:sp macro="" textlink="">
      <xdr:nvSpPr>
        <xdr:cNvPr id="204" name="n_4mainValue【体育館・プール】&#10;有形固定資産減価償却率">
          <a:extLst>
            <a:ext uri="{FF2B5EF4-FFF2-40B4-BE49-F238E27FC236}">
              <a16:creationId xmlns:a16="http://schemas.microsoft.com/office/drawing/2014/main" id="{6D46AE1B-9CC3-4972-AD4B-9E10A17084F0}"/>
            </a:ext>
          </a:extLst>
        </xdr:cNvPr>
        <xdr:cNvSpPr txBox="1"/>
      </xdr:nvSpPr>
      <xdr:spPr>
        <a:xfrm>
          <a:off x="83630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E01F060-C404-4329-B267-81BF2538638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241775B-DD0A-40E2-9F53-DAB4B37A8FD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E8D1A70-2B89-481B-93AA-9543C57E1F0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1A2E0F7-66B6-4FA7-AE14-71985680129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F7F1955-0D99-4C54-B1AA-F1C0065D4C1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FDD858E-A38A-4682-B9E2-7FD3C55651A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C9B794B-78BC-4512-AC95-CF153F6647F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69359D6-17D2-4822-A87D-7313E5FB164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A8DA486-E824-4842-B3B5-BB151D77419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8C048F1-3062-44BA-9C15-87648E16021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1DF7C64-3EFC-45B6-9EC4-6BF9075D978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18A1042F-531A-4E94-9D78-F9929CC97F1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1C01AB1-E4E9-47D1-A124-E7915A1DBD4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A443B565-440A-421C-AC05-E9E7F5D6694A}"/>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2485863-63E0-40F6-9A4B-246FA6344AE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34AC7432-4278-4815-8B36-A554BCCF4C6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374F8DB-3468-4799-A586-E188AF338F8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2417FA08-AD65-4A01-B043-1B9F8AB7A9F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3D4DBCD-660D-4976-8DA8-11BDBC3BF3E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8031F07E-F4C3-44AF-9D2B-110E32D22CD3}"/>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C144C9B-919C-4D7D-94EE-1945CC147C1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C205E2F2-B547-4E63-A4EE-7314285C715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1ED9146-5743-4BD4-B400-0C42EDFDC29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86BCF570-A8F7-4DCB-A30B-0E4C242BFABA}"/>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E062EC0F-B4F0-491E-A5A9-D0C9F1F57497}"/>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3609D74C-DCEE-4B60-8CD1-4D228AF8AF9B}"/>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AF8B4D97-4476-4319-86C1-569ABE0874CD}"/>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94242EEA-8E3B-497B-AB48-477CC2CCF747}"/>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9BC290CE-B472-4F32-B902-4BCB8EE95F1E}"/>
            </a:ext>
          </a:extLst>
        </xdr:cNvPr>
        <xdr:cNvSpPr txBox="1"/>
      </xdr:nvSpPr>
      <xdr:spPr>
        <a:xfrm>
          <a:off x="9258300" y="1045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12C9788F-20DA-4096-9FA3-F41EEDBD40B8}"/>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2B863FF6-275F-45AE-9A8E-1385DC9A6490}"/>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9E72B4E-BBDF-466E-897B-A34DD1409593}"/>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51EC18CA-ECF7-4FA7-9192-EAAD8F3D3D76}"/>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68D7AF5B-8BC0-48D6-A31B-67FF17DBB6C8}"/>
            </a:ext>
          </a:extLst>
        </xdr:cNvPr>
        <xdr:cNvSpPr/>
      </xdr:nvSpPr>
      <xdr:spPr>
        <a:xfrm>
          <a:off x="609854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25E556B-FFBC-48C7-9A73-C8D6090BAC4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6F22FE4-8939-4927-912F-7D436995222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2B68106-5FC9-444A-A6F8-CE605B1B4CE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45192C4-C2F9-4C99-AEA9-69258CF3838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D51D6AB-42B3-4F1A-AD29-A441C9A2BA4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83312</xdr:rowOff>
    </xdr:from>
    <xdr:to>
      <xdr:col>55</xdr:col>
      <xdr:colOff>50800</xdr:colOff>
      <xdr:row>64</xdr:row>
      <xdr:rowOff>13462</xdr:rowOff>
    </xdr:to>
    <xdr:sp macro="" textlink="">
      <xdr:nvSpPr>
        <xdr:cNvPr id="244" name="楕円 243">
          <a:extLst>
            <a:ext uri="{FF2B5EF4-FFF2-40B4-BE49-F238E27FC236}">
              <a16:creationId xmlns:a16="http://schemas.microsoft.com/office/drawing/2014/main" id="{2FBF6B10-1A46-438D-986D-257E0834FF97}"/>
            </a:ext>
          </a:extLst>
        </xdr:cNvPr>
        <xdr:cNvSpPr/>
      </xdr:nvSpPr>
      <xdr:spPr>
        <a:xfrm>
          <a:off x="9192260" y="106446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847D2EE8-C6B1-402F-83C0-063E1567627F}"/>
            </a:ext>
          </a:extLst>
        </xdr:cNvPr>
        <xdr:cNvSpPr txBox="1"/>
      </xdr:nvSpPr>
      <xdr:spPr>
        <a:xfrm>
          <a:off x="9258300" y="10573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84836</xdr:rowOff>
    </xdr:from>
    <xdr:to>
      <xdr:col>50</xdr:col>
      <xdr:colOff>165100</xdr:colOff>
      <xdr:row>64</xdr:row>
      <xdr:rowOff>14986</xdr:rowOff>
    </xdr:to>
    <xdr:sp macro="" textlink="">
      <xdr:nvSpPr>
        <xdr:cNvPr id="246" name="楕円 245">
          <a:extLst>
            <a:ext uri="{FF2B5EF4-FFF2-40B4-BE49-F238E27FC236}">
              <a16:creationId xmlns:a16="http://schemas.microsoft.com/office/drawing/2014/main" id="{E3D19F9A-43A7-4981-B15C-3C54384B02E4}"/>
            </a:ext>
          </a:extLst>
        </xdr:cNvPr>
        <xdr:cNvSpPr/>
      </xdr:nvSpPr>
      <xdr:spPr>
        <a:xfrm>
          <a:off x="8445500" y="10646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134112</xdr:rowOff>
    </xdr:from>
    <xdr:to>
      <xdr:col>55</xdr:col>
      <xdr:colOff>0</xdr:colOff>
      <xdr:row>63</xdr:row>
      <xdr:rowOff>135636</xdr:rowOff>
    </xdr:to>
    <xdr:cxnSp macro="">
      <xdr:nvCxnSpPr>
        <xdr:cNvPr id="247" name="直線コネクタ 246">
          <a:extLst>
            <a:ext uri="{FF2B5EF4-FFF2-40B4-BE49-F238E27FC236}">
              <a16:creationId xmlns:a16="http://schemas.microsoft.com/office/drawing/2014/main" id="{3778724F-A974-47D6-AC24-327EBB80DE67}"/>
            </a:ext>
          </a:extLst>
        </xdr:cNvPr>
        <xdr:cNvCxnSpPr/>
      </xdr:nvCxnSpPr>
      <xdr:spPr>
        <a:xfrm flipV="1">
          <a:off x="8496300" y="10695432"/>
          <a:ext cx="7239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86360</xdr:rowOff>
    </xdr:from>
    <xdr:to>
      <xdr:col>46</xdr:col>
      <xdr:colOff>38100</xdr:colOff>
      <xdr:row>64</xdr:row>
      <xdr:rowOff>16510</xdr:rowOff>
    </xdr:to>
    <xdr:sp macro="" textlink="">
      <xdr:nvSpPr>
        <xdr:cNvPr id="248" name="楕円 247">
          <a:extLst>
            <a:ext uri="{FF2B5EF4-FFF2-40B4-BE49-F238E27FC236}">
              <a16:creationId xmlns:a16="http://schemas.microsoft.com/office/drawing/2014/main" id="{43696965-2FE4-4D38-B745-5AF27B4DA9E3}"/>
            </a:ext>
          </a:extLst>
        </xdr:cNvPr>
        <xdr:cNvSpPr/>
      </xdr:nvSpPr>
      <xdr:spPr>
        <a:xfrm>
          <a:off x="7670800" y="1064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135636</xdr:rowOff>
    </xdr:from>
    <xdr:to>
      <xdr:col>50</xdr:col>
      <xdr:colOff>114300</xdr:colOff>
      <xdr:row>63</xdr:row>
      <xdr:rowOff>137160</xdr:rowOff>
    </xdr:to>
    <xdr:cxnSp macro="">
      <xdr:nvCxnSpPr>
        <xdr:cNvPr id="249" name="直線コネクタ 248">
          <a:extLst>
            <a:ext uri="{FF2B5EF4-FFF2-40B4-BE49-F238E27FC236}">
              <a16:creationId xmlns:a16="http://schemas.microsoft.com/office/drawing/2014/main" id="{5D60CDFA-694C-414E-A003-F7A434700690}"/>
            </a:ext>
          </a:extLst>
        </xdr:cNvPr>
        <xdr:cNvCxnSpPr/>
      </xdr:nvCxnSpPr>
      <xdr:spPr>
        <a:xfrm flipV="1">
          <a:off x="7713980" y="10696956"/>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87884</xdr:rowOff>
    </xdr:from>
    <xdr:to>
      <xdr:col>41</xdr:col>
      <xdr:colOff>101600</xdr:colOff>
      <xdr:row>64</xdr:row>
      <xdr:rowOff>18034</xdr:rowOff>
    </xdr:to>
    <xdr:sp macro="" textlink="">
      <xdr:nvSpPr>
        <xdr:cNvPr id="250" name="楕円 249">
          <a:extLst>
            <a:ext uri="{FF2B5EF4-FFF2-40B4-BE49-F238E27FC236}">
              <a16:creationId xmlns:a16="http://schemas.microsoft.com/office/drawing/2014/main" id="{28A89764-5B72-4F0B-8F2E-AF0547D18ED3}"/>
            </a:ext>
          </a:extLst>
        </xdr:cNvPr>
        <xdr:cNvSpPr/>
      </xdr:nvSpPr>
      <xdr:spPr>
        <a:xfrm>
          <a:off x="6873240" y="10649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137160</xdr:rowOff>
    </xdr:from>
    <xdr:to>
      <xdr:col>45</xdr:col>
      <xdr:colOff>177800</xdr:colOff>
      <xdr:row>63</xdr:row>
      <xdr:rowOff>138684</xdr:rowOff>
    </xdr:to>
    <xdr:cxnSp macro="">
      <xdr:nvCxnSpPr>
        <xdr:cNvPr id="251" name="直線コネクタ 250">
          <a:extLst>
            <a:ext uri="{FF2B5EF4-FFF2-40B4-BE49-F238E27FC236}">
              <a16:creationId xmlns:a16="http://schemas.microsoft.com/office/drawing/2014/main" id="{B7973E9F-0596-4458-BCF4-A93BE2522386}"/>
            </a:ext>
          </a:extLst>
        </xdr:cNvPr>
        <xdr:cNvCxnSpPr/>
      </xdr:nvCxnSpPr>
      <xdr:spPr>
        <a:xfrm flipV="1">
          <a:off x="6924040" y="10698480"/>
          <a:ext cx="78994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89408</xdr:rowOff>
    </xdr:from>
    <xdr:to>
      <xdr:col>36</xdr:col>
      <xdr:colOff>165100</xdr:colOff>
      <xdr:row>64</xdr:row>
      <xdr:rowOff>19558</xdr:rowOff>
    </xdr:to>
    <xdr:sp macro="" textlink="">
      <xdr:nvSpPr>
        <xdr:cNvPr id="252" name="楕円 251">
          <a:extLst>
            <a:ext uri="{FF2B5EF4-FFF2-40B4-BE49-F238E27FC236}">
              <a16:creationId xmlns:a16="http://schemas.microsoft.com/office/drawing/2014/main" id="{B2BBB3E8-0A8F-49F8-B24E-763AF14B4C8D}"/>
            </a:ext>
          </a:extLst>
        </xdr:cNvPr>
        <xdr:cNvSpPr/>
      </xdr:nvSpPr>
      <xdr:spPr>
        <a:xfrm>
          <a:off x="6098540" y="1065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138684</xdr:rowOff>
    </xdr:from>
    <xdr:to>
      <xdr:col>41</xdr:col>
      <xdr:colOff>50800</xdr:colOff>
      <xdr:row>63</xdr:row>
      <xdr:rowOff>140208</xdr:rowOff>
    </xdr:to>
    <xdr:cxnSp macro="">
      <xdr:nvCxnSpPr>
        <xdr:cNvPr id="253" name="直線コネクタ 252">
          <a:extLst>
            <a:ext uri="{FF2B5EF4-FFF2-40B4-BE49-F238E27FC236}">
              <a16:creationId xmlns:a16="http://schemas.microsoft.com/office/drawing/2014/main" id="{47AA9F81-CA41-474B-B62B-5D25F1B51DC4}"/>
            </a:ext>
          </a:extLst>
        </xdr:cNvPr>
        <xdr:cNvCxnSpPr/>
      </xdr:nvCxnSpPr>
      <xdr:spPr>
        <a:xfrm flipV="1">
          <a:off x="6149340" y="10700004"/>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6E1353CE-FF88-41DC-A909-F965981E2BC1}"/>
            </a:ext>
          </a:extLst>
        </xdr:cNvPr>
        <xdr:cNvSpPr txBox="1"/>
      </xdr:nvSpPr>
      <xdr:spPr>
        <a:xfrm>
          <a:off x="8271587" y="1038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5D9E710A-7102-48AD-AD28-92A9DD488B90}"/>
            </a:ext>
          </a:extLst>
        </xdr:cNvPr>
        <xdr:cNvSpPr txBox="1"/>
      </xdr:nvSpPr>
      <xdr:spPr>
        <a:xfrm>
          <a:off x="7509587" y="103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10C78F46-2C02-4199-ADED-D059635B7FA1}"/>
            </a:ext>
          </a:extLst>
        </xdr:cNvPr>
        <xdr:cNvSpPr txBox="1"/>
      </xdr:nvSpPr>
      <xdr:spPr>
        <a:xfrm>
          <a:off x="6712027" y="103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CB9A6684-4C7A-4186-8EF3-6653FCAFCA18}"/>
            </a:ext>
          </a:extLst>
        </xdr:cNvPr>
        <xdr:cNvSpPr txBox="1"/>
      </xdr:nvSpPr>
      <xdr:spPr>
        <a:xfrm>
          <a:off x="5937327" y="1039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6113</xdr:rowOff>
    </xdr:from>
    <xdr:ext cx="469744" cy="259045"/>
    <xdr:sp macro="" textlink="">
      <xdr:nvSpPr>
        <xdr:cNvPr id="258" name="n_1mainValue【体育館・プール】&#10;一人当たり面積">
          <a:extLst>
            <a:ext uri="{FF2B5EF4-FFF2-40B4-BE49-F238E27FC236}">
              <a16:creationId xmlns:a16="http://schemas.microsoft.com/office/drawing/2014/main" id="{27599A85-EB31-4710-9617-E2F8C03587D6}"/>
            </a:ext>
          </a:extLst>
        </xdr:cNvPr>
        <xdr:cNvSpPr txBox="1"/>
      </xdr:nvSpPr>
      <xdr:spPr>
        <a:xfrm>
          <a:off x="8271587" y="1073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7637</xdr:rowOff>
    </xdr:from>
    <xdr:ext cx="469744" cy="259045"/>
    <xdr:sp macro="" textlink="">
      <xdr:nvSpPr>
        <xdr:cNvPr id="259" name="n_2mainValue【体育館・プール】&#10;一人当たり面積">
          <a:extLst>
            <a:ext uri="{FF2B5EF4-FFF2-40B4-BE49-F238E27FC236}">
              <a16:creationId xmlns:a16="http://schemas.microsoft.com/office/drawing/2014/main" id="{B22DA617-D8B6-4D30-B219-96D8C36DE675}"/>
            </a:ext>
          </a:extLst>
        </xdr:cNvPr>
        <xdr:cNvSpPr txBox="1"/>
      </xdr:nvSpPr>
      <xdr:spPr>
        <a:xfrm>
          <a:off x="7509587" y="107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9161</xdr:rowOff>
    </xdr:from>
    <xdr:ext cx="469744" cy="259045"/>
    <xdr:sp macro="" textlink="">
      <xdr:nvSpPr>
        <xdr:cNvPr id="260" name="n_3mainValue【体育館・プール】&#10;一人当たり面積">
          <a:extLst>
            <a:ext uri="{FF2B5EF4-FFF2-40B4-BE49-F238E27FC236}">
              <a16:creationId xmlns:a16="http://schemas.microsoft.com/office/drawing/2014/main" id="{FC1A6472-3AF6-4C90-B4AF-6EF02D3866D0}"/>
            </a:ext>
          </a:extLst>
        </xdr:cNvPr>
        <xdr:cNvSpPr txBox="1"/>
      </xdr:nvSpPr>
      <xdr:spPr>
        <a:xfrm>
          <a:off x="6712027" y="1073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10685</xdr:rowOff>
    </xdr:from>
    <xdr:ext cx="469744" cy="259045"/>
    <xdr:sp macro="" textlink="">
      <xdr:nvSpPr>
        <xdr:cNvPr id="261" name="n_4mainValue【体育館・プール】&#10;一人当たり面積">
          <a:extLst>
            <a:ext uri="{FF2B5EF4-FFF2-40B4-BE49-F238E27FC236}">
              <a16:creationId xmlns:a16="http://schemas.microsoft.com/office/drawing/2014/main" id="{1397BD77-A25F-4A70-A0EA-D5086B46B75E}"/>
            </a:ext>
          </a:extLst>
        </xdr:cNvPr>
        <xdr:cNvSpPr txBox="1"/>
      </xdr:nvSpPr>
      <xdr:spPr>
        <a:xfrm>
          <a:off x="5937327" y="1073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BCAC377-015D-4D8D-B5BF-95DF0FD5967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1FDA117-7A1A-4593-8FF7-B21547982BD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18DBDC8-5E41-4B29-98B2-FC3574ADC10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6BFE4B7-D0A0-4275-A756-44BB989E9CC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BB8907C-DB55-4008-9F54-64E3769C451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718A604-76C4-4996-8D64-FDAFF8D0805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ABC3534-A473-4A53-AC04-3F52AA05153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7B878C5-C44B-4235-9AFF-C38D9DBE6A3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70F6214-D41D-46A8-B5E7-485B6A3410D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C6FC0E0-AFAC-4233-83BC-9264735DAF9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FBDD060-02EF-4D89-BC54-19438B8584F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EA647F4C-5B22-4F2E-8C7F-9A1B4A45617C}"/>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AE75E57A-2F1F-49FA-9396-55FE5F412B12}"/>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BA639FC-5443-4179-BD8D-7C0253FF3AB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88EFF55C-40FB-4EC0-A0B7-22D447AA281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8CAA3014-AD5C-461E-9468-B078564E6881}"/>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A40613B-6B0A-434C-BE79-343AE49FA5F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9493BA3-448E-4038-B4B6-B0EE631E72B3}"/>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EF5AD6CC-04FC-4B35-9F88-D3CDD01D46CA}"/>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33D43AC7-37CA-4343-8434-B17FE89D344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F948162F-50E4-489A-8819-6252C5B56815}"/>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AB8C286B-4F70-4EB8-9380-41947E44C68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9EED434-A5DB-45AB-BA5B-CA917D42A8DE}"/>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F4AB45D-9C01-410D-B04C-C51FBC014B5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7AC904F2-A0FF-4CA1-A193-6C8961B3E4B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58BD9F2B-A937-4EB0-8BA6-71FE435CC0C2}"/>
            </a:ext>
          </a:extLst>
        </xdr:cNvPr>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18476E0E-5D00-4433-A58C-90568EDD41A3}"/>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E5F6A862-D5A2-44DF-89EA-BAD4CBD61B08}"/>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8D4BE0E9-71EE-450B-BF07-1ADF534559CC}"/>
            </a:ext>
          </a:extLst>
        </xdr:cNvPr>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8649FDF0-49E8-4907-AF7A-F25C6F5037BC}"/>
            </a:ext>
          </a:extLst>
        </xdr:cNvPr>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E9FEF315-1519-44FA-B4DC-3BB16C7C5C1B}"/>
            </a:ext>
          </a:extLst>
        </xdr:cNvPr>
        <xdr:cNvSpPr txBox="1"/>
      </xdr:nvSpPr>
      <xdr:spPr>
        <a:xfrm>
          <a:off x="4124960" y="1375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90DAA7F1-FC10-4F8D-8EFD-09EECB6D1C52}"/>
            </a:ext>
          </a:extLst>
        </xdr:cNvPr>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25740F1B-C42C-476A-94AD-FDE9501E4F0E}"/>
            </a:ext>
          </a:extLst>
        </xdr:cNvPr>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BAC579E5-DB81-4460-B6B9-D29E7B34643F}"/>
            </a:ext>
          </a:extLst>
        </xdr:cNvPr>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AA600B9A-E0FC-47DD-B622-95F1DB65AF54}"/>
            </a:ext>
          </a:extLst>
        </xdr:cNvPr>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4330B64C-2612-4B22-927C-6C9EC6601FD6}"/>
            </a:ext>
          </a:extLst>
        </xdr:cNvPr>
        <xdr:cNvSpPr/>
      </xdr:nvSpPr>
      <xdr:spPr>
        <a:xfrm>
          <a:off x="965200" y="138186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65A6B78-993A-444B-A334-09ADC827505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2AECF70-95A1-449E-B33B-BC152791461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0CA1FF2-E6A6-47F6-B19C-235C82A0B63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BE0B671-C034-457B-9D6D-E724CEF97B7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7134A2F-9EA7-4164-8CA9-8C406426563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49349</xdr:rowOff>
    </xdr:from>
    <xdr:to>
      <xdr:col>24</xdr:col>
      <xdr:colOff>114300</xdr:colOff>
      <xdr:row>83</xdr:row>
      <xdr:rowOff>150949</xdr:rowOff>
    </xdr:to>
    <xdr:sp macro="" textlink="">
      <xdr:nvSpPr>
        <xdr:cNvPr id="303" name="楕円 302">
          <a:extLst>
            <a:ext uri="{FF2B5EF4-FFF2-40B4-BE49-F238E27FC236}">
              <a16:creationId xmlns:a16="http://schemas.microsoft.com/office/drawing/2014/main" id="{1F06DF8F-74AE-4759-9343-BD67692AF88D}"/>
            </a:ext>
          </a:extLst>
        </xdr:cNvPr>
        <xdr:cNvSpPr/>
      </xdr:nvSpPr>
      <xdr:spPr>
        <a:xfrm>
          <a:off x="4036060" y="1396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27776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C8C08158-4E62-4585-8FE1-443E0917E1BA}"/>
            </a:ext>
          </a:extLst>
        </xdr:cNvPr>
        <xdr:cNvSpPr txBox="1"/>
      </xdr:nvSpPr>
      <xdr:spPr>
        <a:xfrm>
          <a:off x="4124960" y="1394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157118</xdr:rowOff>
    </xdr:from>
    <xdr:to>
      <xdr:col>20</xdr:col>
      <xdr:colOff>38100</xdr:colOff>
      <xdr:row>83</xdr:row>
      <xdr:rowOff>87268</xdr:rowOff>
    </xdr:to>
    <xdr:sp macro="" textlink="">
      <xdr:nvSpPr>
        <xdr:cNvPr id="305" name="楕円 304">
          <a:extLst>
            <a:ext uri="{FF2B5EF4-FFF2-40B4-BE49-F238E27FC236}">
              <a16:creationId xmlns:a16="http://schemas.microsoft.com/office/drawing/2014/main" id="{821F219C-963F-4B5E-90FD-6E2FA16A4531}"/>
            </a:ext>
          </a:extLst>
        </xdr:cNvPr>
        <xdr:cNvSpPr/>
      </xdr:nvSpPr>
      <xdr:spPr>
        <a:xfrm>
          <a:off x="3312160" y="13903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36468</xdr:rowOff>
    </xdr:from>
    <xdr:to>
      <xdr:col>24</xdr:col>
      <xdr:colOff>63500</xdr:colOff>
      <xdr:row>83</xdr:row>
      <xdr:rowOff>100149</xdr:rowOff>
    </xdr:to>
    <xdr:cxnSp macro="">
      <xdr:nvCxnSpPr>
        <xdr:cNvPr id="306" name="直線コネクタ 305">
          <a:extLst>
            <a:ext uri="{FF2B5EF4-FFF2-40B4-BE49-F238E27FC236}">
              <a16:creationId xmlns:a16="http://schemas.microsoft.com/office/drawing/2014/main" id="{6C422C28-B898-4364-B5D0-2D13F7B41D4F}"/>
            </a:ext>
          </a:extLst>
        </xdr:cNvPr>
        <xdr:cNvCxnSpPr/>
      </xdr:nvCxnSpPr>
      <xdr:spPr>
        <a:xfrm>
          <a:off x="3355340" y="13950588"/>
          <a:ext cx="73152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90170</xdr:rowOff>
    </xdr:from>
    <xdr:to>
      <xdr:col>15</xdr:col>
      <xdr:colOff>101600</xdr:colOff>
      <xdr:row>83</xdr:row>
      <xdr:rowOff>20320</xdr:rowOff>
    </xdr:to>
    <xdr:sp macro="" textlink="">
      <xdr:nvSpPr>
        <xdr:cNvPr id="307" name="楕円 306">
          <a:extLst>
            <a:ext uri="{FF2B5EF4-FFF2-40B4-BE49-F238E27FC236}">
              <a16:creationId xmlns:a16="http://schemas.microsoft.com/office/drawing/2014/main" id="{A218029B-AEC5-41A2-8B2F-3BD685208780}"/>
            </a:ext>
          </a:extLst>
        </xdr:cNvPr>
        <xdr:cNvSpPr/>
      </xdr:nvSpPr>
      <xdr:spPr>
        <a:xfrm>
          <a:off x="251460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140970</xdr:rowOff>
    </xdr:from>
    <xdr:to>
      <xdr:col>19</xdr:col>
      <xdr:colOff>177800</xdr:colOff>
      <xdr:row>83</xdr:row>
      <xdr:rowOff>36468</xdr:rowOff>
    </xdr:to>
    <xdr:cxnSp macro="">
      <xdr:nvCxnSpPr>
        <xdr:cNvPr id="308" name="直線コネクタ 307">
          <a:extLst>
            <a:ext uri="{FF2B5EF4-FFF2-40B4-BE49-F238E27FC236}">
              <a16:creationId xmlns:a16="http://schemas.microsoft.com/office/drawing/2014/main" id="{27ECB311-62AC-4683-ABB0-4FA89379807D}"/>
            </a:ext>
          </a:extLst>
        </xdr:cNvPr>
        <xdr:cNvCxnSpPr/>
      </xdr:nvCxnSpPr>
      <xdr:spPr>
        <a:xfrm>
          <a:off x="2565400" y="13887450"/>
          <a:ext cx="789940" cy="6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15058</xdr:rowOff>
    </xdr:from>
    <xdr:to>
      <xdr:col>10</xdr:col>
      <xdr:colOff>165100</xdr:colOff>
      <xdr:row>82</xdr:row>
      <xdr:rowOff>116658</xdr:rowOff>
    </xdr:to>
    <xdr:sp macro="" textlink="">
      <xdr:nvSpPr>
        <xdr:cNvPr id="309" name="楕円 308">
          <a:extLst>
            <a:ext uri="{FF2B5EF4-FFF2-40B4-BE49-F238E27FC236}">
              <a16:creationId xmlns:a16="http://schemas.microsoft.com/office/drawing/2014/main" id="{EEF1CD58-0277-4038-82F3-AA2369EA0B1B}"/>
            </a:ext>
          </a:extLst>
        </xdr:cNvPr>
        <xdr:cNvSpPr/>
      </xdr:nvSpPr>
      <xdr:spPr>
        <a:xfrm>
          <a:off x="1739900" y="1376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65858</xdr:rowOff>
    </xdr:from>
    <xdr:to>
      <xdr:col>15</xdr:col>
      <xdr:colOff>50800</xdr:colOff>
      <xdr:row>82</xdr:row>
      <xdr:rowOff>140970</xdr:rowOff>
    </xdr:to>
    <xdr:cxnSp macro="">
      <xdr:nvCxnSpPr>
        <xdr:cNvPr id="310" name="直線コネクタ 309">
          <a:extLst>
            <a:ext uri="{FF2B5EF4-FFF2-40B4-BE49-F238E27FC236}">
              <a16:creationId xmlns:a16="http://schemas.microsoft.com/office/drawing/2014/main" id="{E1473292-FD5C-4391-A77D-942C9B3D9B3C}"/>
            </a:ext>
          </a:extLst>
        </xdr:cNvPr>
        <xdr:cNvCxnSpPr/>
      </xdr:nvCxnSpPr>
      <xdr:spPr>
        <a:xfrm>
          <a:off x="1790700" y="13812338"/>
          <a:ext cx="7747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142421</xdr:rowOff>
    </xdr:from>
    <xdr:to>
      <xdr:col>6</xdr:col>
      <xdr:colOff>38100</xdr:colOff>
      <xdr:row>82</xdr:row>
      <xdr:rowOff>72571</xdr:rowOff>
    </xdr:to>
    <xdr:sp macro="" textlink="">
      <xdr:nvSpPr>
        <xdr:cNvPr id="311" name="楕円 310">
          <a:extLst>
            <a:ext uri="{FF2B5EF4-FFF2-40B4-BE49-F238E27FC236}">
              <a16:creationId xmlns:a16="http://schemas.microsoft.com/office/drawing/2014/main" id="{4154AE9D-0D11-4C81-B9CF-A873AC4B9B93}"/>
            </a:ext>
          </a:extLst>
        </xdr:cNvPr>
        <xdr:cNvSpPr/>
      </xdr:nvSpPr>
      <xdr:spPr>
        <a:xfrm>
          <a:off x="965200" y="137212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21771</xdr:rowOff>
    </xdr:from>
    <xdr:to>
      <xdr:col>10</xdr:col>
      <xdr:colOff>114300</xdr:colOff>
      <xdr:row>82</xdr:row>
      <xdr:rowOff>65858</xdr:rowOff>
    </xdr:to>
    <xdr:cxnSp macro="">
      <xdr:nvCxnSpPr>
        <xdr:cNvPr id="312" name="直線コネクタ 311">
          <a:extLst>
            <a:ext uri="{FF2B5EF4-FFF2-40B4-BE49-F238E27FC236}">
              <a16:creationId xmlns:a16="http://schemas.microsoft.com/office/drawing/2014/main" id="{92209499-C321-4E37-B9D1-32224E5099F2}"/>
            </a:ext>
          </a:extLst>
        </xdr:cNvPr>
        <xdr:cNvCxnSpPr/>
      </xdr:nvCxnSpPr>
      <xdr:spPr>
        <a:xfrm>
          <a:off x="1008380" y="13768251"/>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698EC65C-87A0-4AC6-A5D6-C35867F9A49A}"/>
            </a:ext>
          </a:extLst>
        </xdr:cNvPr>
        <xdr:cNvSpPr txBox="1"/>
      </xdr:nvSpPr>
      <xdr:spPr>
        <a:xfrm>
          <a:off x="317056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A491D716-77DD-4644-BD90-D8A689EC428E}"/>
            </a:ext>
          </a:extLst>
        </xdr:cNvPr>
        <xdr:cNvSpPr txBox="1"/>
      </xdr:nvSpPr>
      <xdr:spPr>
        <a:xfrm>
          <a:off x="2385704" y="1396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AA63CB08-A53B-476D-BF59-B221AEA71428}"/>
            </a:ext>
          </a:extLst>
        </xdr:cNvPr>
        <xdr:cNvSpPr txBox="1"/>
      </xdr:nvSpPr>
      <xdr:spPr>
        <a:xfrm>
          <a:off x="1611004" y="1394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55DEF8A1-034A-40FF-95CE-30E819A09DB1}"/>
            </a:ext>
          </a:extLst>
        </xdr:cNvPr>
        <xdr:cNvSpPr txBox="1"/>
      </xdr:nvSpPr>
      <xdr:spPr>
        <a:xfrm>
          <a:off x="836304" y="1391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78395</xdr:rowOff>
    </xdr:from>
    <xdr:ext cx="405111" cy="259045"/>
    <xdr:sp macro="" textlink="">
      <xdr:nvSpPr>
        <xdr:cNvPr id="317" name="n_1mainValue【福祉施設】&#10;有形固定資産減価償却率">
          <a:extLst>
            <a:ext uri="{FF2B5EF4-FFF2-40B4-BE49-F238E27FC236}">
              <a16:creationId xmlns:a16="http://schemas.microsoft.com/office/drawing/2014/main" id="{3DA0ED10-A4F9-4C67-A9CC-24544F965BA9}"/>
            </a:ext>
          </a:extLst>
        </xdr:cNvPr>
        <xdr:cNvSpPr txBox="1"/>
      </xdr:nvSpPr>
      <xdr:spPr>
        <a:xfrm>
          <a:off x="3170564" y="1399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8" name="n_2mainValue【福祉施設】&#10;有形固定資産減価償却率">
          <a:extLst>
            <a:ext uri="{FF2B5EF4-FFF2-40B4-BE49-F238E27FC236}">
              <a16:creationId xmlns:a16="http://schemas.microsoft.com/office/drawing/2014/main" id="{B7C42653-BDBD-4581-A89D-A03EC1444524}"/>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133185</xdr:rowOff>
    </xdr:from>
    <xdr:ext cx="405111" cy="259045"/>
    <xdr:sp macro="" textlink="">
      <xdr:nvSpPr>
        <xdr:cNvPr id="319" name="n_3mainValue【福祉施設】&#10;有形固定資産減価償却率">
          <a:extLst>
            <a:ext uri="{FF2B5EF4-FFF2-40B4-BE49-F238E27FC236}">
              <a16:creationId xmlns:a16="http://schemas.microsoft.com/office/drawing/2014/main" id="{705C70D8-B7AC-4EB8-AC4A-485C0A04845F}"/>
            </a:ext>
          </a:extLst>
        </xdr:cNvPr>
        <xdr:cNvSpPr txBox="1"/>
      </xdr:nvSpPr>
      <xdr:spPr>
        <a:xfrm>
          <a:off x="1611004" y="1354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89098</xdr:rowOff>
    </xdr:from>
    <xdr:ext cx="405111" cy="259045"/>
    <xdr:sp macro="" textlink="">
      <xdr:nvSpPr>
        <xdr:cNvPr id="320" name="n_4mainValue【福祉施設】&#10;有形固定資産減価償却率">
          <a:extLst>
            <a:ext uri="{FF2B5EF4-FFF2-40B4-BE49-F238E27FC236}">
              <a16:creationId xmlns:a16="http://schemas.microsoft.com/office/drawing/2014/main" id="{45351F21-371F-40EE-B025-DF838D5F237E}"/>
            </a:ext>
          </a:extLst>
        </xdr:cNvPr>
        <xdr:cNvSpPr txBox="1"/>
      </xdr:nvSpPr>
      <xdr:spPr>
        <a:xfrm>
          <a:off x="836304" y="1350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67CDC37-DD4C-43D3-9AF0-DC71FFBD6B1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92EA59B-D2A8-41B8-BE62-C2AA249EEB8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1E62099-04CD-4293-B8CB-ED6EA64ACF5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9523D55-51C4-4DFD-9254-F6CF8231924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778D9EF-6695-43AD-8A5E-3E673F3EB42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DF96733-2622-49C2-8CFE-AB69BA6232F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D8D4A82-58E9-4DD2-8FDE-D24846A56A4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D6EAC57-F181-4FCB-AC55-1E1374DC572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11C12D9-AD18-4F45-802B-40738B96D5B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B0EFA38-7B80-4A27-94F2-C997C310AAF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AFA6191-69E7-4CBF-ADE6-DD3953E4FB45}"/>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159E9EDA-C057-480A-8A0A-87996548F7E4}"/>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DDCAACF-6FEE-4E5F-9BBC-8A74FBA9495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49979F8E-3675-4747-859C-49502D14C4BF}"/>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F721D05-B730-44EB-83D2-01FF48672C0D}"/>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5F6697D7-7EE5-4477-8950-AA8920F7361F}"/>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9C778D9-9229-4499-84B8-F9D0FF0259D9}"/>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EADA571C-EF9F-423F-9606-D4E1547D5BD9}"/>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253A32C-59CF-4ACC-B133-BAB956C78D6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58B2C5B-5382-44AF-8F2E-B297080EC70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F19A6118-4E07-41FF-ACD1-8EC6C61F4C8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F1E7F0CE-2EAB-40C8-B232-8988E3982D46}"/>
            </a:ext>
          </a:extLst>
        </xdr:cNvPr>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2B73CE40-E29B-4178-8F6F-590BE9722041}"/>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FF4C9214-CAE5-4AA8-A930-8FCC94CD3563}"/>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D637DE3-56AA-44B1-B882-404BACCE8B3E}"/>
            </a:ext>
          </a:extLst>
        </xdr:cNvPr>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CF3F9284-4ED1-4AC3-B922-E2BE24DA85C8}"/>
            </a:ext>
          </a:extLst>
        </xdr:cNvPr>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BFE8A0EA-FEF5-407E-A30B-1760E8FEFCC9}"/>
            </a:ext>
          </a:extLst>
        </xdr:cNvPr>
        <xdr:cNvSpPr txBox="1"/>
      </xdr:nvSpPr>
      <xdr:spPr>
        <a:xfrm>
          <a:off x="9258300" y="13917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EF5E2B37-B17F-43E8-BB9C-D1D2D40C3D13}"/>
            </a:ext>
          </a:extLst>
        </xdr:cNvPr>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59EB5904-69A7-4571-982A-F79697B93AC3}"/>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5B60690B-0447-446F-AFE3-E808B57060F7}"/>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97A2838B-D70F-445E-8B98-E56F0A50C1C8}"/>
            </a:ext>
          </a:extLst>
        </xdr:cNvPr>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3A12230A-56AD-42BE-993F-30BB16F3DBA2}"/>
            </a:ext>
          </a:extLst>
        </xdr:cNvPr>
        <xdr:cNvSpPr/>
      </xdr:nvSpPr>
      <xdr:spPr>
        <a:xfrm>
          <a:off x="60985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F175C36-6962-42CF-B48A-89C4E41EF98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498A24D-70B0-47C3-885C-1F1A93DE954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2487CB7-ED1D-4B98-9EA7-AA320CFD7ED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3B4DD07-0E39-44BC-9240-98FCD24348F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5E519E8-6E3E-495E-886A-508C33AE017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5587</xdr:rowOff>
    </xdr:from>
    <xdr:to>
      <xdr:col>55</xdr:col>
      <xdr:colOff>50800</xdr:colOff>
      <xdr:row>85</xdr:row>
      <xdr:rowOff>107187</xdr:rowOff>
    </xdr:to>
    <xdr:sp macro="" textlink="">
      <xdr:nvSpPr>
        <xdr:cNvPr id="358" name="楕円 357">
          <a:extLst>
            <a:ext uri="{FF2B5EF4-FFF2-40B4-BE49-F238E27FC236}">
              <a16:creationId xmlns:a16="http://schemas.microsoft.com/office/drawing/2014/main" id="{66D3E7CA-BC56-46FD-A2DB-7931704AECA4}"/>
            </a:ext>
          </a:extLst>
        </xdr:cNvPr>
        <xdr:cNvSpPr/>
      </xdr:nvSpPr>
      <xdr:spPr>
        <a:xfrm>
          <a:off x="9192260" y="142549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155464</xdr:rowOff>
    </xdr:from>
    <xdr:ext cx="469744" cy="259045"/>
    <xdr:sp macro="" textlink="">
      <xdr:nvSpPr>
        <xdr:cNvPr id="359" name="【福祉施設】&#10;一人当たり面積該当値テキスト">
          <a:extLst>
            <a:ext uri="{FF2B5EF4-FFF2-40B4-BE49-F238E27FC236}">
              <a16:creationId xmlns:a16="http://schemas.microsoft.com/office/drawing/2014/main" id="{326F18F6-897A-436F-9301-519DC6483A84}"/>
            </a:ext>
          </a:extLst>
        </xdr:cNvPr>
        <xdr:cNvSpPr txBox="1"/>
      </xdr:nvSpPr>
      <xdr:spPr>
        <a:xfrm>
          <a:off x="9258300" y="1423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7874</xdr:rowOff>
    </xdr:from>
    <xdr:to>
      <xdr:col>50</xdr:col>
      <xdr:colOff>165100</xdr:colOff>
      <xdr:row>85</xdr:row>
      <xdr:rowOff>109474</xdr:rowOff>
    </xdr:to>
    <xdr:sp macro="" textlink="">
      <xdr:nvSpPr>
        <xdr:cNvPr id="360" name="楕円 359">
          <a:extLst>
            <a:ext uri="{FF2B5EF4-FFF2-40B4-BE49-F238E27FC236}">
              <a16:creationId xmlns:a16="http://schemas.microsoft.com/office/drawing/2014/main" id="{69691462-6805-40A4-9BB0-E6E04E5E8760}"/>
            </a:ext>
          </a:extLst>
        </xdr:cNvPr>
        <xdr:cNvSpPr/>
      </xdr:nvSpPr>
      <xdr:spPr>
        <a:xfrm>
          <a:off x="844550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56387</xdr:rowOff>
    </xdr:from>
    <xdr:to>
      <xdr:col>55</xdr:col>
      <xdr:colOff>0</xdr:colOff>
      <xdr:row>85</xdr:row>
      <xdr:rowOff>58674</xdr:rowOff>
    </xdr:to>
    <xdr:cxnSp macro="">
      <xdr:nvCxnSpPr>
        <xdr:cNvPr id="361" name="直線コネクタ 360">
          <a:extLst>
            <a:ext uri="{FF2B5EF4-FFF2-40B4-BE49-F238E27FC236}">
              <a16:creationId xmlns:a16="http://schemas.microsoft.com/office/drawing/2014/main" id="{A89BCACA-F209-4288-B20E-3A287E1CF361}"/>
            </a:ext>
          </a:extLst>
        </xdr:cNvPr>
        <xdr:cNvCxnSpPr/>
      </xdr:nvCxnSpPr>
      <xdr:spPr>
        <a:xfrm flipV="1">
          <a:off x="8496300" y="14305787"/>
          <a:ext cx="7239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7874</xdr:rowOff>
    </xdr:from>
    <xdr:to>
      <xdr:col>46</xdr:col>
      <xdr:colOff>38100</xdr:colOff>
      <xdr:row>85</xdr:row>
      <xdr:rowOff>109474</xdr:rowOff>
    </xdr:to>
    <xdr:sp macro="" textlink="">
      <xdr:nvSpPr>
        <xdr:cNvPr id="362" name="楕円 361">
          <a:extLst>
            <a:ext uri="{FF2B5EF4-FFF2-40B4-BE49-F238E27FC236}">
              <a16:creationId xmlns:a16="http://schemas.microsoft.com/office/drawing/2014/main" id="{5D2CEBF1-A601-4D46-95E0-BE4860C93D4A}"/>
            </a:ext>
          </a:extLst>
        </xdr:cNvPr>
        <xdr:cNvSpPr/>
      </xdr:nvSpPr>
      <xdr:spPr>
        <a:xfrm>
          <a:off x="7670800" y="142572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58674</xdr:rowOff>
    </xdr:from>
    <xdr:to>
      <xdr:col>50</xdr:col>
      <xdr:colOff>114300</xdr:colOff>
      <xdr:row>85</xdr:row>
      <xdr:rowOff>58674</xdr:rowOff>
    </xdr:to>
    <xdr:cxnSp macro="">
      <xdr:nvCxnSpPr>
        <xdr:cNvPr id="363" name="直線コネクタ 362">
          <a:extLst>
            <a:ext uri="{FF2B5EF4-FFF2-40B4-BE49-F238E27FC236}">
              <a16:creationId xmlns:a16="http://schemas.microsoft.com/office/drawing/2014/main" id="{C6201BF3-7199-4BC6-8B9B-8DB5C5355D44}"/>
            </a:ext>
          </a:extLst>
        </xdr:cNvPr>
        <xdr:cNvCxnSpPr/>
      </xdr:nvCxnSpPr>
      <xdr:spPr>
        <a:xfrm>
          <a:off x="7713980" y="1430807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10161</xdr:rowOff>
    </xdr:from>
    <xdr:to>
      <xdr:col>41</xdr:col>
      <xdr:colOff>101600</xdr:colOff>
      <xdr:row>85</xdr:row>
      <xdr:rowOff>111761</xdr:rowOff>
    </xdr:to>
    <xdr:sp macro="" textlink="">
      <xdr:nvSpPr>
        <xdr:cNvPr id="364" name="楕円 363">
          <a:extLst>
            <a:ext uri="{FF2B5EF4-FFF2-40B4-BE49-F238E27FC236}">
              <a16:creationId xmlns:a16="http://schemas.microsoft.com/office/drawing/2014/main" id="{A771B4A1-9772-43E1-81F8-C47253668129}"/>
            </a:ext>
          </a:extLst>
        </xdr:cNvPr>
        <xdr:cNvSpPr/>
      </xdr:nvSpPr>
      <xdr:spPr>
        <a:xfrm>
          <a:off x="687324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58674</xdr:rowOff>
    </xdr:from>
    <xdr:to>
      <xdr:col>45</xdr:col>
      <xdr:colOff>177800</xdr:colOff>
      <xdr:row>85</xdr:row>
      <xdr:rowOff>60961</xdr:rowOff>
    </xdr:to>
    <xdr:cxnSp macro="">
      <xdr:nvCxnSpPr>
        <xdr:cNvPr id="365" name="直線コネクタ 364">
          <a:extLst>
            <a:ext uri="{FF2B5EF4-FFF2-40B4-BE49-F238E27FC236}">
              <a16:creationId xmlns:a16="http://schemas.microsoft.com/office/drawing/2014/main" id="{D1F9327B-063A-43CC-89C1-2948F9CBEA56}"/>
            </a:ext>
          </a:extLst>
        </xdr:cNvPr>
        <xdr:cNvCxnSpPr/>
      </xdr:nvCxnSpPr>
      <xdr:spPr>
        <a:xfrm flipV="1">
          <a:off x="6924040" y="14308074"/>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xdr:rowOff>
    </xdr:from>
    <xdr:to>
      <xdr:col>36</xdr:col>
      <xdr:colOff>165100</xdr:colOff>
      <xdr:row>85</xdr:row>
      <xdr:rowOff>114046</xdr:rowOff>
    </xdr:to>
    <xdr:sp macro="" textlink="">
      <xdr:nvSpPr>
        <xdr:cNvPr id="366" name="楕円 365">
          <a:extLst>
            <a:ext uri="{FF2B5EF4-FFF2-40B4-BE49-F238E27FC236}">
              <a16:creationId xmlns:a16="http://schemas.microsoft.com/office/drawing/2014/main" id="{1588E949-2C80-4087-A0E3-018B71B3AD36}"/>
            </a:ext>
          </a:extLst>
        </xdr:cNvPr>
        <xdr:cNvSpPr/>
      </xdr:nvSpPr>
      <xdr:spPr>
        <a:xfrm>
          <a:off x="6098540" y="142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60961</xdr:rowOff>
    </xdr:from>
    <xdr:to>
      <xdr:col>41</xdr:col>
      <xdr:colOff>50800</xdr:colOff>
      <xdr:row>85</xdr:row>
      <xdr:rowOff>63246</xdr:rowOff>
    </xdr:to>
    <xdr:cxnSp macro="">
      <xdr:nvCxnSpPr>
        <xdr:cNvPr id="367" name="直線コネクタ 366">
          <a:extLst>
            <a:ext uri="{FF2B5EF4-FFF2-40B4-BE49-F238E27FC236}">
              <a16:creationId xmlns:a16="http://schemas.microsoft.com/office/drawing/2014/main" id="{6AEA2D18-23A8-4D4C-9A91-DCF7B3839AEF}"/>
            </a:ext>
          </a:extLst>
        </xdr:cNvPr>
        <xdr:cNvCxnSpPr/>
      </xdr:nvCxnSpPr>
      <xdr:spPr>
        <a:xfrm flipV="1">
          <a:off x="6149340" y="14310361"/>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C9102AE6-9477-480A-AA75-EF4C8AE72FDF}"/>
            </a:ext>
          </a:extLst>
        </xdr:cNvPr>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D1D827C6-9C3E-4E96-AEE1-8D4C6E400AC9}"/>
            </a:ext>
          </a:extLst>
        </xdr:cNvPr>
        <xdr:cNvSpPr txBox="1"/>
      </xdr:nvSpPr>
      <xdr:spPr>
        <a:xfrm>
          <a:off x="7509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90644426-B20C-44ED-A4DC-29912D3D8CAD}"/>
            </a:ext>
          </a:extLst>
        </xdr:cNvPr>
        <xdr:cNvSpPr txBox="1"/>
      </xdr:nvSpPr>
      <xdr:spPr>
        <a:xfrm>
          <a:off x="67120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0EE750CC-8998-47B2-9F21-19D8065B7B2B}"/>
            </a:ext>
          </a:extLst>
        </xdr:cNvPr>
        <xdr:cNvSpPr txBox="1"/>
      </xdr:nvSpPr>
      <xdr:spPr>
        <a:xfrm>
          <a:off x="593732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100601</xdr:rowOff>
    </xdr:from>
    <xdr:ext cx="469744" cy="259045"/>
    <xdr:sp macro="" textlink="">
      <xdr:nvSpPr>
        <xdr:cNvPr id="372" name="n_1mainValue【福祉施設】&#10;一人当たり面積">
          <a:extLst>
            <a:ext uri="{FF2B5EF4-FFF2-40B4-BE49-F238E27FC236}">
              <a16:creationId xmlns:a16="http://schemas.microsoft.com/office/drawing/2014/main" id="{51215AB6-93E8-48A0-8053-4B97732AA2DC}"/>
            </a:ext>
          </a:extLst>
        </xdr:cNvPr>
        <xdr:cNvSpPr txBox="1"/>
      </xdr:nvSpPr>
      <xdr:spPr>
        <a:xfrm>
          <a:off x="8271587" y="143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100601</xdr:rowOff>
    </xdr:from>
    <xdr:ext cx="469744" cy="259045"/>
    <xdr:sp macro="" textlink="">
      <xdr:nvSpPr>
        <xdr:cNvPr id="373" name="n_2mainValue【福祉施設】&#10;一人当たり面積">
          <a:extLst>
            <a:ext uri="{FF2B5EF4-FFF2-40B4-BE49-F238E27FC236}">
              <a16:creationId xmlns:a16="http://schemas.microsoft.com/office/drawing/2014/main" id="{E331E3B3-ABED-4D61-B1C7-637140C4F0C9}"/>
            </a:ext>
          </a:extLst>
        </xdr:cNvPr>
        <xdr:cNvSpPr txBox="1"/>
      </xdr:nvSpPr>
      <xdr:spPr>
        <a:xfrm>
          <a:off x="7509587" y="143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102888</xdr:rowOff>
    </xdr:from>
    <xdr:ext cx="469744" cy="259045"/>
    <xdr:sp macro="" textlink="">
      <xdr:nvSpPr>
        <xdr:cNvPr id="374" name="n_3mainValue【福祉施設】&#10;一人当たり面積">
          <a:extLst>
            <a:ext uri="{FF2B5EF4-FFF2-40B4-BE49-F238E27FC236}">
              <a16:creationId xmlns:a16="http://schemas.microsoft.com/office/drawing/2014/main" id="{B8770BE5-99B8-4AB8-869D-38AB2A550B5E}"/>
            </a:ext>
          </a:extLst>
        </xdr:cNvPr>
        <xdr:cNvSpPr txBox="1"/>
      </xdr:nvSpPr>
      <xdr:spPr>
        <a:xfrm>
          <a:off x="671202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105173</xdr:rowOff>
    </xdr:from>
    <xdr:ext cx="469744" cy="259045"/>
    <xdr:sp macro="" textlink="">
      <xdr:nvSpPr>
        <xdr:cNvPr id="375" name="n_4mainValue【福祉施設】&#10;一人当たり面積">
          <a:extLst>
            <a:ext uri="{FF2B5EF4-FFF2-40B4-BE49-F238E27FC236}">
              <a16:creationId xmlns:a16="http://schemas.microsoft.com/office/drawing/2014/main" id="{7D3BC853-08CA-48E0-B32D-AC3AC61E8B11}"/>
            </a:ext>
          </a:extLst>
        </xdr:cNvPr>
        <xdr:cNvSpPr txBox="1"/>
      </xdr:nvSpPr>
      <xdr:spPr>
        <a:xfrm>
          <a:off x="5937327" y="143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730F999-483B-4687-A490-42F6D8B2D68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83C6175-CC24-4D24-A691-F39E06A72DD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D101257-CB65-4553-8B0B-218FBA4587F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D249D53-0C60-4F8C-BFC4-A2B8808771D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B89AEF2-9448-418E-9EC3-8C3140119D8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071ACBB-4685-49AC-9374-9215F9F877E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F506B7A-C8E4-4EA3-A22A-6F6D757D160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3DA9CF2-DADC-4E37-8F96-F89111CEE75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621DA93D-E0A3-4CCF-83DC-639EF8E5973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FB2FDD1-8930-4A47-80FC-DD0A2387BC9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9C6CD1B-F6C0-45F8-9451-9E51786A995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2D24D20-B34E-45F3-88DC-61CD5DA411A2}"/>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104B391-E33D-43BE-A366-B2A6FCBF1274}"/>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A71883C4-D660-40A6-8B7A-2E1C57EDB819}"/>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5526982-EB95-4979-8D97-647044172C3C}"/>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22F444E-624D-4FAB-AAA7-E0C39542A8BC}"/>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D5BE635-9293-4EF4-8CA6-0B0307FC2072}"/>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8F52E4B-1887-4838-AB58-57ECF0B0AE59}"/>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A7983B0-F669-48E6-AA40-E120F6AE11E2}"/>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EA9625C-E032-4AF8-8ED9-60B77CCA9E8E}"/>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2D3733A-B8FA-4AE9-AB02-7CE47A12A268}"/>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64F89BD-9646-402A-9782-98446EC6F030}"/>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4898515-AA1B-4A8B-A5E3-39C1AC42F40A}"/>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693CC2-D823-4673-9658-2882D15D5F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17E10B8F-3091-46D9-922F-55D124BB86B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758B774-6E11-4673-A99E-E90D844ED368}"/>
            </a:ext>
          </a:extLst>
        </xdr:cNvPr>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4C402D63-26BF-4918-B5B9-1DA092534877}"/>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7E61D5B1-1365-4C20-881C-456AA92CF96B}"/>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6CE3174-BBFB-45F8-847A-45C5157566ED}"/>
            </a:ext>
          </a:extLst>
        </xdr:cNvPr>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6A234699-9C78-4A78-A1C1-0EEBD19E7C5A}"/>
            </a:ext>
          </a:extLst>
        </xdr:cNvPr>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F7073A6-F7EB-4181-A0E6-4DBF79610A02}"/>
            </a:ext>
          </a:extLst>
        </xdr:cNvPr>
        <xdr:cNvSpPr txBox="1"/>
      </xdr:nvSpPr>
      <xdr:spPr>
        <a:xfrm>
          <a:off x="4124960" y="174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59C3CFE1-1C63-4910-87EF-34766D095F02}"/>
            </a:ext>
          </a:extLst>
        </xdr:cNvPr>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9EEB76F3-4AF7-47EA-80D5-DA5323CD2739}"/>
            </a:ext>
          </a:extLst>
        </xdr:cNvPr>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BE49CDB4-772A-4B63-B756-B0965F93FA9F}"/>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EAEBAB57-7AF9-4966-874B-AF2010B68A53}"/>
            </a:ext>
          </a:extLst>
        </xdr:cNvPr>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D4F2DF21-34B0-43E2-B60F-B1EBDA839546}"/>
            </a:ext>
          </a:extLst>
        </xdr:cNvPr>
        <xdr:cNvSpPr/>
      </xdr:nvSpPr>
      <xdr:spPr>
        <a:xfrm>
          <a:off x="96520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D9409E6-0C3D-42A0-A869-1BBFB06827B8}"/>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7C0BB97-52A4-4664-BEAB-78497860CA9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C4238C9-AC19-4484-A540-5973E46AB92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09CF1FC-071F-4DA0-8F3C-B1E2DBC854F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84F57E2-626F-48B5-B54B-250913E19143}"/>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23768</xdr:rowOff>
    </xdr:from>
    <xdr:to>
      <xdr:col>24</xdr:col>
      <xdr:colOff>114300</xdr:colOff>
      <xdr:row>104</xdr:row>
      <xdr:rowOff>125368</xdr:rowOff>
    </xdr:to>
    <xdr:sp macro="" textlink="">
      <xdr:nvSpPr>
        <xdr:cNvPr id="417" name="楕円 416">
          <a:extLst>
            <a:ext uri="{FF2B5EF4-FFF2-40B4-BE49-F238E27FC236}">
              <a16:creationId xmlns:a16="http://schemas.microsoft.com/office/drawing/2014/main" id="{FAB55E82-227C-4121-A78A-880627D35ACD}"/>
            </a:ext>
          </a:extLst>
        </xdr:cNvPr>
        <xdr:cNvSpPr/>
      </xdr:nvSpPr>
      <xdr:spPr>
        <a:xfrm>
          <a:off x="4036060" y="174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46645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E8E9760-9843-4407-8EAC-E40AAEE3CBCB}"/>
            </a:ext>
          </a:extLst>
        </xdr:cNvPr>
        <xdr:cNvSpPr txBox="1"/>
      </xdr:nvSpPr>
      <xdr:spPr>
        <a:xfrm>
          <a:off x="4124960" y="17313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123371</xdr:rowOff>
    </xdr:from>
    <xdr:to>
      <xdr:col>20</xdr:col>
      <xdr:colOff>38100</xdr:colOff>
      <xdr:row>104</xdr:row>
      <xdr:rowOff>53521</xdr:rowOff>
    </xdr:to>
    <xdr:sp macro="" textlink="">
      <xdr:nvSpPr>
        <xdr:cNvPr id="419" name="楕円 418">
          <a:extLst>
            <a:ext uri="{FF2B5EF4-FFF2-40B4-BE49-F238E27FC236}">
              <a16:creationId xmlns:a16="http://schemas.microsoft.com/office/drawing/2014/main" id="{2B7DF1C0-426D-48C3-AEA3-E3838EB01304}"/>
            </a:ext>
          </a:extLst>
        </xdr:cNvPr>
        <xdr:cNvSpPr/>
      </xdr:nvSpPr>
      <xdr:spPr>
        <a:xfrm>
          <a:off x="3312160" y="17390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2721</xdr:rowOff>
    </xdr:from>
    <xdr:to>
      <xdr:col>24</xdr:col>
      <xdr:colOff>63500</xdr:colOff>
      <xdr:row>104</xdr:row>
      <xdr:rowOff>74568</xdr:rowOff>
    </xdr:to>
    <xdr:cxnSp macro="">
      <xdr:nvCxnSpPr>
        <xdr:cNvPr id="420" name="直線コネクタ 419">
          <a:extLst>
            <a:ext uri="{FF2B5EF4-FFF2-40B4-BE49-F238E27FC236}">
              <a16:creationId xmlns:a16="http://schemas.microsoft.com/office/drawing/2014/main" id="{DDD54678-813B-426A-8685-B2F8A72FD5E3}"/>
            </a:ext>
          </a:extLst>
        </xdr:cNvPr>
        <xdr:cNvCxnSpPr/>
      </xdr:nvCxnSpPr>
      <xdr:spPr>
        <a:xfrm>
          <a:off x="3355340" y="17437281"/>
          <a:ext cx="73152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51526</xdr:rowOff>
    </xdr:from>
    <xdr:to>
      <xdr:col>15</xdr:col>
      <xdr:colOff>101600</xdr:colOff>
      <xdr:row>103</xdr:row>
      <xdr:rowOff>153126</xdr:rowOff>
    </xdr:to>
    <xdr:sp macro="" textlink="">
      <xdr:nvSpPr>
        <xdr:cNvPr id="421" name="楕円 420">
          <a:extLst>
            <a:ext uri="{FF2B5EF4-FFF2-40B4-BE49-F238E27FC236}">
              <a16:creationId xmlns:a16="http://schemas.microsoft.com/office/drawing/2014/main" id="{420647E9-8735-4B4E-A4F8-BD340D702090}"/>
            </a:ext>
          </a:extLst>
        </xdr:cNvPr>
        <xdr:cNvSpPr/>
      </xdr:nvSpPr>
      <xdr:spPr>
        <a:xfrm>
          <a:off x="2514600" y="1731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102326</xdr:rowOff>
    </xdr:from>
    <xdr:to>
      <xdr:col>19</xdr:col>
      <xdr:colOff>177800</xdr:colOff>
      <xdr:row>104</xdr:row>
      <xdr:rowOff>2721</xdr:rowOff>
    </xdr:to>
    <xdr:cxnSp macro="">
      <xdr:nvCxnSpPr>
        <xdr:cNvPr id="422" name="直線コネクタ 421">
          <a:extLst>
            <a:ext uri="{FF2B5EF4-FFF2-40B4-BE49-F238E27FC236}">
              <a16:creationId xmlns:a16="http://schemas.microsoft.com/office/drawing/2014/main" id="{41EE72DE-51E5-417D-8712-B5459395FB61}"/>
            </a:ext>
          </a:extLst>
        </xdr:cNvPr>
        <xdr:cNvCxnSpPr/>
      </xdr:nvCxnSpPr>
      <xdr:spPr>
        <a:xfrm>
          <a:off x="2565400" y="17369246"/>
          <a:ext cx="789940" cy="6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23" name="楕円 422">
          <a:extLst>
            <a:ext uri="{FF2B5EF4-FFF2-40B4-BE49-F238E27FC236}">
              <a16:creationId xmlns:a16="http://schemas.microsoft.com/office/drawing/2014/main" id="{1C9EE119-01E3-4DD0-BD2F-409DC7C99619}"/>
            </a:ext>
          </a:extLst>
        </xdr:cNvPr>
        <xdr:cNvSpPr/>
      </xdr:nvSpPr>
      <xdr:spPr>
        <a:xfrm>
          <a:off x="173990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30480</xdr:rowOff>
    </xdr:from>
    <xdr:to>
      <xdr:col>15</xdr:col>
      <xdr:colOff>50800</xdr:colOff>
      <xdr:row>103</xdr:row>
      <xdr:rowOff>102326</xdr:rowOff>
    </xdr:to>
    <xdr:cxnSp macro="">
      <xdr:nvCxnSpPr>
        <xdr:cNvPr id="424" name="直線コネクタ 423">
          <a:extLst>
            <a:ext uri="{FF2B5EF4-FFF2-40B4-BE49-F238E27FC236}">
              <a16:creationId xmlns:a16="http://schemas.microsoft.com/office/drawing/2014/main" id="{69D74902-A70A-4A5D-AFB0-7A80E5862532}"/>
            </a:ext>
          </a:extLst>
        </xdr:cNvPr>
        <xdr:cNvCxnSpPr/>
      </xdr:nvCxnSpPr>
      <xdr:spPr>
        <a:xfrm>
          <a:off x="1790700" y="17297400"/>
          <a:ext cx="7747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79284</xdr:rowOff>
    </xdr:from>
    <xdr:to>
      <xdr:col>6</xdr:col>
      <xdr:colOff>38100</xdr:colOff>
      <xdr:row>103</xdr:row>
      <xdr:rowOff>9434</xdr:rowOff>
    </xdr:to>
    <xdr:sp macro="" textlink="">
      <xdr:nvSpPr>
        <xdr:cNvPr id="425" name="楕円 424">
          <a:extLst>
            <a:ext uri="{FF2B5EF4-FFF2-40B4-BE49-F238E27FC236}">
              <a16:creationId xmlns:a16="http://schemas.microsoft.com/office/drawing/2014/main" id="{9457738C-6466-43AB-882F-0E12B2D1CF99}"/>
            </a:ext>
          </a:extLst>
        </xdr:cNvPr>
        <xdr:cNvSpPr/>
      </xdr:nvSpPr>
      <xdr:spPr>
        <a:xfrm>
          <a:off x="965200" y="17178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130084</xdr:rowOff>
    </xdr:from>
    <xdr:to>
      <xdr:col>10</xdr:col>
      <xdr:colOff>114300</xdr:colOff>
      <xdr:row>103</xdr:row>
      <xdr:rowOff>30480</xdr:rowOff>
    </xdr:to>
    <xdr:cxnSp macro="">
      <xdr:nvCxnSpPr>
        <xdr:cNvPr id="426" name="直線コネクタ 425">
          <a:extLst>
            <a:ext uri="{FF2B5EF4-FFF2-40B4-BE49-F238E27FC236}">
              <a16:creationId xmlns:a16="http://schemas.microsoft.com/office/drawing/2014/main" id="{A1F5953B-97E9-4605-A590-2909D53B7998}"/>
            </a:ext>
          </a:extLst>
        </xdr:cNvPr>
        <xdr:cNvCxnSpPr/>
      </xdr:nvCxnSpPr>
      <xdr:spPr>
        <a:xfrm>
          <a:off x="1008380" y="17229364"/>
          <a:ext cx="78232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8B350486-404F-47B3-9E0B-DE9DC2C014F6}"/>
            </a:ext>
          </a:extLst>
        </xdr:cNvPr>
        <xdr:cNvSpPr txBox="1"/>
      </xdr:nvSpPr>
      <xdr:spPr>
        <a:xfrm>
          <a:off x="317056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7B8C1C72-98D6-4E42-A4FF-ED1D0A16CD16}"/>
            </a:ext>
          </a:extLst>
        </xdr:cNvPr>
        <xdr:cNvSpPr txBox="1"/>
      </xdr:nvSpPr>
      <xdr:spPr>
        <a:xfrm>
          <a:off x="2385704" y="17604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16F3DA95-6632-4945-9A92-38FEB680987D}"/>
            </a:ext>
          </a:extLst>
        </xdr:cNvPr>
        <xdr:cNvSpPr txBox="1"/>
      </xdr:nvSpPr>
      <xdr:spPr>
        <a:xfrm>
          <a:off x="161100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544950DA-33DE-4654-BDDA-4F56430F4A1A}"/>
            </a:ext>
          </a:extLst>
        </xdr:cNvPr>
        <xdr:cNvSpPr txBox="1"/>
      </xdr:nvSpPr>
      <xdr:spPr>
        <a:xfrm>
          <a:off x="83630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70048</xdr:rowOff>
    </xdr:from>
    <xdr:ext cx="405111" cy="259045"/>
    <xdr:sp macro="" textlink="">
      <xdr:nvSpPr>
        <xdr:cNvPr id="431" name="n_1mainValue【市民会館】&#10;有形固定資産減価償却率">
          <a:extLst>
            <a:ext uri="{FF2B5EF4-FFF2-40B4-BE49-F238E27FC236}">
              <a16:creationId xmlns:a16="http://schemas.microsoft.com/office/drawing/2014/main" id="{F3DE5848-153D-4BFB-AC4E-475AD69A9020}"/>
            </a:ext>
          </a:extLst>
        </xdr:cNvPr>
        <xdr:cNvSpPr txBox="1"/>
      </xdr:nvSpPr>
      <xdr:spPr>
        <a:xfrm>
          <a:off x="3170564" y="171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169653</xdr:rowOff>
    </xdr:from>
    <xdr:ext cx="405111" cy="259045"/>
    <xdr:sp macro="" textlink="">
      <xdr:nvSpPr>
        <xdr:cNvPr id="432" name="n_2mainValue【市民会館】&#10;有形固定資産減価償却率">
          <a:extLst>
            <a:ext uri="{FF2B5EF4-FFF2-40B4-BE49-F238E27FC236}">
              <a16:creationId xmlns:a16="http://schemas.microsoft.com/office/drawing/2014/main" id="{5A936C97-A3DD-4CE6-B04D-5B6C1C61DFC3}"/>
            </a:ext>
          </a:extLst>
        </xdr:cNvPr>
        <xdr:cNvSpPr txBox="1"/>
      </xdr:nvSpPr>
      <xdr:spPr>
        <a:xfrm>
          <a:off x="2385704" y="1710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33" name="n_3mainValue【市民会館】&#10;有形固定資産減価償却率">
          <a:extLst>
            <a:ext uri="{FF2B5EF4-FFF2-40B4-BE49-F238E27FC236}">
              <a16:creationId xmlns:a16="http://schemas.microsoft.com/office/drawing/2014/main" id="{0313417C-9679-466B-A6E7-104EA434B74C}"/>
            </a:ext>
          </a:extLst>
        </xdr:cNvPr>
        <xdr:cNvSpPr txBox="1"/>
      </xdr:nvSpPr>
      <xdr:spPr>
        <a:xfrm>
          <a:off x="161100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25961</xdr:rowOff>
    </xdr:from>
    <xdr:ext cx="405111" cy="259045"/>
    <xdr:sp macro="" textlink="">
      <xdr:nvSpPr>
        <xdr:cNvPr id="434" name="n_4mainValue【市民会館】&#10;有形固定資産減価償却率">
          <a:extLst>
            <a:ext uri="{FF2B5EF4-FFF2-40B4-BE49-F238E27FC236}">
              <a16:creationId xmlns:a16="http://schemas.microsoft.com/office/drawing/2014/main" id="{64DA574C-1792-40B0-A004-71EA8B381DA9}"/>
            </a:ext>
          </a:extLst>
        </xdr:cNvPr>
        <xdr:cNvSpPr txBox="1"/>
      </xdr:nvSpPr>
      <xdr:spPr>
        <a:xfrm>
          <a:off x="836304" y="1695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9356F25-42C6-4D72-B5A9-3A519E91D1E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F4E7EEB-799B-43E6-8508-A18DAFB531F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AA3D543-BB00-4ABF-80DE-C680F37E9AB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64E91CD9-DD55-4D46-8A87-7116B4344F5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CCD1C1B5-4C58-4CC0-859A-AC6547FC8EB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33656DC-C3AD-4090-9752-60C773F3513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C549C06E-7095-4781-9FE9-F3D51AD0646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DC90111-19E5-4B15-8E18-BEBA66A351A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90DE97-AD22-451F-A4FA-E37190E2BB7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EADCE88C-01C8-4B74-A873-9DC721EAC0C7}"/>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A7A073AB-ABCC-4077-9E66-11BE7023600F}"/>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E6E61038-E24A-4FC1-BFE2-5EFA88BE7BCA}"/>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5579E674-ABD6-49D6-9CBF-A1C12962DBC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38BF76C-0A41-411A-89A8-ECB870F9F58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B3E798BC-E1C0-423A-942E-8D4A092359A8}"/>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37711FE3-07C8-40D0-ACD1-4704D60EDC72}"/>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D8509CB0-72DE-4DE8-AC80-73629C27E798}"/>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820FB8E-9EE1-4312-8CE5-67803697CCB8}"/>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8F513BB5-50A3-4410-9256-D042C7F242A6}"/>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D643DC9F-8933-408B-A3C7-E06E3DEF194F}"/>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8C48979-328D-4C09-B97B-2AC8CCA1BFB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AE1E1536-3967-430A-8849-D69ADED0BE1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E0C3FB1A-1848-485D-BE2D-2591DE670813}"/>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6281E5BD-4583-437E-8969-42B5CC112F41}"/>
            </a:ext>
          </a:extLst>
        </xdr:cNvPr>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2B6CDDD0-5982-4745-B577-96C9D8B8131E}"/>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A540A875-19D2-49F4-8411-EE098CB93E40}"/>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F1888BB8-32AB-463D-9C19-43D4FAC5A361}"/>
            </a:ext>
          </a:extLst>
        </xdr:cNvPr>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2CFC4E7C-E9FD-4C1B-81EA-6840D410D085}"/>
            </a:ext>
          </a:extLst>
        </xdr:cNvPr>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1A87A0C4-6C37-4A23-AF82-E3D0DA3F439F}"/>
            </a:ext>
          </a:extLst>
        </xdr:cNvPr>
        <xdr:cNvSpPr txBox="1"/>
      </xdr:nvSpPr>
      <xdr:spPr>
        <a:xfrm>
          <a:off x="9258300" y="17807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9B614B73-FB09-4070-BE7B-D167C4B1ED37}"/>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3817588A-F374-4E9B-9ACC-CB103521A2B1}"/>
            </a:ext>
          </a:extLst>
        </xdr:cNvPr>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726626A-A21E-43C7-9613-E20730D99F7A}"/>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1B974CD-88BA-4148-8229-5F0B14E198E7}"/>
            </a:ext>
          </a:extLst>
        </xdr:cNvPr>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F09703F8-D7F0-41AD-82B5-ED1FD607B5A4}"/>
            </a:ext>
          </a:extLst>
        </xdr:cNvPr>
        <xdr:cNvSpPr/>
      </xdr:nvSpPr>
      <xdr:spPr>
        <a:xfrm>
          <a:off x="6098540" y="1786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E1FF2D9-4B33-4FED-B0B1-9FB4F2C8441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7B1257D-EB75-4459-BF08-F9839A0AF15C}"/>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E7ED92F-929D-4DEA-B03A-3DC9827F07E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A999940-F09A-429F-8E49-9203F040DF96}"/>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7A61150-BF2F-4A19-82AF-AC78B49AEDF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36830</xdr:rowOff>
    </xdr:from>
    <xdr:to>
      <xdr:col>55</xdr:col>
      <xdr:colOff>50800</xdr:colOff>
      <xdr:row>106</xdr:row>
      <xdr:rowOff>138430</xdr:rowOff>
    </xdr:to>
    <xdr:sp macro="" textlink="">
      <xdr:nvSpPr>
        <xdr:cNvPr id="474" name="楕円 473">
          <a:extLst>
            <a:ext uri="{FF2B5EF4-FFF2-40B4-BE49-F238E27FC236}">
              <a16:creationId xmlns:a16="http://schemas.microsoft.com/office/drawing/2014/main" id="{07AEC2BA-95C1-4B7B-A81B-8142F728AD20}"/>
            </a:ext>
          </a:extLst>
        </xdr:cNvPr>
        <xdr:cNvSpPr/>
      </xdr:nvSpPr>
      <xdr:spPr>
        <a:xfrm>
          <a:off x="9192260" y="17806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59707</xdr:rowOff>
    </xdr:from>
    <xdr:ext cx="469744" cy="259045"/>
    <xdr:sp macro="" textlink="">
      <xdr:nvSpPr>
        <xdr:cNvPr id="475" name="【市民会館】&#10;一人当たり面積該当値テキスト">
          <a:extLst>
            <a:ext uri="{FF2B5EF4-FFF2-40B4-BE49-F238E27FC236}">
              <a16:creationId xmlns:a16="http://schemas.microsoft.com/office/drawing/2014/main" id="{B25CD0D3-5581-41CE-B7B2-F314CEA90E18}"/>
            </a:ext>
          </a:extLst>
        </xdr:cNvPr>
        <xdr:cNvSpPr txBox="1"/>
      </xdr:nvSpPr>
      <xdr:spPr>
        <a:xfrm>
          <a:off x="9258300"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42545</xdr:rowOff>
    </xdr:from>
    <xdr:to>
      <xdr:col>50</xdr:col>
      <xdr:colOff>165100</xdr:colOff>
      <xdr:row>106</xdr:row>
      <xdr:rowOff>144145</xdr:rowOff>
    </xdr:to>
    <xdr:sp macro="" textlink="">
      <xdr:nvSpPr>
        <xdr:cNvPr id="476" name="楕円 475">
          <a:extLst>
            <a:ext uri="{FF2B5EF4-FFF2-40B4-BE49-F238E27FC236}">
              <a16:creationId xmlns:a16="http://schemas.microsoft.com/office/drawing/2014/main" id="{9E73DEA1-283A-4841-B963-D7B8CCCED089}"/>
            </a:ext>
          </a:extLst>
        </xdr:cNvPr>
        <xdr:cNvSpPr/>
      </xdr:nvSpPr>
      <xdr:spPr>
        <a:xfrm>
          <a:off x="8445500" y="1781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87630</xdr:rowOff>
    </xdr:from>
    <xdr:to>
      <xdr:col>55</xdr:col>
      <xdr:colOff>0</xdr:colOff>
      <xdr:row>106</xdr:row>
      <xdr:rowOff>93345</xdr:rowOff>
    </xdr:to>
    <xdr:cxnSp macro="">
      <xdr:nvCxnSpPr>
        <xdr:cNvPr id="477" name="直線コネクタ 476">
          <a:extLst>
            <a:ext uri="{FF2B5EF4-FFF2-40B4-BE49-F238E27FC236}">
              <a16:creationId xmlns:a16="http://schemas.microsoft.com/office/drawing/2014/main" id="{188828F8-2CC8-4B8B-B3F6-021C125500F1}"/>
            </a:ext>
          </a:extLst>
        </xdr:cNvPr>
        <xdr:cNvCxnSpPr/>
      </xdr:nvCxnSpPr>
      <xdr:spPr>
        <a:xfrm flipV="1">
          <a:off x="8496300" y="17857470"/>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48261</xdr:rowOff>
    </xdr:from>
    <xdr:to>
      <xdr:col>46</xdr:col>
      <xdr:colOff>38100</xdr:colOff>
      <xdr:row>106</xdr:row>
      <xdr:rowOff>149861</xdr:rowOff>
    </xdr:to>
    <xdr:sp macro="" textlink="">
      <xdr:nvSpPr>
        <xdr:cNvPr id="478" name="楕円 477">
          <a:extLst>
            <a:ext uri="{FF2B5EF4-FFF2-40B4-BE49-F238E27FC236}">
              <a16:creationId xmlns:a16="http://schemas.microsoft.com/office/drawing/2014/main" id="{3C1F0273-5E5D-4F2C-B677-5A1567EB7E33}"/>
            </a:ext>
          </a:extLst>
        </xdr:cNvPr>
        <xdr:cNvSpPr/>
      </xdr:nvSpPr>
      <xdr:spPr>
        <a:xfrm>
          <a:off x="767080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93345</xdr:rowOff>
    </xdr:from>
    <xdr:to>
      <xdr:col>50</xdr:col>
      <xdr:colOff>114300</xdr:colOff>
      <xdr:row>106</xdr:row>
      <xdr:rowOff>99061</xdr:rowOff>
    </xdr:to>
    <xdr:cxnSp macro="">
      <xdr:nvCxnSpPr>
        <xdr:cNvPr id="479" name="直線コネクタ 478">
          <a:extLst>
            <a:ext uri="{FF2B5EF4-FFF2-40B4-BE49-F238E27FC236}">
              <a16:creationId xmlns:a16="http://schemas.microsoft.com/office/drawing/2014/main" id="{4ED4AF65-392C-4A75-A8A8-CC059BA79066}"/>
            </a:ext>
          </a:extLst>
        </xdr:cNvPr>
        <xdr:cNvCxnSpPr/>
      </xdr:nvCxnSpPr>
      <xdr:spPr>
        <a:xfrm flipV="1">
          <a:off x="7713980" y="17863185"/>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53975</xdr:rowOff>
    </xdr:from>
    <xdr:to>
      <xdr:col>41</xdr:col>
      <xdr:colOff>101600</xdr:colOff>
      <xdr:row>106</xdr:row>
      <xdr:rowOff>155575</xdr:rowOff>
    </xdr:to>
    <xdr:sp macro="" textlink="">
      <xdr:nvSpPr>
        <xdr:cNvPr id="480" name="楕円 479">
          <a:extLst>
            <a:ext uri="{FF2B5EF4-FFF2-40B4-BE49-F238E27FC236}">
              <a16:creationId xmlns:a16="http://schemas.microsoft.com/office/drawing/2014/main" id="{EDE8FB5D-2FCA-45DC-AB5C-9B3C378FF461}"/>
            </a:ext>
          </a:extLst>
        </xdr:cNvPr>
        <xdr:cNvSpPr/>
      </xdr:nvSpPr>
      <xdr:spPr>
        <a:xfrm>
          <a:off x="687324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99061</xdr:rowOff>
    </xdr:from>
    <xdr:to>
      <xdr:col>45</xdr:col>
      <xdr:colOff>177800</xdr:colOff>
      <xdr:row>106</xdr:row>
      <xdr:rowOff>104775</xdr:rowOff>
    </xdr:to>
    <xdr:cxnSp macro="">
      <xdr:nvCxnSpPr>
        <xdr:cNvPr id="481" name="直線コネクタ 480">
          <a:extLst>
            <a:ext uri="{FF2B5EF4-FFF2-40B4-BE49-F238E27FC236}">
              <a16:creationId xmlns:a16="http://schemas.microsoft.com/office/drawing/2014/main" id="{5260A52F-0FC9-4623-ACFE-2B24F777E953}"/>
            </a:ext>
          </a:extLst>
        </xdr:cNvPr>
        <xdr:cNvCxnSpPr/>
      </xdr:nvCxnSpPr>
      <xdr:spPr>
        <a:xfrm flipV="1">
          <a:off x="6924040" y="17868901"/>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59689</xdr:rowOff>
    </xdr:from>
    <xdr:to>
      <xdr:col>36</xdr:col>
      <xdr:colOff>165100</xdr:colOff>
      <xdr:row>106</xdr:row>
      <xdr:rowOff>161289</xdr:rowOff>
    </xdr:to>
    <xdr:sp macro="" textlink="">
      <xdr:nvSpPr>
        <xdr:cNvPr id="482" name="楕円 481">
          <a:extLst>
            <a:ext uri="{FF2B5EF4-FFF2-40B4-BE49-F238E27FC236}">
              <a16:creationId xmlns:a16="http://schemas.microsoft.com/office/drawing/2014/main" id="{70F39262-9D05-47A3-852D-94971F31CD47}"/>
            </a:ext>
          </a:extLst>
        </xdr:cNvPr>
        <xdr:cNvSpPr/>
      </xdr:nvSpPr>
      <xdr:spPr>
        <a:xfrm>
          <a:off x="609854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104775</xdr:rowOff>
    </xdr:from>
    <xdr:to>
      <xdr:col>41</xdr:col>
      <xdr:colOff>50800</xdr:colOff>
      <xdr:row>106</xdr:row>
      <xdr:rowOff>110489</xdr:rowOff>
    </xdr:to>
    <xdr:cxnSp macro="">
      <xdr:nvCxnSpPr>
        <xdr:cNvPr id="483" name="直線コネクタ 482">
          <a:extLst>
            <a:ext uri="{FF2B5EF4-FFF2-40B4-BE49-F238E27FC236}">
              <a16:creationId xmlns:a16="http://schemas.microsoft.com/office/drawing/2014/main" id="{B98FF5C6-74D4-45BE-95CE-24070B79A12E}"/>
            </a:ext>
          </a:extLst>
        </xdr:cNvPr>
        <xdr:cNvCxnSpPr/>
      </xdr:nvCxnSpPr>
      <xdr:spPr>
        <a:xfrm flipV="1">
          <a:off x="6149340" y="17874615"/>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A9506F2A-2642-4D1F-97C7-DE694C01FF54}"/>
            </a:ext>
          </a:extLst>
        </xdr:cNvPr>
        <xdr:cNvSpPr txBox="1"/>
      </xdr:nvSpPr>
      <xdr:spPr>
        <a:xfrm>
          <a:off x="8271587" y="179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F8D03D26-D000-45A8-9854-BAF9560BF582}"/>
            </a:ext>
          </a:extLst>
        </xdr:cNvPr>
        <xdr:cNvSpPr txBox="1"/>
      </xdr:nvSpPr>
      <xdr:spPr>
        <a:xfrm>
          <a:off x="7509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EE738587-6F9E-41BC-8AA0-1546575148F2}"/>
            </a:ext>
          </a:extLst>
        </xdr:cNvPr>
        <xdr:cNvSpPr txBox="1"/>
      </xdr:nvSpPr>
      <xdr:spPr>
        <a:xfrm>
          <a:off x="671202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21A5EBB2-0E0A-4406-A46D-840D85D6B9BD}"/>
            </a:ext>
          </a:extLst>
        </xdr:cNvPr>
        <xdr:cNvSpPr txBox="1"/>
      </xdr:nvSpPr>
      <xdr:spPr>
        <a:xfrm>
          <a:off x="59373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160672</xdr:rowOff>
    </xdr:from>
    <xdr:ext cx="469744" cy="259045"/>
    <xdr:sp macro="" textlink="">
      <xdr:nvSpPr>
        <xdr:cNvPr id="488" name="n_1mainValue【市民会館】&#10;一人当たり面積">
          <a:extLst>
            <a:ext uri="{FF2B5EF4-FFF2-40B4-BE49-F238E27FC236}">
              <a16:creationId xmlns:a16="http://schemas.microsoft.com/office/drawing/2014/main" id="{445A9097-115F-40CD-8F0F-125D06D341A3}"/>
            </a:ext>
          </a:extLst>
        </xdr:cNvPr>
        <xdr:cNvSpPr txBox="1"/>
      </xdr:nvSpPr>
      <xdr:spPr>
        <a:xfrm>
          <a:off x="8271587" y="175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166388</xdr:rowOff>
    </xdr:from>
    <xdr:ext cx="469744" cy="259045"/>
    <xdr:sp macro="" textlink="">
      <xdr:nvSpPr>
        <xdr:cNvPr id="489" name="n_2mainValue【市民会館】&#10;一人当たり面積">
          <a:extLst>
            <a:ext uri="{FF2B5EF4-FFF2-40B4-BE49-F238E27FC236}">
              <a16:creationId xmlns:a16="http://schemas.microsoft.com/office/drawing/2014/main" id="{2D6DBD60-E19C-4576-BC1D-6587811D762E}"/>
            </a:ext>
          </a:extLst>
        </xdr:cNvPr>
        <xdr:cNvSpPr txBox="1"/>
      </xdr:nvSpPr>
      <xdr:spPr>
        <a:xfrm>
          <a:off x="7509587" y="176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652</xdr:rowOff>
    </xdr:from>
    <xdr:ext cx="469744" cy="259045"/>
    <xdr:sp macro="" textlink="">
      <xdr:nvSpPr>
        <xdr:cNvPr id="490" name="n_3mainValue【市民会館】&#10;一人当たり面積">
          <a:extLst>
            <a:ext uri="{FF2B5EF4-FFF2-40B4-BE49-F238E27FC236}">
              <a16:creationId xmlns:a16="http://schemas.microsoft.com/office/drawing/2014/main" id="{EF89EE06-9B97-4B5B-ABE6-E9377FEDABD5}"/>
            </a:ext>
          </a:extLst>
        </xdr:cNvPr>
        <xdr:cNvSpPr txBox="1"/>
      </xdr:nvSpPr>
      <xdr:spPr>
        <a:xfrm>
          <a:off x="6712027" y="1760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6366</xdr:rowOff>
    </xdr:from>
    <xdr:ext cx="469744" cy="259045"/>
    <xdr:sp macro="" textlink="">
      <xdr:nvSpPr>
        <xdr:cNvPr id="491" name="n_4mainValue【市民会館】&#10;一人当たり面積">
          <a:extLst>
            <a:ext uri="{FF2B5EF4-FFF2-40B4-BE49-F238E27FC236}">
              <a16:creationId xmlns:a16="http://schemas.microsoft.com/office/drawing/2014/main" id="{8916D82F-07FD-435C-AF58-1DC87CE1A3C8}"/>
            </a:ext>
          </a:extLst>
        </xdr:cNvPr>
        <xdr:cNvSpPr txBox="1"/>
      </xdr:nvSpPr>
      <xdr:spPr>
        <a:xfrm>
          <a:off x="59373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2DFA4940-C127-4CF9-AED6-60D7C5BDACF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332E6B9C-49AC-4725-A2D2-E3783CF55E2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D77C19C5-748E-46E0-9757-F60A5D1097E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787B984A-008D-4EDE-80A7-FBD3894A7E1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D6332B5B-D29F-4346-9AE4-21EEF025F21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2F748344-5D1D-42F6-B439-D40D6CF7625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59A22F07-92AE-4A70-9107-14C063DB624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5F6C1A0E-7DB8-41E1-930E-D4167CBBB38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16320911-10A0-4D3C-A27A-59E9A7E7F01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D4A98033-80F8-4766-BE4E-09810D48863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414C8DA5-80B5-412F-913C-2E625A1BD6A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3C78BD68-F890-4BF6-BA64-228EEE5C84E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AA4BC76-44EB-4D9F-B86A-22370C13703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F6F0BCFB-56A1-4ED3-9791-4F59697B2FC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F5E60D8B-06C4-44A6-B6B8-A0B2589D1CA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539A29D2-1688-40A4-AEC6-008D58238FF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968D1640-249C-4358-9F96-3BC594CDC46E}"/>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E26937F-A74D-4EBF-8777-005829B01A7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A3D2E370-4E65-4D7F-AF8C-DE521EEE23A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B125902-1E95-4CB5-8B85-8B22A3D51FE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ECB9CB07-A098-43B8-B6B1-56E50A177DE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715CF28-5B13-4986-A7E6-FD8C4ABA144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D2A37523-B3A0-40A2-8F55-4167A12ABB8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D60E9915-11F3-4377-8741-0E613979D81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82334BE4-BF73-498A-909E-C66055DB2837}"/>
            </a:ext>
          </a:extLst>
        </xdr:cNvPr>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2C1D2FD-419B-4E01-8E72-ADA26175DDE5}"/>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79CFCA2C-C873-4986-8F52-11E9585ECC57}"/>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F0B2C33F-6233-4996-96D4-0A8D55B987F3}"/>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CEF530CC-3303-45BB-A8C4-A2BC2CAA0DE2}"/>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FAD251D4-D159-4593-ACF7-297F10BF7E9C}"/>
            </a:ext>
          </a:extLst>
        </xdr:cNvPr>
        <xdr:cNvSpPr txBox="1"/>
      </xdr:nvSpPr>
      <xdr:spPr>
        <a:xfrm>
          <a:off x="14414500" y="6276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426846E0-7AF7-40E5-9CF6-4DBFF4F41611}"/>
            </a:ext>
          </a:extLst>
        </xdr:cNvPr>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B013E42D-0450-4D4F-B5AF-FF996AC974B8}"/>
            </a:ext>
          </a:extLst>
        </xdr:cNvPr>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86B9846F-C8C1-46CB-AC50-2A77B77039EA}"/>
            </a:ext>
          </a:extLst>
        </xdr:cNvPr>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4BC3D163-90E9-42D6-AFC9-BE161FE88A16}"/>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1376E0A9-847F-4E63-8CE2-898DA085FAA3}"/>
            </a:ext>
          </a:extLst>
        </xdr:cNvPr>
        <xdr:cNvSpPr/>
      </xdr:nvSpPr>
      <xdr:spPr>
        <a:xfrm>
          <a:off x="1123188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FF10003-8E8C-41E6-B4AA-18E4BBDAFA8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90225DD-68FD-44A0-9325-3D49C5739DF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9344DF2-172C-4A4C-8477-0D0953EABCB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F73F171-8D51-443E-A563-3FD07B58718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C88C5F5-36BE-4A09-B006-61442EA7517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32" name="楕円 531">
          <a:extLst>
            <a:ext uri="{FF2B5EF4-FFF2-40B4-BE49-F238E27FC236}">
              <a16:creationId xmlns:a16="http://schemas.microsoft.com/office/drawing/2014/main" id="{746CABBB-AA76-4D4B-B340-4462200E9222}"/>
            </a:ext>
          </a:extLst>
        </xdr:cNvPr>
        <xdr:cNvSpPr/>
      </xdr:nvSpPr>
      <xdr:spPr>
        <a:xfrm>
          <a:off x="14325600" y="62452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65422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1698D57A-361F-4B31-84C7-8BC65E7EB17B}"/>
            </a:ext>
          </a:extLst>
        </xdr:cNvPr>
        <xdr:cNvSpPr txBox="1"/>
      </xdr:nvSpPr>
      <xdr:spPr>
        <a:xfrm>
          <a:off x="14414500"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143510</xdr:rowOff>
    </xdr:from>
    <xdr:to>
      <xdr:col>81</xdr:col>
      <xdr:colOff>101600</xdr:colOff>
      <xdr:row>37</xdr:row>
      <xdr:rowOff>73660</xdr:rowOff>
    </xdr:to>
    <xdr:sp macro="" textlink="">
      <xdr:nvSpPr>
        <xdr:cNvPr id="534" name="楕円 533">
          <a:extLst>
            <a:ext uri="{FF2B5EF4-FFF2-40B4-BE49-F238E27FC236}">
              <a16:creationId xmlns:a16="http://schemas.microsoft.com/office/drawing/2014/main" id="{43A4319A-4EF2-4539-9DE1-86AEF75BB0E2}"/>
            </a:ext>
          </a:extLst>
        </xdr:cNvPr>
        <xdr:cNvSpPr/>
      </xdr:nvSpPr>
      <xdr:spPr>
        <a:xfrm>
          <a:off x="13578840" y="617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22860</xdr:rowOff>
    </xdr:from>
    <xdr:to>
      <xdr:col>85</xdr:col>
      <xdr:colOff>127000</xdr:colOff>
      <xdr:row>37</xdr:row>
      <xdr:rowOff>93345</xdr:rowOff>
    </xdr:to>
    <xdr:cxnSp macro="">
      <xdr:nvCxnSpPr>
        <xdr:cNvPr id="535" name="直線コネクタ 534">
          <a:extLst>
            <a:ext uri="{FF2B5EF4-FFF2-40B4-BE49-F238E27FC236}">
              <a16:creationId xmlns:a16="http://schemas.microsoft.com/office/drawing/2014/main" id="{E37A5655-5781-464B-B5CC-09E465763D83}"/>
            </a:ext>
          </a:extLst>
        </xdr:cNvPr>
        <xdr:cNvCxnSpPr/>
      </xdr:nvCxnSpPr>
      <xdr:spPr>
        <a:xfrm>
          <a:off x="13629640" y="6225540"/>
          <a:ext cx="7467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111125</xdr:rowOff>
    </xdr:from>
    <xdr:to>
      <xdr:col>76</xdr:col>
      <xdr:colOff>165100</xdr:colOff>
      <xdr:row>37</xdr:row>
      <xdr:rowOff>41275</xdr:rowOff>
    </xdr:to>
    <xdr:sp macro="" textlink="">
      <xdr:nvSpPr>
        <xdr:cNvPr id="536" name="楕円 535">
          <a:extLst>
            <a:ext uri="{FF2B5EF4-FFF2-40B4-BE49-F238E27FC236}">
              <a16:creationId xmlns:a16="http://schemas.microsoft.com/office/drawing/2014/main" id="{2862505A-B68F-4054-9B36-1AD0C76B8C03}"/>
            </a:ext>
          </a:extLst>
        </xdr:cNvPr>
        <xdr:cNvSpPr/>
      </xdr:nvSpPr>
      <xdr:spPr>
        <a:xfrm>
          <a:off x="12804140" y="6146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161925</xdr:rowOff>
    </xdr:from>
    <xdr:to>
      <xdr:col>81</xdr:col>
      <xdr:colOff>50800</xdr:colOff>
      <xdr:row>37</xdr:row>
      <xdr:rowOff>22860</xdr:rowOff>
    </xdr:to>
    <xdr:cxnSp macro="">
      <xdr:nvCxnSpPr>
        <xdr:cNvPr id="537" name="直線コネクタ 536">
          <a:extLst>
            <a:ext uri="{FF2B5EF4-FFF2-40B4-BE49-F238E27FC236}">
              <a16:creationId xmlns:a16="http://schemas.microsoft.com/office/drawing/2014/main" id="{BEC152E9-3A3F-4A6F-B1B4-34B90828A60F}"/>
            </a:ext>
          </a:extLst>
        </xdr:cNvPr>
        <xdr:cNvCxnSpPr/>
      </xdr:nvCxnSpPr>
      <xdr:spPr>
        <a:xfrm>
          <a:off x="12854940" y="619696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55880</xdr:rowOff>
    </xdr:from>
    <xdr:to>
      <xdr:col>72</xdr:col>
      <xdr:colOff>38100</xdr:colOff>
      <xdr:row>36</xdr:row>
      <xdr:rowOff>157480</xdr:rowOff>
    </xdr:to>
    <xdr:sp macro="" textlink="">
      <xdr:nvSpPr>
        <xdr:cNvPr id="538" name="楕円 537">
          <a:extLst>
            <a:ext uri="{FF2B5EF4-FFF2-40B4-BE49-F238E27FC236}">
              <a16:creationId xmlns:a16="http://schemas.microsoft.com/office/drawing/2014/main" id="{A120129F-EEEA-4512-802A-1E835FB6ABA0}"/>
            </a:ext>
          </a:extLst>
        </xdr:cNvPr>
        <xdr:cNvSpPr/>
      </xdr:nvSpPr>
      <xdr:spPr>
        <a:xfrm>
          <a:off x="12029440" y="6090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106680</xdr:rowOff>
    </xdr:from>
    <xdr:to>
      <xdr:col>76</xdr:col>
      <xdr:colOff>114300</xdr:colOff>
      <xdr:row>36</xdr:row>
      <xdr:rowOff>161925</xdr:rowOff>
    </xdr:to>
    <xdr:cxnSp macro="">
      <xdr:nvCxnSpPr>
        <xdr:cNvPr id="539" name="直線コネクタ 538">
          <a:extLst>
            <a:ext uri="{FF2B5EF4-FFF2-40B4-BE49-F238E27FC236}">
              <a16:creationId xmlns:a16="http://schemas.microsoft.com/office/drawing/2014/main" id="{5657C132-6FDF-46A6-801E-8F4F01264D02}"/>
            </a:ext>
          </a:extLst>
        </xdr:cNvPr>
        <xdr:cNvCxnSpPr/>
      </xdr:nvCxnSpPr>
      <xdr:spPr>
        <a:xfrm>
          <a:off x="12072620" y="6141720"/>
          <a:ext cx="7823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97790</xdr:rowOff>
    </xdr:from>
    <xdr:to>
      <xdr:col>67</xdr:col>
      <xdr:colOff>101600</xdr:colOff>
      <xdr:row>36</xdr:row>
      <xdr:rowOff>27940</xdr:rowOff>
    </xdr:to>
    <xdr:sp macro="" textlink="">
      <xdr:nvSpPr>
        <xdr:cNvPr id="540" name="楕円 539">
          <a:extLst>
            <a:ext uri="{FF2B5EF4-FFF2-40B4-BE49-F238E27FC236}">
              <a16:creationId xmlns:a16="http://schemas.microsoft.com/office/drawing/2014/main" id="{B54A804D-DF97-4A7A-A08D-7E7239E34378}"/>
            </a:ext>
          </a:extLst>
        </xdr:cNvPr>
        <xdr:cNvSpPr/>
      </xdr:nvSpPr>
      <xdr:spPr>
        <a:xfrm>
          <a:off x="11231880" y="596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148590</xdr:rowOff>
    </xdr:from>
    <xdr:to>
      <xdr:col>71</xdr:col>
      <xdr:colOff>177800</xdr:colOff>
      <xdr:row>36</xdr:row>
      <xdr:rowOff>106680</xdr:rowOff>
    </xdr:to>
    <xdr:cxnSp macro="">
      <xdr:nvCxnSpPr>
        <xdr:cNvPr id="541" name="直線コネクタ 540">
          <a:extLst>
            <a:ext uri="{FF2B5EF4-FFF2-40B4-BE49-F238E27FC236}">
              <a16:creationId xmlns:a16="http://schemas.microsoft.com/office/drawing/2014/main" id="{57FCACFE-C3C2-4D7C-8738-B5BB828D9121}"/>
            </a:ext>
          </a:extLst>
        </xdr:cNvPr>
        <xdr:cNvCxnSpPr/>
      </xdr:nvCxnSpPr>
      <xdr:spPr>
        <a:xfrm>
          <a:off x="11282680" y="6015990"/>
          <a:ext cx="78994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D3CBC117-E353-4C7C-921B-563A478BA039}"/>
            </a:ext>
          </a:extLst>
        </xdr:cNvPr>
        <xdr:cNvSpPr txBox="1"/>
      </xdr:nvSpPr>
      <xdr:spPr>
        <a:xfrm>
          <a:off x="13437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1039944E-BDFF-40AD-A0DB-20397BBF65AA}"/>
            </a:ext>
          </a:extLst>
        </xdr:cNvPr>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BF1F5706-6E15-46BA-A422-D06173804138}"/>
            </a:ext>
          </a:extLst>
        </xdr:cNvPr>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E6327F4C-2373-4E9F-928C-61976C6B9A87}"/>
            </a:ext>
          </a:extLst>
        </xdr:cNvPr>
        <xdr:cNvSpPr txBox="1"/>
      </xdr:nvSpPr>
      <xdr:spPr>
        <a:xfrm>
          <a:off x="1110298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90187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C3F50BCA-61B7-43F7-A97A-A438A1B46834}"/>
            </a:ext>
          </a:extLst>
        </xdr:cNvPr>
        <xdr:cNvSpPr txBox="1"/>
      </xdr:nvSpPr>
      <xdr:spPr>
        <a:xfrm>
          <a:off x="134372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57802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4F3DB9CB-C7CC-44F4-8282-9276D73AC4D2}"/>
            </a:ext>
          </a:extLst>
        </xdr:cNvPr>
        <xdr:cNvSpPr txBox="1"/>
      </xdr:nvSpPr>
      <xdr:spPr>
        <a:xfrm>
          <a:off x="126752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2557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F67A6B8C-54B3-4275-9339-D31BCFBB2848}"/>
            </a:ext>
          </a:extLst>
        </xdr:cNvPr>
        <xdr:cNvSpPr txBox="1"/>
      </xdr:nvSpPr>
      <xdr:spPr>
        <a:xfrm>
          <a:off x="119005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44467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5B14253E-A0D8-4E02-861C-6899F97628E4}"/>
            </a:ext>
          </a:extLst>
        </xdr:cNvPr>
        <xdr:cNvSpPr txBox="1"/>
      </xdr:nvSpPr>
      <xdr:spPr>
        <a:xfrm>
          <a:off x="1110298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A3155F70-4275-480A-9293-FFB12BB7AAD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6CFF7CC5-6FD4-43AC-90A9-5A57247A141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DD7869F1-EF5A-4AD9-9D26-ABF6462649D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B59AC91A-061F-490C-AA22-73B742FC383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D9ECF3C5-7BE7-49C3-B367-3FD3A90720C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4FB547C-AE9B-4FE7-9B52-EBEAA70E00F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DA513583-C88B-4D91-9619-8BC9C038542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28789247-F7EE-4186-951F-BFC36F7660A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A29C5C9E-5B8B-4095-A218-93D66AC6EB1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1842AE7-48F8-4FD5-B9A9-DD2D463A950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340A0AD0-0E40-4AFB-9BE3-FCD9C5B24D93}"/>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64943534-E3CE-464B-836F-82D9FCA57D84}"/>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9A93D25B-9FBF-4B0A-A215-55E2AB908D0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446BF7F9-D23F-4551-95BC-9CB99EE75AC3}"/>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A40B7950-5678-4119-8079-A9EEEFC011FD}"/>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1DA60ACC-BDE6-43B4-B91C-A4E4C18923CB}"/>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928EF06D-2DF1-479E-965A-6826E1919EF7}"/>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4A6A4B97-74BA-4751-844A-FCF23917F12E}"/>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3512F0C3-D973-4A3E-BFE0-945046EF406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B4F91C35-C2A7-4009-A12C-45910107566E}"/>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5FBF487-5396-4193-ACB3-23019341D7B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8FE6C1CD-B48D-4503-AEF7-8CDB3D8E777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C27E36D-79EA-4960-8F18-071E10DB145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A7FFBF5B-C7F6-4975-9D03-A53D10A2017A}"/>
            </a:ext>
          </a:extLst>
        </xdr:cNvPr>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67BE1536-5047-42EB-AE53-39CD465E0359}"/>
            </a:ext>
          </a:extLst>
        </xdr:cNvPr>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4179736F-D2DB-4692-B63B-7BDE1645A23C}"/>
            </a:ext>
          </a:extLst>
        </xdr:cNvPr>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1B4C513-E5F3-4F0C-9AD2-AE0837D8024F}"/>
            </a:ext>
          </a:extLst>
        </xdr:cNvPr>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134DAC6A-B074-4E86-84B1-C24A7A282E46}"/>
            </a:ext>
          </a:extLst>
        </xdr:cNvPr>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FB7C2523-0E19-4E88-9D35-475EAE0E7C96}"/>
            </a:ext>
          </a:extLst>
        </xdr:cNvPr>
        <xdr:cNvSpPr txBox="1"/>
      </xdr:nvSpPr>
      <xdr:spPr>
        <a:xfrm>
          <a:off x="19547840" y="64248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C80D78FE-9DF8-49CB-950A-F5D062776431}"/>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BD495C1D-B560-4EE7-9D01-161D19DD1269}"/>
            </a:ext>
          </a:extLst>
        </xdr:cNvPr>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19229DF1-5C62-4ACD-9E95-EEDF5B15FD15}"/>
            </a:ext>
          </a:extLst>
        </xdr:cNvPr>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4F7D6185-0F44-436B-BBDD-D4559154E16E}"/>
            </a:ext>
          </a:extLst>
        </xdr:cNvPr>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47BF0295-1D1E-4D1C-B5D0-811F39AF497F}"/>
            </a:ext>
          </a:extLst>
        </xdr:cNvPr>
        <xdr:cNvSpPr/>
      </xdr:nvSpPr>
      <xdr:spPr>
        <a:xfrm>
          <a:off x="16388080" y="6607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468D0D4-F132-4132-AC3F-55E622511EE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F8FE4DC-2A99-4A85-BF65-7B329DD5ACC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DA57E7D-3E76-457E-AD77-C81C857CF5A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6107927-5773-442D-9386-FFF3A1BE0EA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5FD49D4-722D-4441-B110-5408B0DB9A1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111461</xdr:rowOff>
    </xdr:from>
    <xdr:to>
      <xdr:col>116</xdr:col>
      <xdr:colOff>114300</xdr:colOff>
      <xdr:row>41</xdr:row>
      <xdr:rowOff>41611</xdr:rowOff>
    </xdr:to>
    <xdr:sp macro="" textlink="">
      <xdr:nvSpPr>
        <xdr:cNvPr id="589" name="楕円 588">
          <a:extLst>
            <a:ext uri="{FF2B5EF4-FFF2-40B4-BE49-F238E27FC236}">
              <a16:creationId xmlns:a16="http://schemas.microsoft.com/office/drawing/2014/main" id="{6C59A082-9C6F-46D0-BF8F-B067A3A66D9A}"/>
            </a:ext>
          </a:extLst>
        </xdr:cNvPr>
        <xdr:cNvSpPr/>
      </xdr:nvSpPr>
      <xdr:spPr>
        <a:xfrm>
          <a:off x="19458940" y="68170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89888</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814BF64A-574A-4CA7-AA42-05055482F2B1}"/>
            </a:ext>
          </a:extLst>
        </xdr:cNvPr>
        <xdr:cNvSpPr txBox="1"/>
      </xdr:nvSpPr>
      <xdr:spPr>
        <a:xfrm>
          <a:off x="19547840" y="679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133345</xdr:rowOff>
    </xdr:from>
    <xdr:to>
      <xdr:col>112</xdr:col>
      <xdr:colOff>38100</xdr:colOff>
      <xdr:row>41</xdr:row>
      <xdr:rowOff>63495</xdr:rowOff>
    </xdr:to>
    <xdr:sp macro="" textlink="">
      <xdr:nvSpPr>
        <xdr:cNvPr id="591" name="楕円 590">
          <a:extLst>
            <a:ext uri="{FF2B5EF4-FFF2-40B4-BE49-F238E27FC236}">
              <a16:creationId xmlns:a16="http://schemas.microsoft.com/office/drawing/2014/main" id="{027D289F-3747-4FDD-BB2C-5EABFCCEA7E1}"/>
            </a:ext>
          </a:extLst>
        </xdr:cNvPr>
        <xdr:cNvSpPr/>
      </xdr:nvSpPr>
      <xdr:spPr>
        <a:xfrm>
          <a:off x="18735040" y="6838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162261</xdr:rowOff>
    </xdr:from>
    <xdr:to>
      <xdr:col>116</xdr:col>
      <xdr:colOff>63500</xdr:colOff>
      <xdr:row>41</xdr:row>
      <xdr:rowOff>12695</xdr:rowOff>
    </xdr:to>
    <xdr:cxnSp macro="">
      <xdr:nvCxnSpPr>
        <xdr:cNvPr id="592" name="直線コネクタ 591">
          <a:extLst>
            <a:ext uri="{FF2B5EF4-FFF2-40B4-BE49-F238E27FC236}">
              <a16:creationId xmlns:a16="http://schemas.microsoft.com/office/drawing/2014/main" id="{C0E2CC73-A368-43B3-B857-8405434CD9AD}"/>
            </a:ext>
          </a:extLst>
        </xdr:cNvPr>
        <xdr:cNvCxnSpPr/>
      </xdr:nvCxnSpPr>
      <xdr:spPr>
        <a:xfrm flipV="1">
          <a:off x="18778220" y="6867861"/>
          <a:ext cx="731520" cy="1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105783</xdr:rowOff>
    </xdr:from>
    <xdr:to>
      <xdr:col>107</xdr:col>
      <xdr:colOff>101600</xdr:colOff>
      <xdr:row>41</xdr:row>
      <xdr:rowOff>35933</xdr:rowOff>
    </xdr:to>
    <xdr:sp macro="" textlink="">
      <xdr:nvSpPr>
        <xdr:cNvPr id="593" name="楕円 592">
          <a:extLst>
            <a:ext uri="{FF2B5EF4-FFF2-40B4-BE49-F238E27FC236}">
              <a16:creationId xmlns:a16="http://schemas.microsoft.com/office/drawing/2014/main" id="{A9D3FDF8-4F11-4E51-8311-1AD3E67995CC}"/>
            </a:ext>
          </a:extLst>
        </xdr:cNvPr>
        <xdr:cNvSpPr/>
      </xdr:nvSpPr>
      <xdr:spPr>
        <a:xfrm>
          <a:off x="17937480" y="68113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156583</xdr:rowOff>
    </xdr:from>
    <xdr:to>
      <xdr:col>111</xdr:col>
      <xdr:colOff>177800</xdr:colOff>
      <xdr:row>41</xdr:row>
      <xdr:rowOff>12695</xdr:rowOff>
    </xdr:to>
    <xdr:cxnSp macro="">
      <xdr:nvCxnSpPr>
        <xdr:cNvPr id="594" name="直線コネクタ 593">
          <a:extLst>
            <a:ext uri="{FF2B5EF4-FFF2-40B4-BE49-F238E27FC236}">
              <a16:creationId xmlns:a16="http://schemas.microsoft.com/office/drawing/2014/main" id="{2A4CF1C2-5764-4427-8360-EA71AF06C0C9}"/>
            </a:ext>
          </a:extLst>
        </xdr:cNvPr>
        <xdr:cNvCxnSpPr/>
      </xdr:nvCxnSpPr>
      <xdr:spPr>
        <a:xfrm>
          <a:off x="17988280" y="6862183"/>
          <a:ext cx="789940" cy="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96724</xdr:rowOff>
    </xdr:from>
    <xdr:to>
      <xdr:col>102</xdr:col>
      <xdr:colOff>165100</xdr:colOff>
      <xdr:row>41</xdr:row>
      <xdr:rowOff>26874</xdr:rowOff>
    </xdr:to>
    <xdr:sp macro="" textlink="">
      <xdr:nvSpPr>
        <xdr:cNvPr id="595" name="楕円 594">
          <a:extLst>
            <a:ext uri="{FF2B5EF4-FFF2-40B4-BE49-F238E27FC236}">
              <a16:creationId xmlns:a16="http://schemas.microsoft.com/office/drawing/2014/main" id="{F7167105-6551-429B-B398-51FC6FF8E5C0}"/>
            </a:ext>
          </a:extLst>
        </xdr:cNvPr>
        <xdr:cNvSpPr/>
      </xdr:nvSpPr>
      <xdr:spPr>
        <a:xfrm>
          <a:off x="17162780" y="6802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147524</xdr:rowOff>
    </xdr:from>
    <xdr:to>
      <xdr:col>107</xdr:col>
      <xdr:colOff>50800</xdr:colOff>
      <xdr:row>40</xdr:row>
      <xdr:rowOff>156583</xdr:rowOff>
    </xdr:to>
    <xdr:cxnSp macro="">
      <xdr:nvCxnSpPr>
        <xdr:cNvPr id="596" name="直線コネクタ 595">
          <a:extLst>
            <a:ext uri="{FF2B5EF4-FFF2-40B4-BE49-F238E27FC236}">
              <a16:creationId xmlns:a16="http://schemas.microsoft.com/office/drawing/2014/main" id="{526737C5-100A-4257-8715-2CA1FA00252A}"/>
            </a:ext>
          </a:extLst>
        </xdr:cNvPr>
        <xdr:cNvCxnSpPr/>
      </xdr:nvCxnSpPr>
      <xdr:spPr>
        <a:xfrm>
          <a:off x="17213580" y="6853124"/>
          <a:ext cx="774700" cy="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86409</xdr:rowOff>
    </xdr:from>
    <xdr:to>
      <xdr:col>98</xdr:col>
      <xdr:colOff>38100</xdr:colOff>
      <xdr:row>41</xdr:row>
      <xdr:rowOff>16559</xdr:rowOff>
    </xdr:to>
    <xdr:sp macro="" textlink="">
      <xdr:nvSpPr>
        <xdr:cNvPr id="597" name="楕円 596">
          <a:extLst>
            <a:ext uri="{FF2B5EF4-FFF2-40B4-BE49-F238E27FC236}">
              <a16:creationId xmlns:a16="http://schemas.microsoft.com/office/drawing/2014/main" id="{2CB738B8-0759-4798-B0EE-05C0882022AF}"/>
            </a:ext>
          </a:extLst>
        </xdr:cNvPr>
        <xdr:cNvSpPr/>
      </xdr:nvSpPr>
      <xdr:spPr>
        <a:xfrm>
          <a:off x="16388080" y="6792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137209</xdr:rowOff>
    </xdr:from>
    <xdr:to>
      <xdr:col>102</xdr:col>
      <xdr:colOff>114300</xdr:colOff>
      <xdr:row>40</xdr:row>
      <xdr:rowOff>147524</xdr:rowOff>
    </xdr:to>
    <xdr:cxnSp macro="">
      <xdr:nvCxnSpPr>
        <xdr:cNvPr id="598" name="直線コネクタ 597">
          <a:extLst>
            <a:ext uri="{FF2B5EF4-FFF2-40B4-BE49-F238E27FC236}">
              <a16:creationId xmlns:a16="http://schemas.microsoft.com/office/drawing/2014/main" id="{84C5A5BB-1F19-4699-BB8F-0E56EB326A8B}"/>
            </a:ext>
          </a:extLst>
        </xdr:cNvPr>
        <xdr:cNvCxnSpPr/>
      </xdr:nvCxnSpPr>
      <xdr:spPr>
        <a:xfrm>
          <a:off x="16431260" y="6842809"/>
          <a:ext cx="782320" cy="1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A38AEDFE-7D9B-4891-986D-3CB64D4B41E5}"/>
            </a:ext>
          </a:extLst>
        </xdr:cNvPr>
        <xdr:cNvSpPr txBox="1"/>
      </xdr:nvSpPr>
      <xdr:spPr>
        <a:xfrm>
          <a:off x="18496495" y="636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DF97FE06-7463-4C6A-9149-F1F97B4E11D5}"/>
            </a:ext>
          </a:extLst>
        </xdr:cNvPr>
        <xdr:cNvSpPr txBox="1"/>
      </xdr:nvSpPr>
      <xdr:spPr>
        <a:xfrm>
          <a:off x="17734495" y="637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3F6E65BC-38E9-4F6D-B983-A9F273F721F0}"/>
            </a:ext>
          </a:extLst>
        </xdr:cNvPr>
        <xdr:cNvSpPr txBox="1"/>
      </xdr:nvSpPr>
      <xdr:spPr>
        <a:xfrm>
          <a:off x="16936935" y="6382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67089165-D789-44C3-A2DE-65EFC354BA90}"/>
            </a:ext>
          </a:extLst>
        </xdr:cNvPr>
        <xdr:cNvSpPr txBox="1"/>
      </xdr:nvSpPr>
      <xdr:spPr>
        <a:xfrm>
          <a:off x="16162235" y="638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54622</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8C7D8A55-4512-4FA1-9F50-200EEBDADC23}"/>
            </a:ext>
          </a:extLst>
        </xdr:cNvPr>
        <xdr:cNvSpPr txBox="1"/>
      </xdr:nvSpPr>
      <xdr:spPr>
        <a:xfrm>
          <a:off x="18528811" y="692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27060</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1C4AC61F-6BC3-47D0-B6DC-57D83051F7B0}"/>
            </a:ext>
          </a:extLst>
        </xdr:cNvPr>
        <xdr:cNvSpPr txBox="1"/>
      </xdr:nvSpPr>
      <xdr:spPr>
        <a:xfrm>
          <a:off x="17766811" y="690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18001</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E27A527-33B4-48FA-8F26-2FDA2A7C4588}"/>
            </a:ext>
          </a:extLst>
        </xdr:cNvPr>
        <xdr:cNvSpPr txBox="1"/>
      </xdr:nvSpPr>
      <xdr:spPr>
        <a:xfrm>
          <a:off x="16969251" y="689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7686</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52316ECB-5ED5-4AC6-BB83-41E137A1A1D7}"/>
            </a:ext>
          </a:extLst>
        </xdr:cNvPr>
        <xdr:cNvSpPr txBox="1"/>
      </xdr:nvSpPr>
      <xdr:spPr>
        <a:xfrm>
          <a:off x="16194551" y="688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067B894-3231-41C0-BA7C-566F65E07C7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EC9DFC0D-CBC6-45DE-B4CA-BA21D2DD577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5943C64F-AC43-4704-A83C-9A2F7C30B3C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9D1CB02-932A-49DA-8F78-00F6C1FA510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C7EA7D5-3472-4669-8B87-53EF2A4EF69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A354FFA-B3B7-4484-A8E9-48CE1FA645C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F49AE997-2F69-498A-AC8D-CB7747A21B1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CBF2F06-E064-4E35-B3B8-268CA6666DBC}"/>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45F374AD-CB9B-4A62-8294-8F6418490FE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CF08AF0A-454F-42C3-930F-AF069F13A04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E40B264D-71EE-4FD2-A81D-26A5AE80D00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EEC68177-3965-4EE5-AC90-02269C3FD3B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DBD141A8-722F-47E0-A3A0-90B5B540588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BBDD8EBE-3009-445C-8C5A-7D47D4FEAC2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5C064327-8B6F-4D6C-881A-AF261045C95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D70DA81C-4872-40F3-BD54-24190A0D7CC2}"/>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842A81B-B71E-4C57-8F02-65E9C75A75C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DECAF28-CA90-4768-BED0-5257E8DFC8A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6A919273-B473-4774-9D4A-7BBA999A4E4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6020713-1F03-46F4-9D99-38E0914FE60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E2FCFAAB-C364-42DC-8D31-2236DFD4498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50F1265-5E5F-476C-8175-CCC8A614E61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80B590A-6379-47F8-9C53-1D2D3AA1F67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CC62F089-E441-49B7-A9D3-335EB395352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B15A31E-7747-41D1-9D24-A61D0D4D1E8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B5F8E3E-EAB2-4737-ABC1-3DAE0B7ED77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0109AE1-35A2-424A-A6D3-C93B0D7560C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6CCF649C-4DA2-4338-915F-85AD31D9038D}"/>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E057B0E2-0EEE-44EB-9602-E01C4A03068D}"/>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E2CCBB19-09D9-4EDB-89C2-458DBCDD76D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1A47579-59BF-48D0-A12B-C671DEFF3C2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A43F6FBF-4E33-42D3-BF66-B674F723455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C72F6AA4-2F81-49DD-A271-8C44046EFC6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A7337BE4-3195-428F-B251-C0CA9BF1E4F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693EACEA-DFDF-43D2-A928-A1C25663DFCF}"/>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38FB12FD-D563-46F2-B165-EEE7B09AC12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8A4E4969-461C-4ABF-9F0B-B258E8E3052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22C758B-1D4A-4F4D-97E7-FD321BF856D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DA0C72B-1EEE-44AF-A94C-1D581586B668}"/>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604B00A7-A7E7-4DEE-B0B9-5492E0229A3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92B3BE3C-80B6-40DF-B8AD-55A0518D4585}"/>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3A1CFB76-6130-4856-B3DE-762CB8A929BC}"/>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C7AA82EA-1B3A-4870-AD3C-11E71F30804D}"/>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26D834BB-CA22-4E98-8130-E3676726D81F}"/>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1" name="直線コネクタ 650">
          <a:extLst>
            <a:ext uri="{FF2B5EF4-FFF2-40B4-BE49-F238E27FC236}">
              <a16:creationId xmlns:a16="http://schemas.microsoft.com/office/drawing/2014/main" id="{261982F1-F3E7-4892-8EFF-5F222A97DE11}"/>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9D7C33EA-AE56-410F-8463-FA0A74E96126}"/>
            </a:ext>
          </a:extLst>
        </xdr:cNvPr>
        <xdr:cNvSpPr txBox="1"/>
      </xdr:nvSpPr>
      <xdr:spPr>
        <a:xfrm>
          <a:off x="14414500" y="13670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3" name="フローチャート: 判断 652">
          <a:extLst>
            <a:ext uri="{FF2B5EF4-FFF2-40B4-BE49-F238E27FC236}">
              <a16:creationId xmlns:a16="http://schemas.microsoft.com/office/drawing/2014/main" id="{68DC4945-D326-41C0-AEF7-DD1444BA5409}"/>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4" name="フローチャート: 判断 653">
          <a:extLst>
            <a:ext uri="{FF2B5EF4-FFF2-40B4-BE49-F238E27FC236}">
              <a16:creationId xmlns:a16="http://schemas.microsoft.com/office/drawing/2014/main" id="{1E5D7ED4-E639-412A-BB89-304F8BE6272C}"/>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5" name="フローチャート: 判断 654">
          <a:extLst>
            <a:ext uri="{FF2B5EF4-FFF2-40B4-BE49-F238E27FC236}">
              <a16:creationId xmlns:a16="http://schemas.microsoft.com/office/drawing/2014/main" id="{96CD1EAD-8918-4886-8ABC-A2B2B9D7CAF0}"/>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6" name="フローチャート: 判断 655">
          <a:extLst>
            <a:ext uri="{FF2B5EF4-FFF2-40B4-BE49-F238E27FC236}">
              <a16:creationId xmlns:a16="http://schemas.microsoft.com/office/drawing/2014/main" id="{F88465F0-81D0-41E9-BAF3-B79A8B5E2308}"/>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7" name="フローチャート: 判断 656">
          <a:extLst>
            <a:ext uri="{FF2B5EF4-FFF2-40B4-BE49-F238E27FC236}">
              <a16:creationId xmlns:a16="http://schemas.microsoft.com/office/drawing/2014/main" id="{4EB847BE-8EE2-4AB6-9DDA-B2E95530796E}"/>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BFDEF7C-4E3A-4A50-B866-F24B3251A87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716D6D3-BB29-422C-9B92-5D2E8277183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A52940F-3CDE-4A44-9F36-17613DB0949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5D68E7E-7FF1-4C1B-8184-7A7D4C2E6CB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8984673-7053-4A19-BEBE-E9D8DF2BC6A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109220</xdr:rowOff>
    </xdr:from>
    <xdr:to>
      <xdr:col>85</xdr:col>
      <xdr:colOff>177800</xdr:colOff>
      <xdr:row>83</xdr:row>
      <xdr:rowOff>39370</xdr:rowOff>
    </xdr:to>
    <xdr:sp macro="" textlink="">
      <xdr:nvSpPr>
        <xdr:cNvPr id="663" name="楕円 662">
          <a:extLst>
            <a:ext uri="{FF2B5EF4-FFF2-40B4-BE49-F238E27FC236}">
              <a16:creationId xmlns:a16="http://schemas.microsoft.com/office/drawing/2014/main" id="{D15357FC-6B7B-465F-9D60-56DFBD2D7B89}"/>
            </a:ext>
          </a:extLst>
        </xdr:cNvPr>
        <xdr:cNvSpPr/>
      </xdr:nvSpPr>
      <xdr:spPr>
        <a:xfrm>
          <a:off x="14325600" y="138557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87647</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08E8C6CD-C73B-4980-B49B-EB20469B7DD2}"/>
            </a:ext>
          </a:extLst>
        </xdr:cNvPr>
        <xdr:cNvSpPr txBox="1"/>
      </xdr:nvSpPr>
      <xdr:spPr>
        <a:xfrm>
          <a:off x="14414500" y="138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92075</xdr:rowOff>
    </xdr:from>
    <xdr:to>
      <xdr:col>81</xdr:col>
      <xdr:colOff>101600</xdr:colOff>
      <xdr:row>83</xdr:row>
      <xdr:rowOff>22225</xdr:rowOff>
    </xdr:to>
    <xdr:sp macro="" textlink="">
      <xdr:nvSpPr>
        <xdr:cNvPr id="665" name="楕円 664">
          <a:extLst>
            <a:ext uri="{FF2B5EF4-FFF2-40B4-BE49-F238E27FC236}">
              <a16:creationId xmlns:a16="http://schemas.microsoft.com/office/drawing/2014/main" id="{8D741AE3-E27E-41DB-AA4E-6A140621CDD6}"/>
            </a:ext>
          </a:extLst>
        </xdr:cNvPr>
        <xdr:cNvSpPr/>
      </xdr:nvSpPr>
      <xdr:spPr>
        <a:xfrm>
          <a:off x="13578840" y="13838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142875</xdr:rowOff>
    </xdr:from>
    <xdr:to>
      <xdr:col>85</xdr:col>
      <xdr:colOff>127000</xdr:colOff>
      <xdr:row>82</xdr:row>
      <xdr:rowOff>160020</xdr:rowOff>
    </xdr:to>
    <xdr:cxnSp macro="">
      <xdr:nvCxnSpPr>
        <xdr:cNvPr id="666" name="直線コネクタ 665">
          <a:extLst>
            <a:ext uri="{FF2B5EF4-FFF2-40B4-BE49-F238E27FC236}">
              <a16:creationId xmlns:a16="http://schemas.microsoft.com/office/drawing/2014/main" id="{F63437AE-3D3C-4EBA-BF03-B564F8AF3245}"/>
            </a:ext>
          </a:extLst>
        </xdr:cNvPr>
        <xdr:cNvCxnSpPr/>
      </xdr:nvCxnSpPr>
      <xdr:spPr>
        <a:xfrm>
          <a:off x="13629640" y="13889355"/>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82550</xdr:rowOff>
    </xdr:from>
    <xdr:to>
      <xdr:col>76</xdr:col>
      <xdr:colOff>165100</xdr:colOff>
      <xdr:row>83</xdr:row>
      <xdr:rowOff>12700</xdr:rowOff>
    </xdr:to>
    <xdr:sp macro="" textlink="">
      <xdr:nvSpPr>
        <xdr:cNvPr id="667" name="楕円 666">
          <a:extLst>
            <a:ext uri="{FF2B5EF4-FFF2-40B4-BE49-F238E27FC236}">
              <a16:creationId xmlns:a16="http://schemas.microsoft.com/office/drawing/2014/main" id="{E1BE992F-44EB-4E93-96A1-9752AC3913A4}"/>
            </a:ext>
          </a:extLst>
        </xdr:cNvPr>
        <xdr:cNvSpPr/>
      </xdr:nvSpPr>
      <xdr:spPr>
        <a:xfrm>
          <a:off x="12804140" y="1382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133350</xdr:rowOff>
    </xdr:from>
    <xdr:to>
      <xdr:col>81</xdr:col>
      <xdr:colOff>50800</xdr:colOff>
      <xdr:row>82</xdr:row>
      <xdr:rowOff>142875</xdr:rowOff>
    </xdr:to>
    <xdr:cxnSp macro="">
      <xdr:nvCxnSpPr>
        <xdr:cNvPr id="668" name="直線コネクタ 667">
          <a:extLst>
            <a:ext uri="{FF2B5EF4-FFF2-40B4-BE49-F238E27FC236}">
              <a16:creationId xmlns:a16="http://schemas.microsoft.com/office/drawing/2014/main" id="{29BE2D16-3FB5-4C2F-8D70-9487ABA5E3BE}"/>
            </a:ext>
          </a:extLst>
        </xdr:cNvPr>
        <xdr:cNvCxnSpPr/>
      </xdr:nvCxnSpPr>
      <xdr:spPr>
        <a:xfrm>
          <a:off x="12854940" y="1387983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67311</xdr:rowOff>
    </xdr:from>
    <xdr:to>
      <xdr:col>72</xdr:col>
      <xdr:colOff>38100</xdr:colOff>
      <xdr:row>82</xdr:row>
      <xdr:rowOff>168911</xdr:rowOff>
    </xdr:to>
    <xdr:sp macro="" textlink="">
      <xdr:nvSpPr>
        <xdr:cNvPr id="669" name="楕円 668">
          <a:extLst>
            <a:ext uri="{FF2B5EF4-FFF2-40B4-BE49-F238E27FC236}">
              <a16:creationId xmlns:a16="http://schemas.microsoft.com/office/drawing/2014/main" id="{7408E65D-B248-4E32-B38E-2DBCCA6C8C29}"/>
            </a:ext>
          </a:extLst>
        </xdr:cNvPr>
        <xdr:cNvSpPr/>
      </xdr:nvSpPr>
      <xdr:spPr>
        <a:xfrm>
          <a:off x="12029440" y="13813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118111</xdr:rowOff>
    </xdr:from>
    <xdr:to>
      <xdr:col>76</xdr:col>
      <xdr:colOff>114300</xdr:colOff>
      <xdr:row>82</xdr:row>
      <xdr:rowOff>133350</xdr:rowOff>
    </xdr:to>
    <xdr:cxnSp macro="">
      <xdr:nvCxnSpPr>
        <xdr:cNvPr id="670" name="直線コネクタ 669">
          <a:extLst>
            <a:ext uri="{FF2B5EF4-FFF2-40B4-BE49-F238E27FC236}">
              <a16:creationId xmlns:a16="http://schemas.microsoft.com/office/drawing/2014/main" id="{6ED0D356-B958-4A01-B86C-2C0A45E2E6C5}"/>
            </a:ext>
          </a:extLst>
        </xdr:cNvPr>
        <xdr:cNvCxnSpPr/>
      </xdr:nvCxnSpPr>
      <xdr:spPr>
        <a:xfrm>
          <a:off x="12072620" y="13864591"/>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52070</xdr:rowOff>
    </xdr:from>
    <xdr:to>
      <xdr:col>67</xdr:col>
      <xdr:colOff>101600</xdr:colOff>
      <xdr:row>82</xdr:row>
      <xdr:rowOff>153670</xdr:rowOff>
    </xdr:to>
    <xdr:sp macro="" textlink="">
      <xdr:nvSpPr>
        <xdr:cNvPr id="671" name="楕円 670">
          <a:extLst>
            <a:ext uri="{FF2B5EF4-FFF2-40B4-BE49-F238E27FC236}">
              <a16:creationId xmlns:a16="http://schemas.microsoft.com/office/drawing/2014/main" id="{F3FA2B15-B46A-4479-BB74-5CDE0F7679DD}"/>
            </a:ext>
          </a:extLst>
        </xdr:cNvPr>
        <xdr:cNvSpPr/>
      </xdr:nvSpPr>
      <xdr:spPr>
        <a:xfrm>
          <a:off x="1123188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102870</xdr:rowOff>
    </xdr:from>
    <xdr:to>
      <xdr:col>71</xdr:col>
      <xdr:colOff>177800</xdr:colOff>
      <xdr:row>82</xdr:row>
      <xdr:rowOff>118111</xdr:rowOff>
    </xdr:to>
    <xdr:cxnSp macro="">
      <xdr:nvCxnSpPr>
        <xdr:cNvPr id="672" name="直線コネクタ 671">
          <a:extLst>
            <a:ext uri="{FF2B5EF4-FFF2-40B4-BE49-F238E27FC236}">
              <a16:creationId xmlns:a16="http://schemas.microsoft.com/office/drawing/2014/main" id="{ED05AA13-7CA0-4377-AD1D-84DAC97494CC}"/>
            </a:ext>
          </a:extLst>
        </xdr:cNvPr>
        <xdr:cNvCxnSpPr/>
      </xdr:nvCxnSpPr>
      <xdr:spPr>
        <a:xfrm>
          <a:off x="11282680" y="13849350"/>
          <a:ext cx="78994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3" name="n_1aveValue【消防施設】&#10;有形固定資産減価償却率">
          <a:extLst>
            <a:ext uri="{FF2B5EF4-FFF2-40B4-BE49-F238E27FC236}">
              <a16:creationId xmlns:a16="http://schemas.microsoft.com/office/drawing/2014/main" id="{26E5D306-1A7E-4E59-B420-218302DD6038}"/>
            </a:ext>
          </a:extLst>
        </xdr:cNvPr>
        <xdr:cNvSpPr txBox="1"/>
      </xdr:nvSpPr>
      <xdr:spPr>
        <a:xfrm>
          <a:off x="13437244" y="1358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4" name="n_2aveValue【消防施設】&#10;有形固定資産減価償却率">
          <a:extLst>
            <a:ext uri="{FF2B5EF4-FFF2-40B4-BE49-F238E27FC236}">
              <a16:creationId xmlns:a16="http://schemas.microsoft.com/office/drawing/2014/main" id="{25FC849B-2D32-41A8-A46E-080B1F9513C2}"/>
            </a:ext>
          </a:extLst>
        </xdr:cNvPr>
        <xdr:cNvSpPr txBox="1"/>
      </xdr:nvSpPr>
      <xdr:spPr>
        <a:xfrm>
          <a:off x="126752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5" name="n_3aveValue【消防施設】&#10;有形固定資産減価償却率">
          <a:extLst>
            <a:ext uri="{FF2B5EF4-FFF2-40B4-BE49-F238E27FC236}">
              <a16:creationId xmlns:a16="http://schemas.microsoft.com/office/drawing/2014/main" id="{2EDEE676-3765-4A60-972A-B2D0AC9A6A7C}"/>
            </a:ext>
          </a:extLst>
        </xdr:cNvPr>
        <xdr:cNvSpPr txBox="1"/>
      </xdr:nvSpPr>
      <xdr:spPr>
        <a:xfrm>
          <a:off x="1190054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6" name="n_4aveValue【消防施設】&#10;有形固定資産減価償却率">
          <a:extLst>
            <a:ext uri="{FF2B5EF4-FFF2-40B4-BE49-F238E27FC236}">
              <a16:creationId xmlns:a16="http://schemas.microsoft.com/office/drawing/2014/main" id="{B3AD2E4B-B4BE-47E4-988C-748485B5075D}"/>
            </a:ext>
          </a:extLst>
        </xdr:cNvPr>
        <xdr:cNvSpPr txBox="1"/>
      </xdr:nvSpPr>
      <xdr:spPr>
        <a:xfrm>
          <a:off x="1110298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13352</xdr:rowOff>
    </xdr:from>
    <xdr:ext cx="405111" cy="259045"/>
    <xdr:sp macro="" textlink="">
      <xdr:nvSpPr>
        <xdr:cNvPr id="677" name="n_1mainValue【消防施設】&#10;有形固定資産減価償却率">
          <a:extLst>
            <a:ext uri="{FF2B5EF4-FFF2-40B4-BE49-F238E27FC236}">
              <a16:creationId xmlns:a16="http://schemas.microsoft.com/office/drawing/2014/main" id="{43C8E8D1-4A50-43CE-B568-369B4E3460E0}"/>
            </a:ext>
          </a:extLst>
        </xdr:cNvPr>
        <xdr:cNvSpPr txBox="1"/>
      </xdr:nvSpPr>
      <xdr:spPr>
        <a:xfrm>
          <a:off x="13437244" y="1392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3827</xdr:rowOff>
    </xdr:from>
    <xdr:ext cx="405111" cy="259045"/>
    <xdr:sp macro="" textlink="">
      <xdr:nvSpPr>
        <xdr:cNvPr id="678" name="n_2mainValue【消防施設】&#10;有形固定資産減価償却率">
          <a:extLst>
            <a:ext uri="{FF2B5EF4-FFF2-40B4-BE49-F238E27FC236}">
              <a16:creationId xmlns:a16="http://schemas.microsoft.com/office/drawing/2014/main" id="{07ECCD62-1E2C-4123-878C-BAC6CB3BDEC3}"/>
            </a:ext>
          </a:extLst>
        </xdr:cNvPr>
        <xdr:cNvSpPr txBox="1"/>
      </xdr:nvSpPr>
      <xdr:spPr>
        <a:xfrm>
          <a:off x="12675244"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160038</xdr:rowOff>
    </xdr:from>
    <xdr:ext cx="405111" cy="259045"/>
    <xdr:sp macro="" textlink="">
      <xdr:nvSpPr>
        <xdr:cNvPr id="679" name="n_3mainValue【消防施設】&#10;有形固定資産減価償却率">
          <a:extLst>
            <a:ext uri="{FF2B5EF4-FFF2-40B4-BE49-F238E27FC236}">
              <a16:creationId xmlns:a16="http://schemas.microsoft.com/office/drawing/2014/main" id="{53534057-2B0E-4F24-BCD9-752829030790}"/>
            </a:ext>
          </a:extLst>
        </xdr:cNvPr>
        <xdr:cNvSpPr txBox="1"/>
      </xdr:nvSpPr>
      <xdr:spPr>
        <a:xfrm>
          <a:off x="11900544" y="1390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680" name="n_4mainValue【消防施設】&#10;有形固定資産減価償却率">
          <a:extLst>
            <a:ext uri="{FF2B5EF4-FFF2-40B4-BE49-F238E27FC236}">
              <a16:creationId xmlns:a16="http://schemas.microsoft.com/office/drawing/2014/main" id="{B6C9E898-5CA9-422D-876F-FA0A8D1F903A}"/>
            </a:ext>
          </a:extLst>
        </xdr:cNvPr>
        <xdr:cNvSpPr txBox="1"/>
      </xdr:nvSpPr>
      <xdr:spPr>
        <a:xfrm>
          <a:off x="1110298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3D4BBEC6-AC17-4302-900B-94CA8D3AA4F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68E307C8-872B-4FBF-B15A-092F9FA0A26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D3E712C9-63CC-426E-AC06-4C0B20AC2CB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75855DB9-053D-45CC-ADC3-CAA8EBD8CD6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3FE057B6-C3F0-4E1F-A374-A3E8D7D2E1F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2336D43F-8784-4931-B629-F862C8E021D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5DF7F36D-B416-469E-B76B-FE312D501BD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9B108EF6-E70F-4D9D-9BD6-92CC425EF7F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E502714B-7358-4865-8CC8-D1FC8875CBE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7B8DF87-F6F1-4F69-83A7-D1429AF93FF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819D7BD3-C031-4696-A062-661741FE701D}"/>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4F656A57-C58A-402F-AF68-802CBD20175E}"/>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DF075417-B247-4FC4-A2E9-913BC9EE216F}"/>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138014C4-2E5C-43F7-BB92-83A488AE2A1F}"/>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CCA82B51-A9AF-4899-8F18-38AA2F1E1B02}"/>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0715A9EA-FF56-4037-8F80-81B71E56332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202EB8AE-2A13-42CF-9E9C-EB14A4E80EF4}"/>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B78240F1-A0EF-41CA-BBE5-5D05943861F9}"/>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4A696736-7D9F-4E01-9C02-ABA8B6684D26}"/>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3A78E6FE-3665-4E8F-B64E-C8AB1A5AEA4A}"/>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06DFA410-BA38-46D4-A2AC-7E58B47BC6C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B175F169-C56D-455E-8986-55541599719F}"/>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9908C4A5-63B3-4AE4-8A67-6C294BD38E6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97FB966B-5BBD-4464-AF0C-7B2952479A4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50B3F336-C14D-4CA3-BA93-16AF4E4D0A5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6" name="直線コネクタ 705">
          <a:extLst>
            <a:ext uri="{FF2B5EF4-FFF2-40B4-BE49-F238E27FC236}">
              <a16:creationId xmlns:a16="http://schemas.microsoft.com/office/drawing/2014/main" id="{FB4B0242-56FC-4C54-87A8-C4365D06A487}"/>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7" name="【消防施設】&#10;一人当たり面積最小値テキスト">
          <a:extLst>
            <a:ext uri="{FF2B5EF4-FFF2-40B4-BE49-F238E27FC236}">
              <a16:creationId xmlns:a16="http://schemas.microsoft.com/office/drawing/2014/main" id="{74260A5B-42DF-4FB6-A77D-F680B5EFD43A}"/>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8" name="直線コネクタ 707">
          <a:extLst>
            <a:ext uri="{FF2B5EF4-FFF2-40B4-BE49-F238E27FC236}">
              <a16:creationId xmlns:a16="http://schemas.microsoft.com/office/drawing/2014/main" id="{79B5F904-4A53-495D-9717-63FD812FE995}"/>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9" name="【消防施設】&#10;一人当たり面積最大値テキスト">
          <a:extLst>
            <a:ext uri="{FF2B5EF4-FFF2-40B4-BE49-F238E27FC236}">
              <a16:creationId xmlns:a16="http://schemas.microsoft.com/office/drawing/2014/main" id="{C4AD6582-1605-46A3-9ACF-D85484CCE72B}"/>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0" name="直線コネクタ 709">
          <a:extLst>
            <a:ext uri="{FF2B5EF4-FFF2-40B4-BE49-F238E27FC236}">
              <a16:creationId xmlns:a16="http://schemas.microsoft.com/office/drawing/2014/main" id="{CBF3D129-E793-4218-9881-24CEE264774B}"/>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1" name="【消防施設】&#10;一人当たり面積平均値テキスト">
          <a:extLst>
            <a:ext uri="{FF2B5EF4-FFF2-40B4-BE49-F238E27FC236}">
              <a16:creationId xmlns:a16="http://schemas.microsoft.com/office/drawing/2014/main" id="{0872B7E1-FE14-4018-8401-CD5363EBC868}"/>
            </a:ext>
          </a:extLst>
        </xdr:cNvPr>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2" name="フローチャート: 判断 711">
          <a:extLst>
            <a:ext uri="{FF2B5EF4-FFF2-40B4-BE49-F238E27FC236}">
              <a16:creationId xmlns:a16="http://schemas.microsoft.com/office/drawing/2014/main" id="{9D052CDC-7999-4DE5-8580-5B28E6E7BA29}"/>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3" name="フローチャート: 判断 712">
          <a:extLst>
            <a:ext uri="{FF2B5EF4-FFF2-40B4-BE49-F238E27FC236}">
              <a16:creationId xmlns:a16="http://schemas.microsoft.com/office/drawing/2014/main" id="{ADBFF128-316F-48DB-BD40-36667EA24B61}"/>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4" name="フローチャート: 判断 713">
          <a:extLst>
            <a:ext uri="{FF2B5EF4-FFF2-40B4-BE49-F238E27FC236}">
              <a16:creationId xmlns:a16="http://schemas.microsoft.com/office/drawing/2014/main" id="{A204C3FD-2FA3-4A33-ABB1-1695FAFE1CD2}"/>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5" name="フローチャート: 判断 714">
          <a:extLst>
            <a:ext uri="{FF2B5EF4-FFF2-40B4-BE49-F238E27FC236}">
              <a16:creationId xmlns:a16="http://schemas.microsoft.com/office/drawing/2014/main" id="{A6DD4224-4A0C-433B-9DE1-2E19D1F91057}"/>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6" name="フローチャート: 判断 715">
          <a:extLst>
            <a:ext uri="{FF2B5EF4-FFF2-40B4-BE49-F238E27FC236}">
              <a16:creationId xmlns:a16="http://schemas.microsoft.com/office/drawing/2014/main" id="{BF230B92-370D-4EFC-B5E8-921A2D786A42}"/>
            </a:ext>
          </a:extLst>
        </xdr:cNvPr>
        <xdr:cNvSpPr/>
      </xdr:nvSpPr>
      <xdr:spPr>
        <a:xfrm>
          <a:off x="1638808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D5A764E-1C31-4254-8D5B-BF12F930DFB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C855D39-0F54-412A-BBFB-DC2B3DD82D0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0135D38-F0BD-4F2F-A692-419A943C744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AC830B6-F707-463A-AC1E-260DB988D74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BBCEB53-0E4C-4240-941F-7E2F9C85661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116295</xdr:rowOff>
    </xdr:from>
    <xdr:to>
      <xdr:col>116</xdr:col>
      <xdr:colOff>114300</xdr:colOff>
      <xdr:row>86</xdr:row>
      <xdr:rowOff>46445</xdr:rowOff>
    </xdr:to>
    <xdr:sp macro="" textlink="">
      <xdr:nvSpPr>
        <xdr:cNvPr id="722" name="楕円 721">
          <a:extLst>
            <a:ext uri="{FF2B5EF4-FFF2-40B4-BE49-F238E27FC236}">
              <a16:creationId xmlns:a16="http://schemas.microsoft.com/office/drawing/2014/main" id="{7BA8FE09-C564-4CDB-92B2-2370869902E7}"/>
            </a:ext>
          </a:extLst>
        </xdr:cNvPr>
        <xdr:cNvSpPr/>
      </xdr:nvSpPr>
      <xdr:spPr>
        <a:xfrm>
          <a:off x="19458940" y="1436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94722</xdr:rowOff>
    </xdr:from>
    <xdr:ext cx="469744" cy="259045"/>
    <xdr:sp macro="" textlink="">
      <xdr:nvSpPr>
        <xdr:cNvPr id="723" name="【消防施設】&#10;一人当たり面積該当値テキスト">
          <a:extLst>
            <a:ext uri="{FF2B5EF4-FFF2-40B4-BE49-F238E27FC236}">
              <a16:creationId xmlns:a16="http://schemas.microsoft.com/office/drawing/2014/main" id="{316E95C8-15ED-484F-B8FB-F6D45E2C0A69}"/>
            </a:ext>
          </a:extLst>
        </xdr:cNvPr>
        <xdr:cNvSpPr txBox="1"/>
      </xdr:nvSpPr>
      <xdr:spPr>
        <a:xfrm>
          <a:off x="19547840"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104866</xdr:rowOff>
    </xdr:from>
    <xdr:to>
      <xdr:col>112</xdr:col>
      <xdr:colOff>38100</xdr:colOff>
      <xdr:row>86</xdr:row>
      <xdr:rowOff>35016</xdr:rowOff>
    </xdr:to>
    <xdr:sp macro="" textlink="">
      <xdr:nvSpPr>
        <xdr:cNvPr id="724" name="楕円 723">
          <a:extLst>
            <a:ext uri="{FF2B5EF4-FFF2-40B4-BE49-F238E27FC236}">
              <a16:creationId xmlns:a16="http://schemas.microsoft.com/office/drawing/2014/main" id="{0ADBA7B6-896A-471C-8C1C-B4910D885474}"/>
            </a:ext>
          </a:extLst>
        </xdr:cNvPr>
        <xdr:cNvSpPr/>
      </xdr:nvSpPr>
      <xdr:spPr>
        <a:xfrm>
          <a:off x="18735040" y="143542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155666</xdr:rowOff>
    </xdr:from>
    <xdr:to>
      <xdr:col>116</xdr:col>
      <xdr:colOff>63500</xdr:colOff>
      <xdr:row>85</xdr:row>
      <xdr:rowOff>167095</xdr:rowOff>
    </xdr:to>
    <xdr:cxnSp macro="">
      <xdr:nvCxnSpPr>
        <xdr:cNvPr id="725" name="直線コネクタ 724">
          <a:extLst>
            <a:ext uri="{FF2B5EF4-FFF2-40B4-BE49-F238E27FC236}">
              <a16:creationId xmlns:a16="http://schemas.microsoft.com/office/drawing/2014/main" id="{C778EC8F-96C7-491D-9AFF-AD234C5FE367}"/>
            </a:ext>
          </a:extLst>
        </xdr:cNvPr>
        <xdr:cNvCxnSpPr/>
      </xdr:nvCxnSpPr>
      <xdr:spPr>
        <a:xfrm>
          <a:off x="18778220" y="14405066"/>
          <a:ext cx="73152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109764</xdr:rowOff>
    </xdr:from>
    <xdr:to>
      <xdr:col>107</xdr:col>
      <xdr:colOff>101600</xdr:colOff>
      <xdr:row>86</xdr:row>
      <xdr:rowOff>39914</xdr:rowOff>
    </xdr:to>
    <xdr:sp macro="" textlink="">
      <xdr:nvSpPr>
        <xdr:cNvPr id="726" name="楕円 725">
          <a:extLst>
            <a:ext uri="{FF2B5EF4-FFF2-40B4-BE49-F238E27FC236}">
              <a16:creationId xmlns:a16="http://schemas.microsoft.com/office/drawing/2014/main" id="{AA573964-DA30-4CFA-B075-DCEA34ADC6AE}"/>
            </a:ext>
          </a:extLst>
        </xdr:cNvPr>
        <xdr:cNvSpPr/>
      </xdr:nvSpPr>
      <xdr:spPr>
        <a:xfrm>
          <a:off x="17937480" y="14359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155666</xdr:rowOff>
    </xdr:from>
    <xdr:to>
      <xdr:col>111</xdr:col>
      <xdr:colOff>177800</xdr:colOff>
      <xdr:row>85</xdr:row>
      <xdr:rowOff>160564</xdr:rowOff>
    </xdr:to>
    <xdr:cxnSp macro="">
      <xdr:nvCxnSpPr>
        <xdr:cNvPr id="727" name="直線コネクタ 726">
          <a:extLst>
            <a:ext uri="{FF2B5EF4-FFF2-40B4-BE49-F238E27FC236}">
              <a16:creationId xmlns:a16="http://schemas.microsoft.com/office/drawing/2014/main" id="{B9F5C9BB-40C9-48E0-AFC3-BC595F224458}"/>
            </a:ext>
          </a:extLst>
        </xdr:cNvPr>
        <xdr:cNvCxnSpPr/>
      </xdr:nvCxnSpPr>
      <xdr:spPr>
        <a:xfrm flipV="1">
          <a:off x="17988280" y="14405066"/>
          <a:ext cx="78994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114663</xdr:rowOff>
    </xdr:from>
    <xdr:to>
      <xdr:col>102</xdr:col>
      <xdr:colOff>165100</xdr:colOff>
      <xdr:row>86</xdr:row>
      <xdr:rowOff>44813</xdr:rowOff>
    </xdr:to>
    <xdr:sp macro="" textlink="">
      <xdr:nvSpPr>
        <xdr:cNvPr id="728" name="楕円 727">
          <a:extLst>
            <a:ext uri="{FF2B5EF4-FFF2-40B4-BE49-F238E27FC236}">
              <a16:creationId xmlns:a16="http://schemas.microsoft.com/office/drawing/2014/main" id="{E181D569-6A51-41F8-83C0-FDF131987266}"/>
            </a:ext>
          </a:extLst>
        </xdr:cNvPr>
        <xdr:cNvSpPr/>
      </xdr:nvSpPr>
      <xdr:spPr>
        <a:xfrm>
          <a:off x="17162780" y="143640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160564</xdr:rowOff>
    </xdr:from>
    <xdr:to>
      <xdr:col>107</xdr:col>
      <xdr:colOff>50800</xdr:colOff>
      <xdr:row>85</xdr:row>
      <xdr:rowOff>165463</xdr:rowOff>
    </xdr:to>
    <xdr:cxnSp macro="">
      <xdr:nvCxnSpPr>
        <xdr:cNvPr id="729" name="直線コネクタ 728">
          <a:extLst>
            <a:ext uri="{FF2B5EF4-FFF2-40B4-BE49-F238E27FC236}">
              <a16:creationId xmlns:a16="http://schemas.microsoft.com/office/drawing/2014/main" id="{0E5FF63A-B4B5-499D-A46A-F3D861AE88ED}"/>
            </a:ext>
          </a:extLst>
        </xdr:cNvPr>
        <xdr:cNvCxnSpPr/>
      </xdr:nvCxnSpPr>
      <xdr:spPr>
        <a:xfrm flipV="1">
          <a:off x="17213580" y="14409964"/>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121194</xdr:rowOff>
    </xdr:from>
    <xdr:to>
      <xdr:col>98</xdr:col>
      <xdr:colOff>38100</xdr:colOff>
      <xdr:row>86</xdr:row>
      <xdr:rowOff>51344</xdr:rowOff>
    </xdr:to>
    <xdr:sp macro="" textlink="">
      <xdr:nvSpPr>
        <xdr:cNvPr id="730" name="楕円 729">
          <a:extLst>
            <a:ext uri="{FF2B5EF4-FFF2-40B4-BE49-F238E27FC236}">
              <a16:creationId xmlns:a16="http://schemas.microsoft.com/office/drawing/2014/main" id="{E951E5B9-84F4-4238-B843-F09E19F204AF}"/>
            </a:ext>
          </a:extLst>
        </xdr:cNvPr>
        <xdr:cNvSpPr/>
      </xdr:nvSpPr>
      <xdr:spPr>
        <a:xfrm>
          <a:off x="16388080" y="143705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165463</xdr:rowOff>
    </xdr:from>
    <xdr:to>
      <xdr:col>102</xdr:col>
      <xdr:colOff>114300</xdr:colOff>
      <xdr:row>86</xdr:row>
      <xdr:rowOff>544</xdr:rowOff>
    </xdr:to>
    <xdr:cxnSp macro="">
      <xdr:nvCxnSpPr>
        <xdr:cNvPr id="731" name="直線コネクタ 730">
          <a:extLst>
            <a:ext uri="{FF2B5EF4-FFF2-40B4-BE49-F238E27FC236}">
              <a16:creationId xmlns:a16="http://schemas.microsoft.com/office/drawing/2014/main" id="{095538C6-0498-40C6-9327-48AA47F8E974}"/>
            </a:ext>
          </a:extLst>
        </xdr:cNvPr>
        <xdr:cNvCxnSpPr/>
      </xdr:nvCxnSpPr>
      <xdr:spPr>
        <a:xfrm flipV="1">
          <a:off x="16431260" y="14414863"/>
          <a:ext cx="78232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2" name="n_1aveValue【消防施設】&#10;一人当たり面積">
          <a:extLst>
            <a:ext uri="{FF2B5EF4-FFF2-40B4-BE49-F238E27FC236}">
              <a16:creationId xmlns:a16="http://schemas.microsoft.com/office/drawing/2014/main" id="{A515B11B-F5A0-403B-AA1C-49E1180913E4}"/>
            </a:ext>
          </a:extLst>
        </xdr:cNvPr>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3" name="n_2aveValue【消防施設】&#10;一人当たり面積">
          <a:extLst>
            <a:ext uri="{FF2B5EF4-FFF2-40B4-BE49-F238E27FC236}">
              <a16:creationId xmlns:a16="http://schemas.microsoft.com/office/drawing/2014/main" id="{13AA918D-B7F3-46E2-A612-3E6D131D606E}"/>
            </a:ext>
          </a:extLst>
        </xdr:cNvPr>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4" name="n_3aveValue【消防施設】&#10;一人当たり面積">
          <a:extLst>
            <a:ext uri="{FF2B5EF4-FFF2-40B4-BE49-F238E27FC236}">
              <a16:creationId xmlns:a16="http://schemas.microsoft.com/office/drawing/2014/main" id="{BEE5009E-8E83-4477-AA96-43D95084E281}"/>
            </a:ext>
          </a:extLst>
        </xdr:cNvPr>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5" name="n_4aveValue【消防施設】&#10;一人当たり面積">
          <a:extLst>
            <a:ext uri="{FF2B5EF4-FFF2-40B4-BE49-F238E27FC236}">
              <a16:creationId xmlns:a16="http://schemas.microsoft.com/office/drawing/2014/main" id="{F2165CCB-7DA3-43B1-96A8-F2E87902A191}"/>
            </a:ext>
          </a:extLst>
        </xdr:cNvPr>
        <xdr:cNvSpPr txBox="1"/>
      </xdr:nvSpPr>
      <xdr:spPr>
        <a:xfrm>
          <a:off x="1622686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26143</xdr:rowOff>
    </xdr:from>
    <xdr:ext cx="469744" cy="259045"/>
    <xdr:sp macro="" textlink="">
      <xdr:nvSpPr>
        <xdr:cNvPr id="736" name="n_1mainValue【消防施設】&#10;一人当たり面積">
          <a:extLst>
            <a:ext uri="{FF2B5EF4-FFF2-40B4-BE49-F238E27FC236}">
              <a16:creationId xmlns:a16="http://schemas.microsoft.com/office/drawing/2014/main" id="{EC38273D-1969-4E07-AAF1-13501B263201}"/>
            </a:ext>
          </a:extLst>
        </xdr:cNvPr>
        <xdr:cNvSpPr txBox="1"/>
      </xdr:nvSpPr>
      <xdr:spPr>
        <a:xfrm>
          <a:off x="18561127" y="144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31041</xdr:rowOff>
    </xdr:from>
    <xdr:ext cx="469744" cy="259045"/>
    <xdr:sp macro="" textlink="">
      <xdr:nvSpPr>
        <xdr:cNvPr id="737" name="n_2mainValue【消防施設】&#10;一人当たり面積">
          <a:extLst>
            <a:ext uri="{FF2B5EF4-FFF2-40B4-BE49-F238E27FC236}">
              <a16:creationId xmlns:a16="http://schemas.microsoft.com/office/drawing/2014/main" id="{69021CD7-B9AE-4D6B-B2D3-AF5E65CCE778}"/>
            </a:ext>
          </a:extLst>
        </xdr:cNvPr>
        <xdr:cNvSpPr txBox="1"/>
      </xdr:nvSpPr>
      <xdr:spPr>
        <a:xfrm>
          <a:off x="17776267" y="1444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35940</xdr:rowOff>
    </xdr:from>
    <xdr:ext cx="469744" cy="259045"/>
    <xdr:sp macro="" textlink="">
      <xdr:nvSpPr>
        <xdr:cNvPr id="738" name="n_3mainValue【消防施設】&#10;一人当たり面積">
          <a:extLst>
            <a:ext uri="{FF2B5EF4-FFF2-40B4-BE49-F238E27FC236}">
              <a16:creationId xmlns:a16="http://schemas.microsoft.com/office/drawing/2014/main" id="{FAD8FE59-7738-4897-986C-EB817D43E795}"/>
            </a:ext>
          </a:extLst>
        </xdr:cNvPr>
        <xdr:cNvSpPr txBox="1"/>
      </xdr:nvSpPr>
      <xdr:spPr>
        <a:xfrm>
          <a:off x="17001567" y="1445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42471</xdr:rowOff>
    </xdr:from>
    <xdr:ext cx="469744" cy="259045"/>
    <xdr:sp macro="" textlink="">
      <xdr:nvSpPr>
        <xdr:cNvPr id="739" name="n_4mainValue【消防施設】&#10;一人当たり面積">
          <a:extLst>
            <a:ext uri="{FF2B5EF4-FFF2-40B4-BE49-F238E27FC236}">
              <a16:creationId xmlns:a16="http://schemas.microsoft.com/office/drawing/2014/main" id="{A4614A6A-B7F0-446A-9B02-EB7E44EA8885}"/>
            </a:ext>
          </a:extLst>
        </xdr:cNvPr>
        <xdr:cNvSpPr txBox="1"/>
      </xdr:nvSpPr>
      <xdr:spPr>
        <a:xfrm>
          <a:off x="16226867" y="1445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96624CA-2BF4-41E5-8007-E0117B39E44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E99C16AC-1740-46C6-B934-5576BE0C38E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3B60FB82-F9E2-4269-83C4-7ED0740CD95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5855DCA8-297F-473B-94D2-85AA7CE3155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42C5686E-33AF-46F0-811B-060AB09FB4A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3DA7F762-26C4-4FFF-846A-8055EB43757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ED1DCAE5-9260-4A32-861D-5DCBFBF288E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58EB15C-3434-4A72-8ACD-E4203B464F1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A84E5582-9D2C-4C16-8A13-65E11DBB63F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1E384F0C-F5C2-4BE0-BE55-32830831B2A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DC0FD25-9C72-4CA4-8DC5-70D67F36978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33CB3DDF-E70A-4B4E-9A97-95E8BE93261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B34E3F5F-72EB-4A08-9459-5E3F51C9041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5A87F164-27E8-4999-A0C0-3290FA934A8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97494C1F-5D06-443C-8AD5-2ED46EF278D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4156D53B-2939-4298-8D33-BEDBB0E4994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6FE83BBE-594A-4CC2-B823-9AB1173C0BA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68C4647B-3346-43F7-A8CE-5A00A4EDD14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C79EB70F-0A47-4C73-92E8-A7C9064F147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C8589C19-652F-4519-BBB4-A617AA9A39A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16E07CAC-B858-4DAE-8DCF-DBCCBD56C26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AE7A925A-5CAA-4324-9F9A-4F81A2A1005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FBB0C0D7-8F11-4397-8072-1E52986548B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305CA0DA-FC77-42E9-B696-30F8079D03B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8A2DE1DB-30B6-4907-8393-173933D3C4B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E051FF11-E94D-4D79-AFDA-61D8E79B22C8}"/>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0E224664-087E-4AAE-9197-B4AEA548AFFF}"/>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D1BFF5C7-5343-4849-AC8F-215D1C7AF4FF}"/>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8" name="【庁舎】&#10;有形固定資産減価償却率最大値テキスト">
          <a:extLst>
            <a:ext uri="{FF2B5EF4-FFF2-40B4-BE49-F238E27FC236}">
              <a16:creationId xmlns:a16="http://schemas.microsoft.com/office/drawing/2014/main" id="{7E6B76A5-E24F-4F15-987A-4845D38C3831}"/>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9" name="直線コネクタ 768">
          <a:extLst>
            <a:ext uri="{FF2B5EF4-FFF2-40B4-BE49-F238E27FC236}">
              <a16:creationId xmlns:a16="http://schemas.microsoft.com/office/drawing/2014/main" id="{8F4FAFBD-9F3D-4089-BD82-62F8F1B540E8}"/>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0" name="【庁舎】&#10;有形固定資産減価償却率平均値テキスト">
          <a:extLst>
            <a:ext uri="{FF2B5EF4-FFF2-40B4-BE49-F238E27FC236}">
              <a16:creationId xmlns:a16="http://schemas.microsoft.com/office/drawing/2014/main" id="{99475C57-3B07-46A7-A596-66943354CEE4}"/>
            </a:ext>
          </a:extLst>
        </xdr:cNvPr>
        <xdr:cNvSpPr txBox="1"/>
      </xdr:nvSpPr>
      <xdr:spPr>
        <a:xfrm>
          <a:off x="14414500" y="1730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1" name="フローチャート: 判断 770">
          <a:extLst>
            <a:ext uri="{FF2B5EF4-FFF2-40B4-BE49-F238E27FC236}">
              <a16:creationId xmlns:a16="http://schemas.microsoft.com/office/drawing/2014/main" id="{706F2F6B-C818-4447-AE2C-37F817DA0B97}"/>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2" name="フローチャート: 判断 771">
          <a:extLst>
            <a:ext uri="{FF2B5EF4-FFF2-40B4-BE49-F238E27FC236}">
              <a16:creationId xmlns:a16="http://schemas.microsoft.com/office/drawing/2014/main" id="{8B26A007-7657-4D0D-9192-052FE5981083}"/>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3" name="フローチャート: 判断 772">
          <a:extLst>
            <a:ext uri="{FF2B5EF4-FFF2-40B4-BE49-F238E27FC236}">
              <a16:creationId xmlns:a16="http://schemas.microsoft.com/office/drawing/2014/main" id="{03F80963-BDEC-4277-AA67-97F9B0A6ABC5}"/>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4" name="フローチャート: 判断 773">
          <a:extLst>
            <a:ext uri="{FF2B5EF4-FFF2-40B4-BE49-F238E27FC236}">
              <a16:creationId xmlns:a16="http://schemas.microsoft.com/office/drawing/2014/main" id="{59500F60-F1A1-4FE8-BAB5-61BDE092EC47}"/>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5" name="フローチャート: 判断 774">
          <a:extLst>
            <a:ext uri="{FF2B5EF4-FFF2-40B4-BE49-F238E27FC236}">
              <a16:creationId xmlns:a16="http://schemas.microsoft.com/office/drawing/2014/main" id="{392CE7CE-57F7-4D89-9DE6-2B47C154F973}"/>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BD3E81E-D10E-4ACA-A685-2578F7D2BC3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A2B29DC-5D5D-4FE8-8C4B-8561019C8A7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4DD4622-2029-4D37-B143-81AD8D3BBC4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4E3C68A-0479-4FEC-A9E9-68E9D1C4150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2974F53-BA89-4CF7-A9AE-EB9E1F930D2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113574</xdr:rowOff>
    </xdr:from>
    <xdr:to>
      <xdr:col>85</xdr:col>
      <xdr:colOff>177800</xdr:colOff>
      <xdr:row>107</xdr:row>
      <xdr:rowOff>43724</xdr:rowOff>
    </xdr:to>
    <xdr:sp macro="" textlink="">
      <xdr:nvSpPr>
        <xdr:cNvPr id="781" name="楕円 780">
          <a:extLst>
            <a:ext uri="{FF2B5EF4-FFF2-40B4-BE49-F238E27FC236}">
              <a16:creationId xmlns:a16="http://schemas.microsoft.com/office/drawing/2014/main" id="{F7EDC64C-6CE5-474B-BC7D-4ADBA1853BF9}"/>
            </a:ext>
          </a:extLst>
        </xdr:cNvPr>
        <xdr:cNvSpPr/>
      </xdr:nvSpPr>
      <xdr:spPr>
        <a:xfrm>
          <a:off x="14325600" y="1788341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92001</xdr:rowOff>
    </xdr:from>
    <xdr:ext cx="405111" cy="259045"/>
    <xdr:sp macro="" textlink="">
      <xdr:nvSpPr>
        <xdr:cNvPr id="782" name="【庁舎】&#10;有形固定資産減価償却率該当値テキスト">
          <a:extLst>
            <a:ext uri="{FF2B5EF4-FFF2-40B4-BE49-F238E27FC236}">
              <a16:creationId xmlns:a16="http://schemas.microsoft.com/office/drawing/2014/main" id="{E9D4DA4E-AE59-417B-8458-B1627A882C78}"/>
            </a:ext>
          </a:extLst>
        </xdr:cNvPr>
        <xdr:cNvSpPr txBox="1"/>
      </xdr:nvSpPr>
      <xdr:spPr>
        <a:xfrm>
          <a:off x="14414500" y="1786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98879</xdr:rowOff>
    </xdr:from>
    <xdr:to>
      <xdr:col>81</xdr:col>
      <xdr:colOff>101600</xdr:colOff>
      <xdr:row>107</xdr:row>
      <xdr:rowOff>29029</xdr:rowOff>
    </xdr:to>
    <xdr:sp macro="" textlink="">
      <xdr:nvSpPr>
        <xdr:cNvPr id="783" name="楕円 782">
          <a:extLst>
            <a:ext uri="{FF2B5EF4-FFF2-40B4-BE49-F238E27FC236}">
              <a16:creationId xmlns:a16="http://schemas.microsoft.com/office/drawing/2014/main" id="{46340A53-979F-4054-8945-E4BE6C28A903}"/>
            </a:ext>
          </a:extLst>
        </xdr:cNvPr>
        <xdr:cNvSpPr/>
      </xdr:nvSpPr>
      <xdr:spPr>
        <a:xfrm>
          <a:off x="13578840" y="178687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149679</xdr:rowOff>
    </xdr:from>
    <xdr:to>
      <xdr:col>85</xdr:col>
      <xdr:colOff>127000</xdr:colOff>
      <xdr:row>106</xdr:row>
      <xdr:rowOff>164374</xdr:rowOff>
    </xdr:to>
    <xdr:cxnSp macro="">
      <xdr:nvCxnSpPr>
        <xdr:cNvPr id="784" name="直線コネクタ 783">
          <a:extLst>
            <a:ext uri="{FF2B5EF4-FFF2-40B4-BE49-F238E27FC236}">
              <a16:creationId xmlns:a16="http://schemas.microsoft.com/office/drawing/2014/main" id="{F60ED580-2EFB-4868-BF23-5846119AEA35}"/>
            </a:ext>
          </a:extLst>
        </xdr:cNvPr>
        <xdr:cNvCxnSpPr/>
      </xdr:nvCxnSpPr>
      <xdr:spPr>
        <a:xfrm>
          <a:off x="13629640" y="17919519"/>
          <a:ext cx="74676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118473</xdr:rowOff>
    </xdr:from>
    <xdr:to>
      <xdr:col>76</xdr:col>
      <xdr:colOff>165100</xdr:colOff>
      <xdr:row>109</xdr:row>
      <xdr:rowOff>48623</xdr:rowOff>
    </xdr:to>
    <xdr:sp macro="" textlink="">
      <xdr:nvSpPr>
        <xdr:cNvPr id="785" name="楕円 784">
          <a:extLst>
            <a:ext uri="{FF2B5EF4-FFF2-40B4-BE49-F238E27FC236}">
              <a16:creationId xmlns:a16="http://schemas.microsoft.com/office/drawing/2014/main" id="{8A1CA466-9EAA-4706-BA3D-A1509C04B481}"/>
            </a:ext>
          </a:extLst>
        </xdr:cNvPr>
        <xdr:cNvSpPr/>
      </xdr:nvSpPr>
      <xdr:spPr>
        <a:xfrm>
          <a:off x="12804140" y="182235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149679</xdr:rowOff>
    </xdr:from>
    <xdr:to>
      <xdr:col>81</xdr:col>
      <xdr:colOff>50800</xdr:colOff>
      <xdr:row>108</xdr:row>
      <xdr:rowOff>169273</xdr:rowOff>
    </xdr:to>
    <xdr:cxnSp macro="">
      <xdr:nvCxnSpPr>
        <xdr:cNvPr id="786" name="直線コネクタ 785">
          <a:extLst>
            <a:ext uri="{FF2B5EF4-FFF2-40B4-BE49-F238E27FC236}">
              <a16:creationId xmlns:a16="http://schemas.microsoft.com/office/drawing/2014/main" id="{C7370BB6-3D73-4CFD-AD0B-7D1118CBBFDF}"/>
            </a:ext>
          </a:extLst>
        </xdr:cNvPr>
        <xdr:cNvCxnSpPr/>
      </xdr:nvCxnSpPr>
      <xdr:spPr>
        <a:xfrm flipV="1">
          <a:off x="12854940" y="17919519"/>
          <a:ext cx="774700" cy="35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115207</xdr:rowOff>
    </xdr:from>
    <xdr:to>
      <xdr:col>72</xdr:col>
      <xdr:colOff>38100</xdr:colOff>
      <xdr:row>109</xdr:row>
      <xdr:rowOff>45357</xdr:rowOff>
    </xdr:to>
    <xdr:sp macro="" textlink="">
      <xdr:nvSpPr>
        <xdr:cNvPr id="787" name="楕円 786">
          <a:extLst>
            <a:ext uri="{FF2B5EF4-FFF2-40B4-BE49-F238E27FC236}">
              <a16:creationId xmlns:a16="http://schemas.microsoft.com/office/drawing/2014/main" id="{7DB42F7B-8075-4900-9FF0-6C221260F3C5}"/>
            </a:ext>
          </a:extLst>
        </xdr:cNvPr>
        <xdr:cNvSpPr/>
      </xdr:nvSpPr>
      <xdr:spPr>
        <a:xfrm>
          <a:off x="12029440" y="182203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166007</xdr:rowOff>
    </xdr:from>
    <xdr:to>
      <xdr:col>76</xdr:col>
      <xdr:colOff>114300</xdr:colOff>
      <xdr:row>108</xdr:row>
      <xdr:rowOff>169273</xdr:rowOff>
    </xdr:to>
    <xdr:cxnSp macro="">
      <xdr:nvCxnSpPr>
        <xdr:cNvPr id="788" name="直線コネクタ 787">
          <a:extLst>
            <a:ext uri="{FF2B5EF4-FFF2-40B4-BE49-F238E27FC236}">
              <a16:creationId xmlns:a16="http://schemas.microsoft.com/office/drawing/2014/main" id="{16CECC71-3B93-4515-9AE0-405AEDAA1110}"/>
            </a:ext>
          </a:extLst>
        </xdr:cNvPr>
        <xdr:cNvCxnSpPr/>
      </xdr:nvCxnSpPr>
      <xdr:spPr>
        <a:xfrm>
          <a:off x="12072620" y="18271127"/>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115207</xdr:rowOff>
    </xdr:from>
    <xdr:to>
      <xdr:col>67</xdr:col>
      <xdr:colOff>101600</xdr:colOff>
      <xdr:row>109</xdr:row>
      <xdr:rowOff>45357</xdr:rowOff>
    </xdr:to>
    <xdr:sp macro="" textlink="">
      <xdr:nvSpPr>
        <xdr:cNvPr id="789" name="楕円 788">
          <a:extLst>
            <a:ext uri="{FF2B5EF4-FFF2-40B4-BE49-F238E27FC236}">
              <a16:creationId xmlns:a16="http://schemas.microsoft.com/office/drawing/2014/main" id="{77E6D296-10C0-45D3-BB97-3A5505B89E6B}"/>
            </a:ext>
          </a:extLst>
        </xdr:cNvPr>
        <xdr:cNvSpPr/>
      </xdr:nvSpPr>
      <xdr:spPr>
        <a:xfrm>
          <a:off x="11231880" y="18220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166007</xdr:rowOff>
    </xdr:from>
    <xdr:to>
      <xdr:col>71</xdr:col>
      <xdr:colOff>177800</xdr:colOff>
      <xdr:row>108</xdr:row>
      <xdr:rowOff>166007</xdr:rowOff>
    </xdr:to>
    <xdr:cxnSp macro="">
      <xdr:nvCxnSpPr>
        <xdr:cNvPr id="790" name="直線コネクタ 789">
          <a:extLst>
            <a:ext uri="{FF2B5EF4-FFF2-40B4-BE49-F238E27FC236}">
              <a16:creationId xmlns:a16="http://schemas.microsoft.com/office/drawing/2014/main" id="{7F555114-588E-4F7C-824B-86C6FA4FEEB5}"/>
            </a:ext>
          </a:extLst>
        </xdr:cNvPr>
        <xdr:cNvCxnSpPr/>
      </xdr:nvCxnSpPr>
      <xdr:spPr>
        <a:xfrm>
          <a:off x="11282680" y="1827112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1" name="n_1aveValue【庁舎】&#10;有形固定資産減価償却率">
          <a:extLst>
            <a:ext uri="{FF2B5EF4-FFF2-40B4-BE49-F238E27FC236}">
              <a16:creationId xmlns:a16="http://schemas.microsoft.com/office/drawing/2014/main" id="{E7587BA8-96F2-49AF-9AB4-6895E9291C4A}"/>
            </a:ext>
          </a:extLst>
        </xdr:cNvPr>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2" name="n_2aveValue【庁舎】&#10;有形固定資産減価償却率">
          <a:extLst>
            <a:ext uri="{FF2B5EF4-FFF2-40B4-BE49-F238E27FC236}">
              <a16:creationId xmlns:a16="http://schemas.microsoft.com/office/drawing/2014/main" id="{F50FBD2A-E1A3-4972-8AC0-74DAA721A112}"/>
            </a:ext>
          </a:extLst>
        </xdr:cNvPr>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3" name="n_3aveValue【庁舎】&#10;有形固定資産減価償却率">
          <a:extLst>
            <a:ext uri="{FF2B5EF4-FFF2-40B4-BE49-F238E27FC236}">
              <a16:creationId xmlns:a16="http://schemas.microsoft.com/office/drawing/2014/main" id="{A7CCCE66-E46E-4297-AB80-9F02D9912B83}"/>
            </a:ext>
          </a:extLst>
        </xdr:cNvPr>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4" name="n_4aveValue【庁舎】&#10;有形固定資産減価償却率">
          <a:extLst>
            <a:ext uri="{FF2B5EF4-FFF2-40B4-BE49-F238E27FC236}">
              <a16:creationId xmlns:a16="http://schemas.microsoft.com/office/drawing/2014/main" id="{BCC5B0E1-50A0-4FDF-84DD-98A33FF1F252}"/>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20156</xdr:rowOff>
    </xdr:from>
    <xdr:ext cx="405111" cy="259045"/>
    <xdr:sp macro="" textlink="">
      <xdr:nvSpPr>
        <xdr:cNvPr id="795" name="n_1mainValue【庁舎】&#10;有形固定資産減価償却率">
          <a:extLst>
            <a:ext uri="{FF2B5EF4-FFF2-40B4-BE49-F238E27FC236}">
              <a16:creationId xmlns:a16="http://schemas.microsoft.com/office/drawing/2014/main" id="{9E4EA565-86BA-493A-8549-77F2D7F2F71A}"/>
            </a:ext>
          </a:extLst>
        </xdr:cNvPr>
        <xdr:cNvSpPr txBox="1"/>
      </xdr:nvSpPr>
      <xdr:spPr>
        <a:xfrm>
          <a:off x="13437244" y="1795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39750</xdr:rowOff>
    </xdr:from>
    <xdr:ext cx="405111" cy="259045"/>
    <xdr:sp macro="" textlink="">
      <xdr:nvSpPr>
        <xdr:cNvPr id="796" name="n_2mainValue【庁舎】&#10;有形固定資産減価償却率">
          <a:extLst>
            <a:ext uri="{FF2B5EF4-FFF2-40B4-BE49-F238E27FC236}">
              <a16:creationId xmlns:a16="http://schemas.microsoft.com/office/drawing/2014/main" id="{D72CB855-39F8-4A90-AD0D-3892D69B8847}"/>
            </a:ext>
          </a:extLst>
        </xdr:cNvPr>
        <xdr:cNvSpPr txBox="1"/>
      </xdr:nvSpPr>
      <xdr:spPr>
        <a:xfrm>
          <a:off x="12675244" y="18312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36484</xdr:rowOff>
    </xdr:from>
    <xdr:ext cx="405111" cy="259045"/>
    <xdr:sp macro="" textlink="">
      <xdr:nvSpPr>
        <xdr:cNvPr id="797" name="n_3mainValue【庁舎】&#10;有形固定資産減価償却率">
          <a:extLst>
            <a:ext uri="{FF2B5EF4-FFF2-40B4-BE49-F238E27FC236}">
              <a16:creationId xmlns:a16="http://schemas.microsoft.com/office/drawing/2014/main" id="{ADEFF89B-D7B2-4F44-AF26-11A90BFDCD2E}"/>
            </a:ext>
          </a:extLst>
        </xdr:cNvPr>
        <xdr:cNvSpPr txBox="1"/>
      </xdr:nvSpPr>
      <xdr:spPr>
        <a:xfrm>
          <a:off x="11900544" y="1830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36484</xdr:rowOff>
    </xdr:from>
    <xdr:ext cx="405111" cy="259045"/>
    <xdr:sp macro="" textlink="">
      <xdr:nvSpPr>
        <xdr:cNvPr id="798" name="n_4mainValue【庁舎】&#10;有形固定資産減価償却率">
          <a:extLst>
            <a:ext uri="{FF2B5EF4-FFF2-40B4-BE49-F238E27FC236}">
              <a16:creationId xmlns:a16="http://schemas.microsoft.com/office/drawing/2014/main" id="{DB10CE3C-9450-4628-AAAC-F1CEA12FB41F}"/>
            </a:ext>
          </a:extLst>
        </xdr:cNvPr>
        <xdr:cNvSpPr txBox="1"/>
      </xdr:nvSpPr>
      <xdr:spPr>
        <a:xfrm>
          <a:off x="11102984" y="1830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A051473F-94EC-4474-9FE4-785F08F28E4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E69A5C30-28CF-4A10-8EAE-7A3302C812A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8F6AC00E-0577-4767-8F45-CF384745FA3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43419623-CBB5-44DA-8701-9B7CB821CAD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9A1A2090-7279-4324-88C7-87E35D5EC6D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C8FD2999-06C7-42AF-B21D-32D53DB1069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1479D270-43A2-485A-9DF6-BA965E06E35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7F55B558-E1AC-4623-AE60-B52E1FB8DCB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51BD520E-6DB7-4416-A28B-F9580FCF9DE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7B145349-D7AF-46F1-9E94-5A143BD6AC2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2B408F9E-85BE-4CD7-BF0A-B56AA94C6229}"/>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AF7D8ACD-61BB-4E3F-9335-EDFF338C9594}"/>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7151321E-7F30-43EE-8346-7E5409D72352}"/>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C4677B2F-7C39-4FD4-9417-2F028BD591CD}"/>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E2781AA1-4F2E-4E85-B25A-FF8C2F76E5F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388D3993-CDDE-48E2-9EE6-0FB41EF08374}"/>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C826531F-11DB-40F7-8419-C43139370A6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71238FF5-3813-409A-A305-64609D9073E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EFD6F86D-505B-4287-A707-590E076939C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9BB465BA-11B8-44A1-8E0A-3E348F0475CB}"/>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C3B3821A-4B5D-4270-BC29-F657B300DB7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A954E1E4-061C-453F-9BDD-018218BC88C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711F4349-42AB-4D32-9C51-68456FFDC82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2" name="直線コネクタ 821">
          <a:extLst>
            <a:ext uri="{FF2B5EF4-FFF2-40B4-BE49-F238E27FC236}">
              <a16:creationId xmlns:a16="http://schemas.microsoft.com/office/drawing/2014/main" id="{52AF5FBC-31FE-4E3D-88F2-970C1E86D5FF}"/>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3" name="【庁舎】&#10;一人当たり面積最小値テキスト">
          <a:extLst>
            <a:ext uri="{FF2B5EF4-FFF2-40B4-BE49-F238E27FC236}">
              <a16:creationId xmlns:a16="http://schemas.microsoft.com/office/drawing/2014/main" id="{E3A63B33-267F-46C5-AAE1-9997885D15C0}"/>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4" name="直線コネクタ 823">
          <a:extLst>
            <a:ext uri="{FF2B5EF4-FFF2-40B4-BE49-F238E27FC236}">
              <a16:creationId xmlns:a16="http://schemas.microsoft.com/office/drawing/2014/main" id="{25A502CE-4AFC-4D27-BF4C-14F756F5D5E3}"/>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5" name="【庁舎】&#10;一人当たり面積最大値テキスト">
          <a:extLst>
            <a:ext uri="{FF2B5EF4-FFF2-40B4-BE49-F238E27FC236}">
              <a16:creationId xmlns:a16="http://schemas.microsoft.com/office/drawing/2014/main" id="{9D7CBC02-2257-48E7-8805-7B89499F3444}"/>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6" name="直線コネクタ 825">
          <a:extLst>
            <a:ext uri="{FF2B5EF4-FFF2-40B4-BE49-F238E27FC236}">
              <a16:creationId xmlns:a16="http://schemas.microsoft.com/office/drawing/2014/main" id="{15752B81-48C6-4BF2-9ADE-F59A89369A52}"/>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7" name="【庁舎】&#10;一人当たり面積平均値テキスト">
          <a:extLst>
            <a:ext uri="{FF2B5EF4-FFF2-40B4-BE49-F238E27FC236}">
              <a16:creationId xmlns:a16="http://schemas.microsoft.com/office/drawing/2014/main" id="{4942AEAC-2734-4CAF-A3CB-3644B5238C5F}"/>
            </a:ext>
          </a:extLst>
        </xdr:cNvPr>
        <xdr:cNvSpPr txBox="1"/>
      </xdr:nvSpPr>
      <xdr:spPr>
        <a:xfrm>
          <a:off x="19547840" y="17561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8" name="フローチャート: 判断 827">
          <a:extLst>
            <a:ext uri="{FF2B5EF4-FFF2-40B4-BE49-F238E27FC236}">
              <a16:creationId xmlns:a16="http://schemas.microsoft.com/office/drawing/2014/main" id="{A7D12CBB-36A0-4CAA-8D37-CFAE2EB73E89}"/>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9" name="フローチャート: 判断 828">
          <a:extLst>
            <a:ext uri="{FF2B5EF4-FFF2-40B4-BE49-F238E27FC236}">
              <a16:creationId xmlns:a16="http://schemas.microsoft.com/office/drawing/2014/main" id="{92B2ECB1-A453-4B91-8FDE-A8B3B618A695}"/>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0" name="フローチャート: 判断 829">
          <a:extLst>
            <a:ext uri="{FF2B5EF4-FFF2-40B4-BE49-F238E27FC236}">
              <a16:creationId xmlns:a16="http://schemas.microsoft.com/office/drawing/2014/main" id="{CE01BAC6-557C-4A81-B752-C996413ADA5E}"/>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1" name="フローチャート: 判断 830">
          <a:extLst>
            <a:ext uri="{FF2B5EF4-FFF2-40B4-BE49-F238E27FC236}">
              <a16:creationId xmlns:a16="http://schemas.microsoft.com/office/drawing/2014/main" id="{5F57E761-6206-4744-BE2F-F24184FD7294}"/>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2" name="フローチャート: 判断 831">
          <a:extLst>
            <a:ext uri="{FF2B5EF4-FFF2-40B4-BE49-F238E27FC236}">
              <a16:creationId xmlns:a16="http://schemas.microsoft.com/office/drawing/2014/main" id="{1CB8E2BF-1054-4968-BFDC-5411C00D1618}"/>
            </a:ext>
          </a:extLst>
        </xdr:cNvPr>
        <xdr:cNvSpPr/>
      </xdr:nvSpPr>
      <xdr:spPr>
        <a:xfrm>
          <a:off x="16388080" y="17750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E759530-6506-48D0-89ED-B9317BF5B54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7F1D55A-49E0-4588-A78D-32D18271713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15FE18D-6584-4BFA-BF9E-7C1AAE95734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F6A9A09-3A20-46B4-A220-C938E7AD4CB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A90AE4C4-65A6-4F40-9346-3B391FAC20E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73661</xdr:rowOff>
    </xdr:from>
    <xdr:to>
      <xdr:col>116</xdr:col>
      <xdr:colOff>114300</xdr:colOff>
      <xdr:row>107</xdr:row>
      <xdr:rowOff>3811</xdr:rowOff>
    </xdr:to>
    <xdr:sp macro="" textlink="">
      <xdr:nvSpPr>
        <xdr:cNvPr id="838" name="楕円 837">
          <a:extLst>
            <a:ext uri="{FF2B5EF4-FFF2-40B4-BE49-F238E27FC236}">
              <a16:creationId xmlns:a16="http://schemas.microsoft.com/office/drawing/2014/main" id="{4226F962-DF27-4D61-AD7C-6AD3CA26BE9A}"/>
            </a:ext>
          </a:extLst>
        </xdr:cNvPr>
        <xdr:cNvSpPr/>
      </xdr:nvSpPr>
      <xdr:spPr>
        <a:xfrm>
          <a:off x="19458940" y="17843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52088</xdr:rowOff>
    </xdr:from>
    <xdr:ext cx="469744" cy="259045"/>
    <xdr:sp macro="" textlink="">
      <xdr:nvSpPr>
        <xdr:cNvPr id="839" name="【庁舎】&#10;一人当たり面積該当値テキスト">
          <a:extLst>
            <a:ext uri="{FF2B5EF4-FFF2-40B4-BE49-F238E27FC236}">
              <a16:creationId xmlns:a16="http://schemas.microsoft.com/office/drawing/2014/main" id="{E361755D-FB81-48A3-A2DA-23E7CC9F1444}"/>
            </a:ext>
          </a:extLst>
        </xdr:cNvPr>
        <xdr:cNvSpPr txBox="1"/>
      </xdr:nvSpPr>
      <xdr:spPr>
        <a:xfrm>
          <a:off x="19547840" y="1782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78739</xdr:rowOff>
    </xdr:from>
    <xdr:to>
      <xdr:col>112</xdr:col>
      <xdr:colOff>38100</xdr:colOff>
      <xdr:row>107</xdr:row>
      <xdr:rowOff>8889</xdr:rowOff>
    </xdr:to>
    <xdr:sp macro="" textlink="">
      <xdr:nvSpPr>
        <xdr:cNvPr id="840" name="楕円 839">
          <a:extLst>
            <a:ext uri="{FF2B5EF4-FFF2-40B4-BE49-F238E27FC236}">
              <a16:creationId xmlns:a16="http://schemas.microsoft.com/office/drawing/2014/main" id="{202B42EE-3A72-4C54-9768-05B384F541EE}"/>
            </a:ext>
          </a:extLst>
        </xdr:cNvPr>
        <xdr:cNvSpPr/>
      </xdr:nvSpPr>
      <xdr:spPr>
        <a:xfrm>
          <a:off x="18735040" y="178485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124461</xdr:rowOff>
    </xdr:from>
    <xdr:to>
      <xdr:col>116</xdr:col>
      <xdr:colOff>63500</xdr:colOff>
      <xdr:row>106</xdr:row>
      <xdr:rowOff>129539</xdr:rowOff>
    </xdr:to>
    <xdr:cxnSp macro="">
      <xdr:nvCxnSpPr>
        <xdr:cNvPr id="841" name="直線コネクタ 840">
          <a:extLst>
            <a:ext uri="{FF2B5EF4-FFF2-40B4-BE49-F238E27FC236}">
              <a16:creationId xmlns:a16="http://schemas.microsoft.com/office/drawing/2014/main" id="{6BC046DA-E4FC-4490-B1E3-FF3FAB5BC140}"/>
            </a:ext>
          </a:extLst>
        </xdr:cNvPr>
        <xdr:cNvCxnSpPr/>
      </xdr:nvCxnSpPr>
      <xdr:spPr>
        <a:xfrm flipV="1">
          <a:off x="18778220" y="17894301"/>
          <a:ext cx="73152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83820</xdr:rowOff>
    </xdr:from>
    <xdr:to>
      <xdr:col>107</xdr:col>
      <xdr:colOff>101600</xdr:colOff>
      <xdr:row>107</xdr:row>
      <xdr:rowOff>13970</xdr:rowOff>
    </xdr:to>
    <xdr:sp macro="" textlink="">
      <xdr:nvSpPr>
        <xdr:cNvPr id="842" name="楕円 841">
          <a:extLst>
            <a:ext uri="{FF2B5EF4-FFF2-40B4-BE49-F238E27FC236}">
              <a16:creationId xmlns:a16="http://schemas.microsoft.com/office/drawing/2014/main" id="{FDE7EBBE-C5A4-47AE-AE2A-6D33B46E538C}"/>
            </a:ext>
          </a:extLst>
        </xdr:cNvPr>
        <xdr:cNvSpPr/>
      </xdr:nvSpPr>
      <xdr:spPr>
        <a:xfrm>
          <a:off x="17937480" y="17853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129539</xdr:rowOff>
    </xdr:from>
    <xdr:to>
      <xdr:col>111</xdr:col>
      <xdr:colOff>177800</xdr:colOff>
      <xdr:row>106</xdr:row>
      <xdr:rowOff>134620</xdr:rowOff>
    </xdr:to>
    <xdr:cxnSp macro="">
      <xdr:nvCxnSpPr>
        <xdr:cNvPr id="843" name="直線コネクタ 842">
          <a:extLst>
            <a:ext uri="{FF2B5EF4-FFF2-40B4-BE49-F238E27FC236}">
              <a16:creationId xmlns:a16="http://schemas.microsoft.com/office/drawing/2014/main" id="{67BF61D4-BA80-4219-B1F8-9156453D3ECA}"/>
            </a:ext>
          </a:extLst>
        </xdr:cNvPr>
        <xdr:cNvCxnSpPr/>
      </xdr:nvCxnSpPr>
      <xdr:spPr>
        <a:xfrm flipV="1">
          <a:off x="17988280" y="17899379"/>
          <a:ext cx="78994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88900</xdr:rowOff>
    </xdr:from>
    <xdr:to>
      <xdr:col>102</xdr:col>
      <xdr:colOff>165100</xdr:colOff>
      <xdr:row>107</xdr:row>
      <xdr:rowOff>19050</xdr:rowOff>
    </xdr:to>
    <xdr:sp macro="" textlink="">
      <xdr:nvSpPr>
        <xdr:cNvPr id="844" name="楕円 843">
          <a:extLst>
            <a:ext uri="{FF2B5EF4-FFF2-40B4-BE49-F238E27FC236}">
              <a16:creationId xmlns:a16="http://schemas.microsoft.com/office/drawing/2014/main" id="{0D322D93-71A6-435A-A239-6C70680FEB9B}"/>
            </a:ext>
          </a:extLst>
        </xdr:cNvPr>
        <xdr:cNvSpPr/>
      </xdr:nvSpPr>
      <xdr:spPr>
        <a:xfrm>
          <a:off x="17162780" y="17858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134620</xdr:rowOff>
    </xdr:from>
    <xdr:to>
      <xdr:col>107</xdr:col>
      <xdr:colOff>50800</xdr:colOff>
      <xdr:row>106</xdr:row>
      <xdr:rowOff>139700</xdr:rowOff>
    </xdr:to>
    <xdr:cxnSp macro="">
      <xdr:nvCxnSpPr>
        <xdr:cNvPr id="845" name="直線コネクタ 844">
          <a:extLst>
            <a:ext uri="{FF2B5EF4-FFF2-40B4-BE49-F238E27FC236}">
              <a16:creationId xmlns:a16="http://schemas.microsoft.com/office/drawing/2014/main" id="{35413DAD-7A0B-44FD-B98B-93DC5309BB95}"/>
            </a:ext>
          </a:extLst>
        </xdr:cNvPr>
        <xdr:cNvCxnSpPr/>
      </xdr:nvCxnSpPr>
      <xdr:spPr>
        <a:xfrm flipV="1">
          <a:off x="17213580" y="17904460"/>
          <a:ext cx="7747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846" name="楕円 845">
          <a:extLst>
            <a:ext uri="{FF2B5EF4-FFF2-40B4-BE49-F238E27FC236}">
              <a16:creationId xmlns:a16="http://schemas.microsoft.com/office/drawing/2014/main" id="{79B8564C-B9A7-46E3-BD1A-5666B9AAFB17}"/>
            </a:ext>
          </a:extLst>
        </xdr:cNvPr>
        <xdr:cNvSpPr/>
      </xdr:nvSpPr>
      <xdr:spPr>
        <a:xfrm>
          <a:off x="16388080" y="1786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139700</xdr:rowOff>
    </xdr:from>
    <xdr:to>
      <xdr:col>102</xdr:col>
      <xdr:colOff>114300</xdr:colOff>
      <xdr:row>106</xdr:row>
      <xdr:rowOff>144780</xdr:rowOff>
    </xdr:to>
    <xdr:cxnSp macro="">
      <xdr:nvCxnSpPr>
        <xdr:cNvPr id="847" name="直線コネクタ 846">
          <a:extLst>
            <a:ext uri="{FF2B5EF4-FFF2-40B4-BE49-F238E27FC236}">
              <a16:creationId xmlns:a16="http://schemas.microsoft.com/office/drawing/2014/main" id="{1F9B38FB-F1C7-4614-97A1-BAC44E509CEC}"/>
            </a:ext>
          </a:extLst>
        </xdr:cNvPr>
        <xdr:cNvCxnSpPr/>
      </xdr:nvCxnSpPr>
      <xdr:spPr>
        <a:xfrm flipV="1">
          <a:off x="16431260" y="17909540"/>
          <a:ext cx="78232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8" name="n_1aveValue【庁舎】&#10;一人当たり面積">
          <a:extLst>
            <a:ext uri="{FF2B5EF4-FFF2-40B4-BE49-F238E27FC236}">
              <a16:creationId xmlns:a16="http://schemas.microsoft.com/office/drawing/2014/main" id="{5FB31D81-61DA-4739-8135-8ABE85764F34}"/>
            </a:ext>
          </a:extLst>
        </xdr:cNvPr>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49" name="n_2aveValue【庁舎】&#10;一人当たり面積">
          <a:extLst>
            <a:ext uri="{FF2B5EF4-FFF2-40B4-BE49-F238E27FC236}">
              <a16:creationId xmlns:a16="http://schemas.microsoft.com/office/drawing/2014/main" id="{A8FF3C28-8749-443F-B480-E0E8FF4E1670}"/>
            </a:ext>
          </a:extLst>
        </xdr:cNvPr>
        <xdr:cNvSpPr txBox="1"/>
      </xdr:nvSpPr>
      <xdr:spPr>
        <a:xfrm>
          <a:off x="17776267" y="1750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0" name="n_3aveValue【庁舎】&#10;一人当たり面積">
          <a:extLst>
            <a:ext uri="{FF2B5EF4-FFF2-40B4-BE49-F238E27FC236}">
              <a16:creationId xmlns:a16="http://schemas.microsoft.com/office/drawing/2014/main" id="{92C089A8-0BCB-450F-9411-884164E1FA0B}"/>
            </a:ext>
          </a:extLst>
        </xdr:cNvPr>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1" name="n_4aveValue【庁舎】&#10;一人当たり面積">
          <a:extLst>
            <a:ext uri="{FF2B5EF4-FFF2-40B4-BE49-F238E27FC236}">
              <a16:creationId xmlns:a16="http://schemas.microsoft.com/office/drawing/2014/main" id="{B5DD0E92-E325-4ACA-A375-8FD61037FB0D}"/>
            </a:ext>
          </a:extLst>
        </xdr:cNvPr>
        <xdr:cNvSpPr txBox="1"/>
      </xdr:nvSpPr>
      <xdr:spPr>
        <a:xfrm>
          <a:off x="16226867" y="1752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xdr:rowOff>
    </xdr:from>
    <xdr:ext cx="469744" cy="259045"/>
    <xdr:sp macro="" textlink="">
      <xdr:nvSpPr>
        <xdr:cNvPr id="852" name="n_1mainValue【庁舎】&#10;一人当たり面積">
          <a:extLst>
            <a:ext uri="{FF2B5EF4-FFF2-40B4-BE49-F238E27FC236}">
              <a16:creationId xmlns:a16="http://schemas.microsoft.com/office/drawing/2014/main" id="{CEF70C58-222F-4832-8229-F8E33245E861}"/>
            </a:ext>
          </a:extLst>
        </xdr:cNvPr>
        <xdr:cNvSpPr txBox="1"/>
      </xdr:nvSpPr>
      <xdr:spPr>
        <a:xfrm>
          <a:off x="18561127" y="1793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5097</xdr:rowOff>
    </xdr:from>
    <xdr:ext cx="469744" cy="259045"/>
    <xdr:sp macro="" textlink="">
      <xdr:nvSpPr>
        <xdr:cNvPr id="853" name="n_2mainValue【庁舎】&#10;一人当たり面積">
          <a:extLst>
            <a:ext uri="{FF2B5EF4-FFF2-40B4-BE49-F238E27FC236}">
              <a16:creationId xmlns:a16="http://schemas.microsoft.com/office/drawing/2014/main" id="{6BA0F3DB-D79C-42AA-AD45-AFCB926A573E}"/>
            </a:ext>
          </a:extLst>
        </xdr:cNvPr>
        <xdr:cNvSpPr txBox="1"/>
      </xdr:nvSpPr>
      <xdr:spPr>
        <a:xfrm>
          <a:off x="17776267" y="1794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10177</xdr:rowOff>
    </xdr:from>
    <xdr:ext cx="469744" cy="259045"/>
    <xdr:sp macro="" textlink="">
      <xdr:nvSpPr>
        <xdr:cNvPr id="854" name="n_3mainValue【庁舎】&#10;一人当たり面積">
          <a:extLst>
            <a:ext uri="{FF2B5EF4-FFF2-40B4-BE49-F238E27FC236}">
              <a16:creationId xmlns:a16="http://schemas.microsoft.com/office/drawing/2014/main" id="{EF11E358-94EE-407A-97B6-D0D29F285EC9}"/>
            </a:ext>
          </a:extLst>
        </xdr:cNvPr>
        <xdr:cNvSpPr txBox="1"/>
      </xdr:nvSpPr>
      <xdr:spPr>
        <a:xfrm>
          <a:off x="17001567"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855" name="n_4mainValue【庁舎】&#10;一人当たり面積">
          <a:extLst>
            <a:ext uri="{FF2B5EF4-FFF2-40B4-BE49-F238E27FC236}">
              <a16:creationId xmlns:a16="http://schemas.microsoft.com/office/drawing/2014/main" id="{2E0993FF-59D2-4780-B95F-B60141796A8B}"/>
            </a:ext>
          </a:extLst>
        </xdr:cNvPr>
        <xdr:cNvSpPr txBox="1"/>
      </xdr:nvSpPr>
      <xdr:spPr>
        <a:xfrm>
          <a:off x="1622686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6021D901-255D-4922-BB0C-37BD036386E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64445FD3-7D80-4CDF-B458-C06CD0D7BBB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94068D8E-BD86-47C3-972F-F2D42FB9671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令和６年度において有形固定資産減価償却率が類似団体内平均値より特に高くなっているのは、庁舎の</a:t>
          </a:r>
          <a:r>
            <a:rPr kumimoji="1" lang="en-US" altLang="ja-JP" sz="1300">
              <a:latin typeface="ＭＳ Ｐゴシック" panose="020B0600070205080204" pitchFamily="50" charset="-128"/>
              <a:ea typeface="ＭＳ Ｐゴシック" panose="020B0600070205080204" pitchFamily="50" charset="-128"/>
            </a:rPr>
            <a:t>76.4</a:t>
          </a:r>
          <a:r>
            <a:rPr kumimoji="1" lang="ja-JP" altLang="en-US" sz="1300">
              <a:latin typeface="ＭＳ Ｐゴシック" panose="020B0600070205080204" pitchFamily="50" charset="-128"/>
              <a:ea typeface="ＭＳ Ｐゴシック" panose="020B0600070205080204" pitchFamily="50" charset="-128"/>
            </a:rPr>
            <a:t>％である。庁舎については、耐用年数は</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年で設定しており、耐震化診断も問題なかったが、昭和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年建築で築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年以上経過しているため高くなっている。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老朽化が進んでいるところは修繕をするなど、使用する上で問題はないが、平成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年度に作成した公共施設等総合管理計画に基づき、適切な維持管理を行っていく。一方、市民会館は、有形固定資産減価償却率が</a:t>
          </a:r>
          <a:r>
            <a:rPr kumimoji="1" lang="en-US" altLang="ja-JP" sz="1300">
              <a:latin typeface="ＭＳ Ｐゴシック" panose="020B0600070205080204" pitchFamily="50" charset="-128"/>
              <a:ea typeface="ＭＳ Ｐゴシック" panose="020B0600070205080204" pitchFamily="50" charset="-128"/>
            </a:rPr>
            <a:t>49.9</a:t>
          </a:r>
          <a:r>
            <a:rPr kumimoji="1" lang="ja-JP" altLang="en-US" sz="1300">
              <a:latin typeface="ＭＳ Ｐゴシック" panose="020B0600070205080204" pitchFamily="50" charset="-128"/>
              <a:ea typeface="ＭＳ Ｐゴシック" panose="020B0600070205080204" pitchFamily="50" charset="-128"/>
            </a:rPr>
            <a:t>％で、類似団体内平均値より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ポイント下回っている。これは、平成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年に新しく文化会館を建設し、築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年であることによる。耐用年数は本体</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年、設備等</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年で設定しており、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人当たり面積は類似団体内平均値同等である。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18910570</v>
      </c>
      <c r="BO4" s="384"/>
      <c r="BP4" s="384"/>
      <c r="BQ4" s="384"/>
      <c r="BR4" s="384"/>
      <c r="BS4" s="384"/>
      <c r="BT4" s="384"/>
      <c r="BU4" s="385"/>
      <c r="BV4" s="383">
        <v>19183327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11.2</v>
      </c>
      <c r="CU4" s="390"/>
      <c r="CV4" s="390"/>
      <c r="CW4" s="390"/>
      <c r="CX4" s="390"/>
      <c r="CY4" s="390"/>
      <c r="CZ4" s="390"/>
      <c r="DA4" s="391"/>
      <c r="DB4" s="389">
        <v>11.9</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17928329</v>
      </c>
      <c r="BO5" s="421"/>
      <c r="BP5" s="421"/>
      <c r="BQ5" s="421"/>
      <c r="BR5" s="421"/>
      <c r="BS5" s="421"/>
      <c r="BT5" s="421"/>
      <c r="BU5" s="422"/>
      <c r="BV5" s="420">
        <v>18118640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95.6</v>
      </c>
      <c r="CU5" s="418"/>
      <c r="CV5" s="418"/>
      <c r="CW5" s="418"/>
      <c r="CX5" s="418"/>
      <c r="CY5" s="418"/>
      <c r="CZ5" s="418"/>
      <c r="DA5" s="419"/>
      <c r="DB5" s="417">
        <v>92</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982241</v>
      </c>
      <c r="BO6" s="421"/>
      <c r="BP6" s="421"/>
      <c r="BQ6" s="421"/>
      <c r="BR6" s="421"/>
      <c r="BS6" s="421"/>
      <c r="BT6" s="421"/>
      <c r="BU6" s="422"/>
      <c r="BV6" s="420">
        <v>1064687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95.9</v>
      </c>
      <c r="CU6" s="458"/>
      <c r="CV6" s="458"/>
      <c r="CW6" s="458"/>
      <c r="CX6" s="458"/>
      <c r="CY6" s="458"/>
      <c r="CZ6" s="458"/>
      <c r="DA6" s="459"/>
      <c r="DB6" s="457">
        <v>92.2</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18600</v>
      </c>
      <c r="BO7" s="421"/>
      <c r="BP7" s="421"/>
      <c r="BQ7" s="421"/>
      <c r="BR7" s="421"/>
      <c r="BS7" s="421"/>
      <c r="BT7" s="421"/>
      <c r="BU7" s="422"/>
      <c r="BV7" s="420">
        <v>35541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8601753</v>
      </c>
      <c r="CU7" s="421"/>
      <c r="CV7" s="421"/>
      <c r="CW7" s="421"/>
      <c r="CX7" s="421"/>
      <c r="CY7" s="421"/>
      <c r="CZ7" s="421"/>
      <c r="DA7" s="422"/>
      <c r="DB7" s="420">
        <v>8625204</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963641</v>
      </c>
      <c r="BO8" s="421"/>
      <c r="BP8" s="421"/>
      <c r="BQ8" s="421"/>
      <c r="BR8" s="421"/>
      <c r="BS8" s="421"/>
      <c r="BT8" s="421"/>
      <c r="BU8" s="422"/>
      <c r="BV8" s="420">
        <v>1029146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0.47</v>
      </c>
      <c r="CU8" s="461"/>
      <c r="CV8" s="461"/>
      <c r="CW8" s="461"/>
      <c r="CX8" s="461"/>
      <c r="CY8" s="461"/>
      <c r="CZ8" s="461"/>
      <c r="DA8" s="462"/>
      <c r="DB8" s="460">
        <v>0.46</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30420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-65505</v>
      </c>
      <c r="BO9" s="421"/>
      <c r="BP9" s="421"/>
      <c r="BQ9" s="421"/>
      <c r="BR9" s="421"/>
      <c r="BS9" s="421"/>
      <c r="BT9" s="421"/>
      <c r="BU9" s="422"/>
      <c r="BV9" s="420">
        <v>-145810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10.8</v>
      </c>
      <c r="CU9" s="418"/>
      <c r="CV9" s="418"/>
      <c r="CW9" s="418"/>
      <c r="CX9" s="418"/>
      <c r="CY9" s="418"/>
      <c r="CZ9" s="418"/>
      <c r="DA9" s="419"/>
      <c r="DB9" s="417">
        <v>10.6</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32285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637516</v>
      </c>
      <c r="BO10" s="421"/>
      <c r="BP10" s="421"/>
      <c r="BQ10" s="421"/>
      <c r="BR10" s="421"/>
      <c r="BS10" s="421"/>
      <c r="BT10" s="421"/>
      <c r="BU10" s="422"/>
      <c r="BV10" s="420">
        <v>785055</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29070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684448</v>
      </c>
      <c r="BO12" s="421"/>
      <c r="BP12" s="421"/>
      <c r="BQ12" s="421"/>
      <c r="BR12" s="421"/>
      <c r="BS12" s="421"/>
      <c r="BT12" s="421"/>
      <c r="BU12" s="422"/>
      <c r="BV12" s="420">
        <v>704194</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28746</v>
      </c>
      <c r="S13" s="505"/>
      <c r="T13" s="505"/>
      <c r="U13" s="505"/>
      <c r="V13" s="506"/>
      <c r="W13" s="436" t="s">
        <v>131</v>
      </c>
      <c r="X13" s="437"/>
      <c r="Y13" s="437"/>
      <c r="Z13" s="437"/>
      <c r="AA13" s="437"/>
      <c r="AB13" s="427"/>
      <c r="AC13" s="471">
        <v>1492</v>
      </c>
      <c r="AD13" s="472"/>
      <c r="AE13" s="472"/>
      <c r="AF13" s="472"/>
      <c r="AG13" s="514"/>
      <c r="AH13" s="471">
        <v>1696</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-112437</v>
      </c>
      <c r="BO13" s="421"/>
      <c r="BP13" s="421"/>
      <c r="BQ13" s="421"/>
      <c r="BR13" s="421"/>
      <c r="BS13" s="421"/>
      <c r="BT13" s="421"/>
      <c r="BU13" s="422"/>
      <c r="BV13" s="420">
        <v>-64949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13.2</v>
      </c>
      <c r="CU13" s="418"/>
      <c r="CV13" s="418"/>
      <c r="CW13" s="418"/>
      <c r="CX13" s="418"/>
      <c r="CY13" s="418"/>
      <c r="CZ13" s="418"/>
      <c r="DA13" s="419"/>
      <c r="DB13" s="417">
        <v>12.6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29465</v>
      </c>
      <c r="S14" s="505"/>
      <c r="T14" s="505"/>
      <c r="U14" s="505"/>
      <c r="V14" s="506"/>
      <c r="W14" s="410"/>
      <c r="X14" s="411"/>
      <c r="Y14" s="411"/>
      <c r="Z14" s="411"/>
      <c r="AA14" s="411"/>
      <c r="AB14" s="400"/>
      <c r="AC14" s="507">
        <v>9.5</v>
      </c>
      <c r="AD14" s="508"/>
      <c r="AE14" s="508"/>
      <c r="AF14" s="508"/>
      <c r="AG14" s="509"/>
      <c r="AH14" s="507">
        <v>10.4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107.6</v>
      </c>
      <c r="CU14" s="519"/>
      <c r="CV14" s="519"/>
      <c r="CW14" s="519"/>
      <c r="CX14" s="519"/>
      <c r="CY14" s="519"/>
      <c r="CZ14" s="519"/>
      <c r="DA14" s="520"/>
      <c r="DB14" s="518">
        <v>114.7</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29166</v>
      </c>
      <c r="S15" s="505"/>
      <c r="T15" s="505"/>
      <c r="U15" s="505"/>
      <c r="V15" s="506"/>
      <c r="W15" s="436" t="s">
        <v>137</v>
      </c>
      <c r="X15" s="437"/>
      <c r="Y15" s="437"/>
      <c r="Z15" s="437"/>
      <c r="AA15" s="437"/>
      <c r="AB15" s="427"/>
      <c r="AC15" s="471">
        <v>5004</v>
      </c>
      <c r="AD15" s="472"/>
      <c r="AE15" s="472"/>
      <c r="AF15" s="472"/>
      <c r="AG15" s="514"/>
      <c r="AH15" s="471">
        <v>5368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3586760</v>
      </c>
      <c r="BO15" s="384"/>
      <c r="BP15" s="384"/>
      <c r="BQ15" s="384"/>
      <c r="BR15" s="384"/>
      <c r="BS15" s="384"/>
      <c r="BT15" s="384"/>
      <c r="BU15" s="385"/>
      <c r="BV15" s="383">
        <v>3506502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31.7</v>
      </c>
      <c r="AD16" s="508"/>
      <c r="AE16" s="508"/>
      <c r="AF16" s="508"/>
      <c r="AG16" s="509"/>
      <c r="AH16" s="507">
        <v>32.799999999999997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7680742</v>
      </c>
      <c r="BO16" s="421"/>
      <c r="BP16" s="421"/>
      <c r="BQ16" s="421"/>
      <c r="BR16" s="421"/>
      <c r="BS16" s="421"/>
      <c r="BT16" s="421"/>
      <c r="BU16" s="422"/>
      <c r="BV16" s="420">
        <v>7531603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9266</v>
      </c>
      <c r="AD17" s="472"/>
      <c r="AE17" s="472"/>
      <c r="AF17" s="472"/>
      <c r="AG17" s="514"/>
      <c r="AH17" s="471">
        <v>9309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4483703</v>
      </c>
      <c r="BO17" s="421"/>
      <c r="BP17" s="421"/>
      <c r="BQ17" s="421"/>
      <c r="BR17" s="421"/>
      <c r="BS17" s="421"/>
      <c r="BT17" s="421"/>
      <c r="BU17" s="422"/>
      <c r="BV17" s="420">
        <v>4374889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160.52000000000001</v>
      </c>
      <c r="M18" s="544"/>
      <c r="N18" s="544"/>
      <c r="O18" s="544"/>
      <c r="P18" s="544"/>
      <c r="Q18" s="544"/>
      <c r="R18" s="545"/>
      <c r="S18" s="545"/>
      <c r="T18" s="545"/>
      <c r="U18" s="545"/>
      <c r="V18" s="546"/>
      <c r="W18" s="438"/>
      <c r="X18" s="439"/>
      <c r="Y18" s="439"/>
      <c r="Z18" s="439"/>
      <c r="AA18" s="439"/>
      <c r="AB18" s="430"/>
      <c r="AC18" s="547">
        <v>58.8</v>
      </c>
      <c r="AD18" s="548"/>
      <c r="AE18" s="548"/>
      <c r="AF18" s="548"/>
      <c r="AG18" s="549"/>
      <c r="AH18" s="547">
        <v>56.9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8325335</v>
      </c>
      <c r="BO18" s="421"/>
      <c r="BP18" s="421"/>
      <c r="BQ18" s="421"/>
      <c r="BR18" s="421"/>
      <c r="BS18" s="421"/>
      <c r="BT18" s="421"/>
      <c r="BU18" s="422"/>
      <c r="BV18" s="420">
        <v>8080020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190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13559886</v>
      </c>
      <c r="BO19" s="421"/>
      <c r="BP19" s="421"/>
      <c r="BQ19" s="421"/>
      <c r="BR19" s="421"/>
      <c r="BS19" s="421"/>
      <c r="BT19" s="421"/>
      <c r="BU19" s="422"/>
      <c r="BV19" s="420">
        <v>13642938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10760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14426314</v>
      </c>
      <c r="BO22" s="384"/>
      <c r="BP22" s="384"/>
      <c r="BQ22" s="384"/>
      <c r="BR22" s="384"/>
      <c r="BS22" s="384"/>
      <c r="BT22" s="384"/>
      <c r="BU22" s="385"/>
      <c r="BV22" s="383">
        <v>14748847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11750317</v>
      </c>
      <c r="BO23" s="421"/>
      <c r="BP23" s="421"/>
      <c r="BQ23" s="421"/>
      <c r="BR23" s="421"/>
      <c r="BS23" s="421"/>
      <c r="BT23" s="421"/>
      <c r="BU23" s="422"/>
      <c r="BV23" s="420">
        <v>11768629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8280</v>
      </c>
      <c r="R24" s="472"/>
      <c r="S24" s="472"/>
      <c r="T24" s="472"/>
      <c r="U24" s="472"/>
      <c r="V24" s="514"/>
      <c r="W24" s="566"/>
      <c r="X24" s="567"/>
      <c r="Y24" s="568"/>
      <c r="Z24" s="470" t="s">
        <v>162</v>
      </c>
      <c r="AA24" s="450"/>
      <c r="AB24" s="450"/>
      <c r="AC24" s="450"/>
      <c r="AD24" s="450"/>
      <c r="AE24" s="450"/>
      <c r="AF24" s="450"/>
      <c r="AG24" s="451"/>
      <c r="AH24" s="471">
        <v>235</v>
      </c>
      <c r="AI24" s="472"/>
      <c r="AJ24" s="472"/>
      <c r="AK24" s="472"/>
      <c r="AL24" s="514"/>
      <c r="AM24" s="471">
        <v>762575</v>
      </c>
      <c r="AN24" s="472"/>
      <c r="AO24" s="472"/>
      <c r="AP24" s="472"/>
      <c r="AQ24" s="472"/>
      <c r="AR24" s="514"/>
      <c r="AS24" s="471">
        <v>3245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10326518</v>
      </c>
      <c r="BO24" s="421"/>
      <c r="BP24" s="421"/>
      <c r="BQ24" s="421"/>
      <c r="BR24" s="421"/>
      <c r="BS24" s="421"/>
      <c r="BT24" s="421"/>
      <c r="BU24" s="422"/>
      <c r="BV24" s="420">
        <v>10213015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6950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895803</v>
      </c>
      <c r="BO25" s="384"/>
      <c r="BP25" s="384"/>
      <c r="BQ25" s="384"/>
      <c r="BR25" s="384"/>
      <c r="BS25" s="384"/>
      <c r="BT25" s="384"/>
      <c r="BU25" s="385"/>
      <c r="BV25" s="383">
        <v>1303427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5500</v>
      </c>
      <c r="R26" s="472"/>
      <c r="S26" s="472"/>
      <c r="T26" s="472"/>
      <c r="U26" s="472"/>
      <c r="V26" s="514"/>
      <c r="W26" s="566"/>
      <c r="X26" s="567"/>
      <c r="Y26" s="568"/>
      <c r="Z26" s="470" t="s">
        <v>168</v>
      </c>
      <c r="AA26" s="572"/>
      <c r="AB26" s="572"/>
      <c r="AC26" s="572"/>
      <c r="AD26" s="572"/>
      <c r="AE26" s="572"/>
      <c r="AF26" s="572"/>
      <c r="AG26" s="573"/>
      <c r="AH26" s="471">
        <v>18</v>
      </c>
      <c r="AI26" s="472"/>
      <c r="AJ26" s="472"/>
      <c r="AK26" s="472"/>
      <c r="AL26" s="514"/>
      <c r="AM26" s="471">
        <v>60948</v>
      </c>
      <c r="AN26" s="472"/>
      <c r="AO26" s="472"/>
      <c r="AP26" s="472"/>
      <c r="AQ26" s="472"/>
      <c r="AR26" s="514"/>
      <c r="AS26" s="471">
        <v>3386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4550</v>
      </c>
      <c r="R27" s="472"/>
      <c r="S27" s="472"/>
      <c r="T27" s="472"/>
      <c r="U27" s="472"/>
      <c r="V27" s="514"/>
      <c r="W27" s="566"/>
      <c r="X27" s="567"/>
      <c r="Y27" s="568"/>
      <c r="Z27" s="470" t="s">
        <v>171</v>
      </c>
      <c r="AA27" s="450"/>
      <c r="AB27" s="450"/>
      <c r="AC27" s="450"/>
      <c r="AD27" s="450"/>
      <c r="AE27" s="450"/>
      <c r="AF27" s="450"/>
      <c r="AG27" s="451"/>
      <c r="AH27" s="471">
        <v>12</v>
      </c>
      <c r="AI27" s="472"/>
      <c r="AJ27" s="472"/>
      <c r="AK27" s="472"/>
      <c r="AL27" s="514"/>
      <c r="AM27" s="471">
        <v>43498</v>
      </c>
      <c r="AN27" s="472"/>
      <c r="AO27" s="472"/>
      <c r="AP27" s="472"/>
      <c r="AQ27" s="472"/>
      <c r="AR27" s="514"/>
      <c r="AS27" s="471">
        <v>3625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391600</v>
      </c>
      <c r="BO27" s="540"/>
      <c r="BP27" s="540"/>
      <c r="BQ27" s="540"/>
      <c r="BR27" s="540"/>
      <c r="BS27" s="540"/>
      <c r="BT27" s="540"/>
      <c r="BU27" s="541"/>
      <c r="BV27" s="539">
        <v>391580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4050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857611</v>
      </c>
      <c r="BO28" s="384"/>
      <c r="BP28" s="384"/>
      <c r="BQ28" s="384"/>
      <c r="BR28" s="384"/>
      <c r="BS28" s="384"/>
      <c r="BT28" s="384"/>
      <c r="BU28" s="385"/>
      <c r="BV28" s="383">
        <v>904543</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14</v>
      </c>
      <c r="M29" s="472"/>
      <c r="N29" s="472"/>
      <c r="O29" s="472"/>
      <c r="P29" s="514"/>
      <c r="Q29" s="471">
        <v>3800</v>
      </c>
      <c r="R29" s="472"/>
      <c r="S29" s="472"/>
      <c r="T29" s="472"/>
      <c r="U29" s="472"/>
      <c r="V29" s="514"/>
      <c r="W29" s="569"/>
      <c r="X29" s="570"/>
      <c r="Y29" s="571"/>
      <c r="Z29" s="470" t="s">
        <v>177</v>
      </c>
      <c r="AA29" s="450"/>
      <c r="AB29" s="450"/>
      <c r="AC29" s="450"/>
      <c r="AD29" s="450"/>
      <c r="AE29" s="450"/>
      <c r="AF29" s="450"/>
      <c r="AG29" s="451"/>
      <c r="AH29" s="471">
        <v>247</v>
      </c>
      <c r="AI29" s="472"/>
      <c r="AJ29" s="472"/>
      <c r="AK29" s="472"/>
      <c r="AL29" s="514"/>
      <c r="AM29" s="471">
        <v>806073</v>
      </c>
      <c r="AN29" s="472"/>
      <c r="AO29" s="472"/>
      <c r="AP29" s="472"/>
      <c r="AQ29" s="472"/>
      <c r="AR29" s="514"/>
      <c r="AS29" s="471">
        <v>3263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156999</v>
      </c>
      <c r="BO29" s="421"/>
      <c r="BP29" s="421"/>
      <c r="BQ29" s="421"/>
      <c r="BR29" s="421"/>
      <c r="BS29" s="421"/>
      <c r="BT29" s="421"/>
      <c r="BU29" s="422"/>
      <c r="BV29" s="420">
        <v>111181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1623352</v>
      </c>
      <c r="BO30" s="540"/>
      <c r="BP30" s="540"/>
      <c r="BQ30" s="540"/>
      <c r="BR30" s="540"/>
      <c r="BS30" s="540"/>
      <c r="BT30" s="540"/>
      <c r="BU30" s="541"/>
      <c r="BV30" s="539">
        <v>1746040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置賜広域行政事務組合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南陽市土地開発公社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育英事業特別会計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置賜広域病院企業団</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山形鉄道</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山形県後期高齢者医療広域連合(普通会計分)</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山形県後期高齢者医療広域連合(事業会計分)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山形県消防補償等組合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山形県自治会館管理組合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山形県市町村交通災害共済組合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松川堰組合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YeUsAO+a7mVoFhTAQi1M0QK7PYqaGI2iU6Z26J3VcsNzTz5OE+WefzvMitIJIkyVFpHDV0CThQZ8y+rKyHsNpA==" saltValue="jrGOa8R94ImIf8kgolimC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3600273</v>
      </c>
      <c r="S5" s="626"/>
      <c r="T5" s="626"/>
      <c r="U5" s="626"/>
      <c r="V5" s="626"/>
      <c r="W5" s="626"/>
      <c r="X5" s="626"/>
      <c r="Y5" s="627"/>
      <c r="Z5" s="628">
        <v>19</v>
      </c>
      <c r="AA5" s="628"/>
      <c r="AB5" s="628"/>
      <c r="AC5" s="628"/>
      <c r="AD5" s="629">
        <v>3361759</v>
      </c>
      <c r="AE5" s="629"/>
      <c r="AF5" s="629"/>
      <c r="AG5" s="629"/>
      <c r="AH5" s="629"/>
      <c r="AI5" s="629"/>
      <c r="AJ5" s="629"/>
      <c r="AK5" s="629"/>
      <c r="AL5" s="630">
        <v>38.700000000000003</v>
      </c>
      <c r="AM5" s="631"/>
      <c r="AN5" s="631"/>
      <c r="AO5" s="632"/>
      <c r="AP5" s="622" t="s">
        <v>216</v>
      </c>
      <c r="AQ5" s="623"/>
      <c r="AR5" s="623"/>
      <c r="AS5" s="623"/>
      <c r="AT5" s="623"/>
      <c r="AU5" s="623"/>
      <c r="AV5" s="623"/>
      <c r="AW5" s="623"/>
      <c r="AX5" s="623"/>
      <c r="AY5" s="623"/>
      <c r="AZ5" s="623"/>
      <c r="BA5" s="623"/>
      <c r="BB5" s="623"/>
      <c r="BC5" s="623"/>
      <c r="BD5" s="623"/>
      <c r="BE5" s="623"/>
      <c r="BF5" s="624"/>
      <c r="BG5" s="636">
        <v>3348639</v>
      </c>
      <c r="BH5" s="637"/>
      <c r="BI5" s="637"/>
      <c r="BJ5" s="637"/>
      <c r="BK5" s="637"/>
      <c r="BL5" s="637"/>
      <c r="BM5" s="637"/>
      <c r="BN5" s="638"/>
      <c r="BO5" s="639">
        <v>93</v>
      </c>
      <c r="BP5" s="639"/>
      <c r="BQ5" s="639"/>
      <c r="BR5" s="639"/>
      <c r="BS5" s="640">
        <v>36967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159323</v>
      </c>
      <c r="S6" s="637"/>
      <c r="T6" s="637"/>
      <c r="U6" s="637"/>
      <c r="V6" s="637"/>
      <c r="W6" s="637"/>
      <c r="X6" s="637"/>
      <c r="Y6" s="638"/>
      <c r="Z6" s="639">
        <v>0.8</v>
      </c>
      <c r="AA6" s="639"/>
      <c r="AB6" s="639"/>
      <c r="AC6" s="639"/>
      <c r="AD6" s="640">
        <v>159323</v>
      </c>
      <c r="AE6" s="640"/>
      <c r="AF6" s="640"/>
      <c r="AG6" s="640"/>
      <c r="AH6" s="640"/>
      <c r="AI6" s="640"/>
      <c r="AJ6" s="640"/>
      <c r="AK6" s="640"/>
      <c r="AL6" s="641">
        <v>1.8</v>
      </c>
      <c r="AM6" s="642"/>
      <c r="AN6" s="642"/>
      <c r="AO6" s="643"/>
      <c r="AP6" s="633" t="s">
        <v>221</v>
      </c>
      <c r="AQ6" s="634"/>
      <c r="AR6" s="634"/>
      <c r="AS6" s="634"/>
      <c r="AT6" s="634"/>
      <c r="AU6" s="634"/>
      <c r="AV6" s="634"/>
      <c r="AW6" s="634"/>
      <c r="AX6" s="634"/>
      <c r="AY6" s="634"/>
      <c r="AZ6" s="634"/>
      <c r="BA6" s="634"/>
      <c r="BB6" s="634"/>
      <c r="BC6" s="634"/>
      <c r="BD6" s="634"/>
      <c r="BE6" s="634"/>
      <c r="BF6" s="635"/>
      <c r="BG6" s="636">
        <v>3348639</v>
      </c>
      <c r="BH6" s="637"/>
      <c r="BI6" s="637"/>
      <c r="BJ6" s="637"/>
      <c r="BK6" s="637"/>
      <c r="BL6" s="637"/>
      <c r="BM6" s="637"/>
      <c r="BN6" s="638"/>
      <c r="BO6" s="639">
        <v>93</v>
      </c>
      <c r="BP6" s="639"/>
      <c r="BQ6" s="639"/>
      <c r="BR6" s="639"/>
      <c r="BS6" s="640">
        <v>36967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163488</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163488</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1251</v>
      </c>
      <c r="S7" s="637"/>
      <c r="T7" s="637"/>
      <c r="U7" s="637"/>
      <c r="V7" s="637"/>
      <c r="W7" s="637"/>
      <c r="X7" s="637"/>
      <c r="Y7" s="638"/>
      <c r="Z7" s="639">
        <v>0</v>
      </c>
      <c r="AA7" s="639"/>
      <c r="AB7" s="639"/>
      <c r="AC7" s="639"/>
      <c r="AD7" s="640">
        <v>1251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1427787</v>
      </c>
      <c r="BH7" s="637"/>
      <c r="BI7" s="637"/>
      <c r="BJ7" s="637"/>
      <c r="BK7" s="637"/>
      <c r="BL7" s="637"/>
      <c r="BM7" s="637"/>
      <c r="BN7" s="638"/>
      <c r="BO7" s="639">
        <v>39.700000000000003</v>
      </c>
      <c r="BP7" s="639"/>
      <c r="BQ7" s="639"/>
      <c r="BR7" s="639"/>
      <c r="BS7" s="640">
        <v>36967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3394217</v>
      </c>
      <c r="CS7" s="637"/>
      <c r="CT7" s="637"/>
      <c r="CU7" s="637"/>
      <c r="CV7" s="637"/>
      <c r="CW7" s="637"/>
      <c r="CX7" s="637"/>
      <c r="CY7" s="638"/>
      <c r="CZ7" s="639">
        <v>18.899999999999999</v>
      </c>
      <c r="DA7" s="639"/>
      <c r="DB7" s="639"/>
      <c r="DC7" s="639"/>
      <c r="DD7" s="645">
        <v>168540</v>
      </c>
      <c r="DE7" s="637"/>
      <c r="DF7" s="637"/>
      <c r="DG7" s="637"/>
      <c r="DH7" s="637"/>
      <c r="DI7" s="637"/>
      <c r="DJ7" s="637"/>
      <c r="DK7" s="637"/>
      <c r="DL7" s="637"/>
      <c r="DM7" s="637"/>
      <c r="DN7" s="637"/>
      <c r="DO7" s="637"/>
      <c r="DP7" s="638"/>
      <c r="DQ7" s="645">
        <v>2930015</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16504</v>
      </c>
      <c r="S8" s="637"/>
      <c r="T8" s="637"/>
      <c r="U8" s="637"/>
      <c r="V8" s="637"/>
      <c r="W8" s="637"/>
      <c r="X8" s="637"/>
      <c r="Y8" s="638"/>
      <c r="Z8" s="639">
        <v>0.1</v>
      </c>
      <c r="AA8" s="639"/>
      <c r="AB8" s="639"/>
      <c r="AC8" s="639"/>
      <c r="AD8" s="640">
        <v>16504</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47205</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5728932</v>
      </c>
      <c r="CS8" s="637"/>
      <c r="CT8" s="637"/>
      <c r="CU8" s="637"/>
      <c r="CV8" s="637"/>
      <c r="CW8" s="637"/>
      <c r="CX8" s="637"/>
      <c r="CY8" s="638"/>
      <c r="CZ8" s="639">
        <v>32</v>
      </c>
      <c r="DA8" s="639"/>
      <c r="DB8" s="639"/>
      <c r="DC8" s="639"/>
      <c r="DD8" s="645">
        <v>33895</v>
      </c>
      <c r="DE8" s="637"/>
      <c r="DF8" s="637"/>
      <c r="DG8" s="637"/>
      <c r="DH8" s="637"/>
      <c r="DI8" s="637"/>
      <c r="DJ8" s="637"/>
      <c r="DK8" s="637"/>
      <c r="DL8" s="637"/>
      <c r="DM8" s="637"/>
      <c r="DN8" s="637"/>
      <c r="DO8" s="637"/>
      <c r="DP8" s="638"/>
      <c r="DQ8" s="645">
        <v>2962974</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24067</v>
      </c>
      <c r="S9" s="637"/>
      <c r="T9" s="637"/>
      <c r="U9" s="637"/>
      <c r="V9" s="637"/>
      <c r="W9" s="637"/>
      <c r="X9" s="637"/>
      <c r="Y9" s="638"/>
      <c r="Z9" s="639">
        <v>0.1</v>
      </c>
      <c r="AA9" s="639"/>
      <c r="AB9" s="639"/>
      <c r="AC9" s="639"/>
      <c r="AD9" s="640">
        <v>24067</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1163482</v>
      </c>
      <c r="BH9" s="637"/>
      <c r="BI9" s="637"/>
      <c r="BJ9" s="637"/>
      <c r="BK9" s="637"/>
      <c r="BL9" s="637"/>
      <c r="BM9" s="637"/>
      <c r="BN9" s="638"/>
      <c r="BO9" s="639">
        <v>32.299999999999997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1172712</v>
      </c>
      <c r="CS9" s="637"/>
      <c r="CT9" s="637"/>
      <c r="CU9" s="637"/>
      <c r="CV9" s="637"/>
      <c r="CW9" s="637"/>
      <c r="CX9" s="637"/>
      <c r="CY9" s="638"/>
      <c r="CZ9" s="639">
        <v>6.5</v>
      </c>
      <c r="DA9" s="639"/>
      <c r="DB9" s="639"/>
      <c r="DC9" s="639"/>
      <c r="DD9" s="645">
        <v>27906</v>
      </c>
      <c r="DE9" s="637"/>
      <c r="DF9" s="637"/>
      <c r="DG9" s="637"/>
      <c r="DH9" s="637"/>
      <c r="DI9" s="637"/>
      <c r="DJ9" s="637"/>
      <c r="DK9" s="637"/>
      <c r="DL9" s="637"/>
      <c r="DM9" s="637"/>
      <c r="DN9" s="637"/>
      <c r="DO9" s="637"/>
      <c r="DP9" s="638"/>
      <c r="DQ9" s="645">
        <v>1070737</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89456</v>
      </c>
      <c r="BH10" s="637"/>
      <c r="BI10" s="637"/>
      <c r="BJ10" s="637"/>
      <c r="BK10" s="637"/>
      <c r="BL10" s="637"/>
      <c r="BM10" s="637"/>
      <c r="BN10" s="638"/>
      <c r="BO10" s="639">
        <v>2.5</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42394</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12394</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788865</v>
      </c>
      <c r="S11" s="637"/>
      <c r="T11" s="637"/>
      <c r="U11" s="637"/>
      <c r="V11" s="637"/>
      <c r="W11" s="637"/>
      <c r="X11" s="637"/>
      <c r="Y11" s="638"/>
      <c r="Z11" s="641">
        <v>4.2</v>
      </c>
      <c r="AA11" s="642"/>
      <c r="AB11" s="642"/>
      <c r="AC11" s="648"/>
      <c r="AD11" s="645">
        <v>788865</v>
      </c>
      <c r="AE11" s="637"/>
      <c r="AF11" s="637"/>
      <c r="AG11" s="637"/>
      <c r="AH11" s="637"/>
      <c r="AI11" s="637"/>
      <c r="AJ11" s="637"/>
      <c r="AK11" s="638"/>
      <c r="AL11" s="641">
        <v>9.1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127644</v>
      </c>
      <c r="BH11" s="637"/>
      <c r="BI11" s="637"/>
      <c r="BJ11" s="637"/>
      <c r="BK11" s="637"/>
      <c r="BL11" s="637"/>
      <c r="BM11" s="637"/>
      <c r="BN11" s="638"/>
      <c r="BO11" s="639">
        <v>3.5</v>
      </c>
      <c r="BP11" s="639"/>
      <c r="BQ11" s="639"/>
      <c r="BR11" s="639"/>
      <c r="BS11" s="640">
        <v>36967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530545</v>
      </c>
      <c r="CS11" s="637"/>
      <c r="CT11" s="637"/>
      <c r="CU11" s="637"/>
      <c r="CV11" s="637"/>
      <c r="CW11" s="637"/>
      <c r="CX11" s="637"/>
      <c r="CY11" s="638"/>
      <c r="CZ11" s="639">
        <v>3</v>
      </c>
      <c r="DA11" s="639"/>
      <c r="DB11" s="639"/>
      <c r="DC11" s="639"/>
      <c r="DD11" s="645">
        <v>66237</v>
      </c>
      <c r="DE11" s="637"/>
      <c r="DF11" s="637"/>
      <c r="DG11" s="637"/>
      <c r="DH11" s="637"/>
      <c r="DI11" s="637"/>
      <c r="DJ11" s="637"/>
      <c r="DK11" s="637"/>
      <c r="DL11" s="637"/>
      <c r="DM11" s="637"/>
      <c r="DN11" s="637"/>
      <c r="DO11" s="637"/>
      <c r="DP11" s="638"/>
      <c r="DQ11" s="645">
        <v>288553</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1595114</v>
      </c>
      <c r="BH12" s="637"/>
      <c r="BI12" s="637"/>
      <c r="BJ12" s="637"/>
      <c r="BK12" s="637"/>
      <c r="BL12" s="637"/>
      <c r="BM12" s="637"/>
      <c r="BN12" s="638"/>
      <c r="BO12" s="639">
        <v>44.3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425176</v>
      </c>
      <c r="CS12" s="637"/>
      <c r="CT12" s="637"/>
      <c r="CU12" s="637"/>
      <c r="CV12" s="637"/>
      <c r="CW12" s="637"/>
      <c r="CX12" s="637"/>
      <c r="CY12" s="638"/>
      <c r="CZ12" s="639">
        <v>2.4</v>
      </c>
      <c r="DA12" s="639"/>
      <c r="DB12" s="639"/>
      <c r="DC12" s="639"/>
      <c r="DD12" s="645">
        <v>31431</v>
      </c>
      <c r="DE12" s="637"/>
      <c r="DF12" s="637"/>
      <c r="DG12" s="637"/>
      <c r="DH12" s="637"/>
      <c r="DI12" s="637"/>
      <c r="DJ12" s="637"/>
      <c r="DK12" s="637"/>
      <c r="DL12" s="637"/>
      <c r="DM12" s="637"/>
      <c r="DN12" s="637"/>
      <c r="DO12" s="637"/>
      <c r="DP12" s="638"/>
      <c r="DQ12" s="645">
        <v>312452</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1589882</v>
      </c>
      <c r="BH13" s="637"/>
      <c r="BI13" s="637"/>
      <c r="BJ13" s="637"/>
      <c r="BK13" s="637"/>
      <c r="BL13" s="637"/>
      <c r="BM13" s="637"/>
      <c r="BN13" s="638"/>
      <c r="BO13" s="639">
        <v>44.2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1984652</v>
      </c>
      <c r="CS13" s="637"/>
      <c r="CT13" s="637"/>
      <c r="CU13" s="637"/>
      <c r="CV13" s="637"/>
      <c r="CW13" s="637"/>
      <c r="CX13" s="637"/>
      <c r="CY13" s="638"/>
      <c r="CZ13" s="639">
        <v>11.1</v>
      </c>
      <c r="DA13" s="639"/>
      <c r="DB13" s="639"/>
      <c r="DC13" s="639"/>
      <c r="DD13" s="645">
        <v>760597</v>
      </c>
      <c r="DE13" s="637"/>
      <c r="DF13" s="637"/>
      <c r="DG13" s="637"/>
      <c r="DH13" s="637"/>
      <c r="DI13" s="637"/>
      <c r="DJ13" s="637"/>
      <c r="DK13" s="637"/>
      <c r="DL13" s="637"/>
      <c r="DM13" s="637"/>
      <c r="DN13" s="637"/>
      <c r="DO13" s="637"/>
      <c r="DP13" s="638"/>
      <c r="DQ13" s="645">
        <v>1246726</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119765</v>
      </c>
      <c r="BH14" s="637"/>
      <c r="BI14" s="637"/>
      <c r="BJ14" s="637"/>
      <c r="BK14" s="637"/>
      <c r="BL14" s="637"/>
      <c r="BM14" s="637"/>
      <c r="BN14" s="638"/>
      <c r="BO14" s="639">
        <v>3.3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743241</v>
      </c>
      <c r="CS14" s="637"/>
      <c r="CT14" s="637"/>
      <c r="CU14" s="637"/>
      <c r="CV14" s="637"/>
      <c r="CW14" s="637"/>
      <c r="CX14" s="637"/>
      <c r="CY14" s="638"/>
      <c r="CZ14" s="639">
        <v>4.0999999999999996</v>
      </c>
      <c r="DA14" s="639"/>
      <c r="DB14" s="639"/>
      <c r="DC14" s="639"/>
      <c r="DD14" s="645">
        <v>158162</v>
      </c>
      <c r="DE14" s="637"/>
      <c r="DF14" s="637"/>
      <c r="DG14" s="637"/>
      <c r="DH14" s="637"/>
      <c r="DI14" s="637"/>
      <c r="DJ14" s="637"/>
      <c r="DK14" s="637"/>
      <c r="DL14" s="637"/>
      <c r="DM14" s="637"/>
      <c r="DN14" s="637"/>
      <c r="DO14" s="637"/>
      <c r="DP14" s="638"/>
      <c r="DQ14" s="645">
        <v>586229</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15555</v>
      </c>
      <c r="S15" s="637"/>
      <c r="T15" s="637"/>
      <c r="U15" s="637"/>
      <c r="V15" s="637"/>
      <c r="W15" s="637"/>
      <c r="X15" s="637"/>
      <c r="Y15" s="638"/>
      <c r="Z15" s="639">
        <v>0.1</v>
      </c>
      <c r="AA15" s="639"/>
      <c r="AB15" s="639"/>
      <c r="AC15" s="639"/>
      <c r="AD15" s="640">
        <v>15555</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205973</v>
      </c>
      <c r="BH15" s="637"/>
      <c r="BI15" s="637"/>
      <c r="BJ15" s="637"/>
      <c r="BK15" s="637"/>
      <c r="BL15" s="637"/>
      <c r="BM15" s="637"/>
      <c r="BN15" s="638"/>
      <c r="BO15" s="639">
        <v>5.7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2250668</v>
      </c>
      <c r="CS15" s="637"/>
      <c r="CT15" s="637"/>
      <c r="CU15" s="637"/>
      <c r="CV15" s="637"/>
      <c r="CW15" s="637"/>
      <c r="CX15" s="637"/>
      <c r="CY15" s="638"/>
      <c r="CZ15" s="639">
        <v>12.6</v>
      </c>
      <c r="DA15" s="639"/>
      <c r="DB15" s="639"/>
      <c r="DC15" s="639"/>
      <c r="DD15" s="645">
        <v>678234</v>
      </c>
      <c r="DE15" s="637"/>
      <c r="DF15" s="637"/>
      <c r="DG15" s="637"/>
      <c r="DH15" s="637"/>
      <c r="DI15" s="637"/>
      <c r="DJ15" s="637"/>
      <c r="DK15" s="637"/>
      <c r="DL15" s="637"/>
      <c r="DM15" s="637"/>
      <c r="DN15" s="637"/>
      <c r="DO15" s="637"/>
      <c r="DP15" s="638"/>
      <c r="DQ15" s="645">
        <v>1530403</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50130</v>
      </c>
      <c r="S16" s="637"/>
      <c r="T16" s="637"/>
      <c r="U16" s="637"/>
      <c r="V16" s="637"/>
      <c r="W16" s="637"/>
      <c r="X16" s="637"/>
      <c r="Y16" s="638"/>
      <c r="Z16" s="639">
        <v>0.3</v>
      </c>
      <c r="AA16" s="639"/>
      <c r="AB16" s="639"/>
      <c r="AC16" s="639"/>
      <c r="AD16" s="640">
        <v>50130</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10161</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7626</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158760</v>
      </c>
      <c r="S17" s="637"/>
      <c r="T17" s="637"/>
      <c r="U17" s="637"/>
      <c r="V17" s="637"/>
      <c r="W17" s="637"/>
      <c r="X17" s="637"/>
      <c r="Y17" s="638"/>
      <c r="Z17" s="639">
        <v>0.8</v>
      </c>
      <c r="AA17" s="639"/>
      <c r="AB17" s="639"/>
      <c r="AC17" s="639"/>
      <c r="AD17" s="640">
        <v>158760</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1482143</v>
      </c>
      <c r="CS17" s="637"/>
      <c r="CT17" s="637"/>
      <c r="CU17" s="637"/>
      <c r="CV17" s="637"/>
      <c r="CW17" s="637"/>
      <c r="CX17" s="637"/>
      <c r="CY17" s="638"/>
      <c r="CZ17" s="639">
        <v>8.3000000000000007</v>
      </c>
      <c r="DA17" s="639"/>
      <c r="DB17" s="639"/>
      <c r="DC17" s="639"/>
      <c r="DD17" s="645" t="s">
        <v>122</v>
      </c>
      <c r="DE17" s="637"/>
      <c r="DF17" s="637"/>
      <c r="DG17" s="637"/>
      <c r="DH17" s="637"/>
      <c r="DI17" s="637"/>
      <c r="DJ17" s="637"/>
      <c r="DK17" s="637"/>
      <c r="DL17" s="637"/>
      <c r="DM17" s="637"/>
      <c r="DN17" s="637"/>
      <c r="DO17" s="637"/>
      <c r="DP17" s="638"/>
      <c r="DQ17" s="645">
        <v>1466048</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29304</v>
      </c>
      <c r="S18" s="637"/>
      <c r="T18" s="637"/>
      <c r="U18" s="637"/>
      <c r="V18" s="637"/>
      <c r="W18" s="637"/>
      <c r="X18" s="637"/>
      <c r="Y18" s="638"/>
      <c r="Z18" s="639">
        <v>0.2</v>
      </c>
      <c r="AA18" s="639"/>
      <c r="AB18" s="639"/>
      <c r="AC18" s="639"/>
      <c r="AD18" s="640">
        <v>29304</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124978</v>
      </c>
      <c r="S19" s="637"/>
      <c r="T19" s="637"/>
      <c r="U19" s="637"/>
      <c r="V19" s="637"/>
      <c r="W19" s="637"/>
      <c r="X19" s="637"/>
      <c r="Y19" s="638"/>
      <c r="Z19" s="639">
        <v>0.7</v>
      </c>
      <c r="AA19" s="639"/>
      <c r="AB19" s="639"/>
      <c r="AC19" s="639"/>
      <c r="AD19" s="640">
        <v>124978</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251634</v>
      </c>
      <c r="BH19" s="637"/>
      <c r="BI19" s="637"/>
      <c r="BJ19" s="637"/>
      <c r="BK19" s="637"/>
      <c r="BL19" s="637"/>
      <c r="BM19" s="637"/>
      <c r="BN19" s="638"/>
      <c r="BO19" s="639">
        <v>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4478</v>
      </c>
      <c r="S20" s="637"/>
      <c r="T20" s="637"/>
      <c r="U20" s="637"/>
      <c r="V20" s="637"/>
      <c r="W20" s="637"/>
      <c r="X20" s="637"/>
      <c r="Y20" s="638"/>
      <c r="Z20" s="639">
        <v>0</v>
      </c>
      <c r="AA20" s="639"/>
      <c r="AB20" s="639"/>
      <c r="AC20" s="639"/>
      <c r="AD20" s="640">
        <v>4478</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251634</v>
      </c>
      <c r="BH20" s="637"/>
      <c r="BI20" s="637"/>
      <c r="BJ20" s="637"/>
      <c r="BK20" s="637"/>
      <c r="BL20" s="637"/>
      <c r="BM20" s="637"/>
      <c r="BN20" s="638"/>
      <c r="BO20" s="639">
        <v>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17928329</v>
      </c>
      <c r="CS20" s="637"/>
      <c r="CT20" s="637"/>
      <c r="CU20" s="637"/>
      <c r="CV20" s="637"/>
      <c r="CW20" s="637"/>
      <c r="CX20" s="637"/>
      <c r="CY20" s="638"/>
      <c r="CZ20" s="639">
        <v>100</v>
      </c>
      <c r="DA20" s="639"/>
      <c r="DB20" s="639"/>
      <c r="DC20" s="639"/>
      <c r="DD20" s="645">
        <v>1925002</v>
      </c>
      <c r="DE20" s="637"/>
      <c r="DF20" s="637"/>
      <c r="DG20" s="637"/>
      <c r="DH20" s="637"/>
      <c r="DI20" s="637"/>
      <c r="DJ20" s="637"/>
      <c r="DK20" s="637"/>
      <c r="DL20" s="637"/>
      <c r="DM20" s="637"/>
      <c r="DN20" s="637"/>
      <c r="DO20" s="637"/>
      <c r="DP20" s="638"/>
      <c r="DQ20" s="645">
        <v>12577645</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4870817</v>
      </c>
      <c r="S21" s="637"/>
      <c r="T21" s="637"/>
      <c r="U21" s="637"/>
      <c r="V21" s="637"/>
      <c r="W21" s="637"/>
      <c r="X21" s="637"/>
      <c r="Y21" s="638"/>
      <c r="Z21" s="639">
        <v>25.8</v>
      </c>
      <c r="AA21" s="639"/>
      <c r="AB21" s="639"/>
      <c r="AC21" s="639"/>
      <c r="AD21" s="640">
        <v>4091231</v>
      </c>
      <c r="AE21" s="640"/>
      <c r="AF21" s="640"/>
      <c r="AG21" s="640"/>
      <c r="AH21" s="640"/>
      <c r="AI21" s="640"/>
      <c r="AJ21" s="640"/>
      <c r="AK21" s="640"/>
      <c r="AL21" s="641">
        <v>47.1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13120</v>
      </c>
      <c r="BH21" s="637"/>
      <c r="BI21" s="637"/>
      <c r="BJ21" s="637"/>
      <c r="BK21" s="637"/>
      <c r="BL21" s="637"/>
      <c r="BM21" s="637"/>
      <c r="BN21" s="638"/>
      <c r="BO21" s="639">
        <v>0.4</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4091231</v>
      </c>
      <c r="S22" s="637"/>
      <c r="T22" s="637"/>
      <c r="U22" s="637"/>
      <c r="V22" s="637"/>
      <c r="W22" s="637"/>
      <c r="X22" s="637"/>
      <c r="Y22" s="638"/>
      <c r="Z22" s="639">
        <v>21.6</v>
      </c>
      <c r="AA22" s="639"/>
      <c r="AB22" s="639"/>
      <c r="AC22" s="639"/>
      <c r="AD22" s="640">
        <v>4091231</v>
      </c>
      <c r="AE22" s="640"/>
      <c r="AF22" s="640"/>
      <c r="AG22" s="640"/>
      <c r="AH22" s="640"/>
      <c r="AI22" s="640"/>
      <c r="AJ22" s="640"/>
      <c r="AK22" s="640"/>
      <c r="AL22" s="641">
        <v>47.1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779586</v>
      </c>
      <c r="S23" s="637"/>
      <c r="T23" s="637"/>
      <c r="U23" s="637"/>
      <c r="V23" s="637"/>
      <c r="W23" s="637"/>
      <c r="X23" s="637"/>
      <c r="Y23" s="638"/>
      <c r="Z23" s="639">
        <v>4.0999999999999996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238514</v>
      </c>
      <c r="BH23" s="637"/>
      <c r="BI23" s="637"/>
      <c r="BJ23" s="637"/>
      <c r="BK23" s="637"/>
      <c r="BL23" s="637"/>
      <c r="BM23" s="637"/>
      <c r="BN23" s="638"/>
      <c r="BO23" s="639">
        <v>6.6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7856872</v>
      </c>
      <c r="CS24" s="626"/>
      <c r="CT24" s="626"/>
      <c r="CU24" s="626"/>
      <c r="CV24" s="626"/>
      <c r="CW24" s="626"/>
      <c r="CX24" s="626"/>
      <c r="CY24" s="627"/>
      <c r="CZ24" s="630">
        <v>43.8</v>
      </c>
      <c r="DA24" s="631"/>
      <c r="DB24" s="631"/>
      <c r="DC24" s="647"/>
      <c r="DD24" s="666">
        <v>5272677</v>
      </c>
      <c r="DE24" s="626"/>
      <c r="DF24" s="626"/>
      <c r="DG24" s="626"/>
      <c r="DH24" s="626"/>
      <c r="DI24" s="626"/>
      <c r="DJ24" s="626"/>
      <c r="DK24" s="627"/>
      <c r="DL24" s="666">
        <v>4746238</v>
      </c>
      <c r="DM24" s="626"/>
      <c r="DN24" s="626"/>
      <c r="DO24" s="626"/>
      <c r="DP24" s="626"/>
      <c r="DQ24" s="626"/>
      <c r="DR24" s="626"/>
      <c r="DS24" s="626"/>
      <c r="DT24" s="626"/>
      <c r="DU24" s="626"/>
      <c r="DV24" s="627"/>
      <c r="DW24" s="630">
        <v>54.5</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9685545</v>
      </c>
      <c r="S25" s="637"/>
      <c r="T25" s="637"/>
      <c r="U25" s="637"/>
      <c r="V25" s="637"/>
      <c r="W25" s="637"/>
      <c r="X25" s="637"/>
      <c r="Y25" s="638"/>
      <c r="Z25" s="639">
        <v>51.2</v>
      </c>
      <c r="AA25" s="639"/>
      <c r="AB25" s="639"/>
      <c r="AC25" s="639"/>
      <c r="AD25" s="640">
        <v>8667445</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2718316</v>
      </c>
      <c r="CS25" s="669"/>
      <c r="CT25" s="669"/>
      <c r="CU25" s="669"/>
      <c r="CV25" s="669"/>
      <c r="CW25" s="669"/>
      <c r="CX25" s="669"/>
      <c r="CY25" s="670"/>
      <c r="CZ25" s="641">
        <v>15.2</v>
      </c>
      <c r="DA25" s="667"/>
      <c r="DB25" s="667"/>
      <c r="DC25" s="671"/>
      <c r="DD25" s="645">
        <v>2497965</v>
      </c>
      <c r="DE25" s="669"/>
      <c r="DF25" s="669"/>
      <c r="DG25" s="669"/>
      <c r="DH25" s="669"/>
      <c r="DI25" s="669"/>
      <c r="DJ25" s="669"/>
      <c r="DK25" s="670"/>
      <c r="DL25" s="645">
        <v>2366790</v>
      </c>
      <c r="DM25" s="669"/>
      <c r="DN25" s="669"/>
      <c r="DO25" s="669"/>
      <c r="DP25" s="669"/>
      <c r="DQ25" s="669"/>
      <c r="DR25" s="669"/>
      <c r="DS25" s="669"/>
      <c r="DT25" s="669"/>
      <c r="DU25" s="669"/>
      <c r="DV25" s="670"/>
      <c r="DW25" s="641">
        <v>27.2</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3067</v>
      </c>
      <c r="S26" s="637"/>
      <c r="T26" s="637"/>
      <c r="U26" s="637"/>
      <c r="V26" s="637"/>
      <c r="W26" s="637"/>
      <c r="X26" s="637"/>
      <c r="Y26" s="638"/>
      <c r="Z26" s="639">
        <v>0</v>
      </c>
      <c r="AA26" s="639"/>
      <c r="AB26" s="639"/>
      <c r="AC26" s="639"/>
      <c r="AD26" s="640">
        <v>3067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1597886</v>
      </c>
      <c r="CS26" s="637"/>
      <c r="CT26" s="637"/>
      <c r="CU26" s="637"/>
      <c r="CV26" s="637"/>
      <c r="CW26" s="637"/>
      <c r="CX26" s="637"/>
      <c r="CY26" s="638"/>
      <c r="CZ26" s="641">
        <v>8.9</v>
      </c>
      <c r="DA26" s="667"/>
      <c r="DB26" s="667"/>
      <c r="DC26" s="671"/>
      <c r="DD26" s="645">
        <v>1442947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73462</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3600273</v>
      </c>
      <c r="BH27" s="637"/>
      <c r="BI27" s="637"/>
      <c r="BJ27" s="637"/>
      <c r="BK27" s="637"/>
      <c r="BL27" s="637"/>
      <c r="BM27" s="637"/>
      <c r="BN27" s="638"/>
      <c r="BO27" s="639">
        <v>100</v>
      </c>
      <c r="BP27" s="639"/>
      <c r="BQ27" s="639"/>
      <c r="BR27" s="639"/>
      <c r="BS27" s="640">
        <v>36967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3656413</v>
      </c>
      <c r="CS27" s="669"/>
      <c r="CT27" s="669"/>
      <c r="CU27" s="669"/>
      <c r="CV27" s="669"/>
      <c r="CW27" s="669"/>
      <c r="CX27" s="669"/>
      <c r="CY27" s="670"/>
      <c r="CZ27" s="641">
        <v>20.399999999999999</v>
      </c>
      <c r="DA27" s="667"/>
      <c r="DB27" s="667"/>
      <c r="DC27" s="671"/>
      <c r="DD27" s="645">
        <v>1308664</v>
      </c>
      <c r="DE27" s="669"/>
      <c r="DF27" s="669"/>
      <c r="DG27" s="669"/>
      <c r="DH27" s="669"/>
      <c r="DI27" s="669"/>
      <c r="DJ27" s="669"/>
      <c r="DK27" s="670"/>
      <c r="DL27" s="645">
        <v>913400</v>
      </c>
      <c r="DM27" s="669"/>
      <c r="DN27" s="669"/>
      <c r="DO27" s="669"/>
      <c r="DP27" s="669"/>
      <c r="DQ27" s="669"/>
      <c r="DR27" s="669"/>
      <c r="DS27" s="669"/>
      <c r="DT27" s="669"/>
      <c r="DU27" s="669"/>
      <c r="DV27" s="670"/>
      <c r="DW27" s="641">
        <v>10.5</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97043</v>
      </c>
      <c r="S28" s="637"/>
      <c r="T28" s="637"/>
      <c r="U28" s="637"/>
      <c r="V28" s="637"/>
      <c r="W28" s="637"/>
      <c r="X28" s="637"/>
      <c r="Y28" s="638"/>
      <c r="Z28" s="639">
        <v>0.5</v>
      </c>
      <c r="AA28" s="639"/>
      <c r="AB28" s="639"/>
      <c r="AC28" s="639"/>
      <c r="AD28" s="640">
        <v>3296</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1482143</v>
      </c>
      <c r="CS28" s="637"/>
      <c r="CT28" s="637"/>
      <c r="CU28" s="637"/>
      <c r="CV28" s="637"/>
      <c r="CW28" s="637"/>
      <c r="CX28" s="637"/>
      <c r="CY28" s="638"/>
      <c r="CZ28" s="641">
        <v>8.3000000000000007</v>
      </c>
      <c r="DA28" s="667"/>
      <c r="DB28" s="667"/>
      <c r="DC28" s="671"/>
      <c r="DD28" s="645">
        <v>1466048</v>
      </c>
      <c r="DE28" s="637"/>
      <c r="DF28" s="637"/>
      <c r="DG28" s="637"/>
      <c r="DH28" s="637"/>
      <c r="DI28" s="637"/>
      <c r="DJ28" s="637"/>
      <c r="DK28" s="638"/>
      <c r="DL28" s="645">
        <v>1466048</v>
      </c>
      <c r="DM28" s="637"/>
      <c r="DN28" s="637"/>
      <c r="DO28" s="637"/>
      <c r="DP28" s="637"/>
      <c r="DQ28" s="637"/>
      <c r="DR28" s="637"/>
      <c r="DS28" s="637"/>
      <c r="DT28" s="637"/>
      <c r="DU28" s="637"/>
      <c r="DV28" s="638"/>
      <c r="DW28" s="641">
        <v>16.8</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22237</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1482143</v>
      </c>
      <c r="CS29" s="669"/>
      <c r="CT29" s="669"/>
      <c r="CU29" s="669"/>
      <c r="CV29" s="669"/>
      <c r="CW29" s="669"/>
      <c r="CX29" s="669"/>
      <c r="CY29" s="670"/>
      <c r="CZ29" s="641">
        <v>8.3000000000000007</v>
      </c>
      <c r="DA29" s="667"/>
      <c r="DB29" s="667"/>
      <c r="DC29" s="671"/>
      <c r="DD29" s="645">
        <v>1466048</v>
      </c>
      <c r="DE29" s="669"/>
      <c r="DF29" s="669"/>
      <c r="DG29" s="669"/>
      <c r="DH29" s="669"/>
      <c r="DI29" s="669"/>
      <c r="DJ29" s="669"/>
      <c r="DK29" s="670"/>
      <c r="DL29" s="645">
        <v>1466048</v>
      </c>
      <c r="DM29" s="669"/>
      <c r="DN29" s="669"/>
      <c r="DO29" s="669"/>
      <c r="DP29" s="669"/>
      <c r="DQ29" s="669"/>
      <c r="DR29" s="669"/>
      <c r="DS29" s="669"/>
      <c r="DT29" s="669"/>
      <c r="DU29" s="669"/>
      <c r="DV29" s="670"/>
      <c r="DW29" s="641">
        <v>16.8</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2780761</v>
      </c>
      <c r="S30" s="637"/>
      <c r="T30" s="637"/>
      <c r="U30" s="637"/>
      <c r="V30" s="637"/>
      <c r="W30" s="637"/>
      <c r="X30" s="637"/>
      <c r="Y30" s="638"/>
      <c r="Z30" s="639">
        <v>14.7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1394233</v>
      </c>
      <c r="CS30" s="637"/>
      <c r="CT30" s="637"/>
      <c r="CU30" s="637"/>
      <c r="CV30" s="637"/>
      <c r="CW30" s="637"/>
      <c r="CX30" s="637"/>
      <c r="CY30" s="638"/>
      <c r="CZ30" s="641">
        <v>7.8</v>
      </c>
      <c r="DA30" s="667"/>
      <c r="DB30" s="667"/>
      <c r="DC30" s="671"/>
      <c r="DD30" s="645">
        <v>1378578</v>
      </c>
      <c r="DE30" s="637"/>
      <c r="DF30" s="637"/>
      <c r="DG30" s="637"/>
      <c r="DH30" s="637"/>
      <c r="DI30" s="637"/>
      <c r="DJ30" s="637"/>
      <c r="DK30" s="638"/>
      <c r="DL30" s="645">
        <v>1378578</v>
      </c>
      <c r="DM30" s="637"/>
      <c r="DN30" s="637"/>
      <c r="DO30" s="637"/>
      <c r="DP30" s="637"/>
      <c r="DQ30" s="637"/>
      <c r="DR30" s="637"/>
      <c r="DS30" s="637"/>
      <c r="DT30" s="637"/>
      <c r="DU30" s="637"/>
      <c r="DV30" s="638"/>
      <c r="DW30" s="641">
        <v>15.8</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97.1</v>
      </c>
      <c r="BN31" s="680"/>
      <c r="BO31" s="680"/>
      <c r="BP31" s="680"/>
      <c r="BQ31" s="681"/>
      <c r="BR31" s="692">
        <v>99.3</v>
      </c>
      <c r="BS31" s="680"/>
      <c r="BT31" s="680"/>
      <c r="BU31" s="680"/>
      <c r="BV31" s="680"/>
      <c r="BW31" s="680"/>
      <c r="BX31" s="631">
        <v>97.3</v>
      </c>
      <c r="BY31" s="680"/>
      <c r="BZ31" s="680"/>
      <c r="CA31" s="680"/>
      <c r="CB31" s="681"/>
      <c r="CD31" s="674"/>
      <c r="CE31" s="675"/>
      <c r="CF31" s="633" t="s">
        <v>300</v>
      </c>
      <c r="CG31" s="634"/>
      <c r="CH31" s="634"/>
      <c r="CI31" s="634"/>
      <c r="CJ31" s="634"/>
      <c r="CK31" s="634"/>
      <c r="CL31" s="634"/>
      <c r="CM31" s="634"/>
      <c r="CN31" s="634"/>
      <c r="CO31" s="634"/>
      <c r="CP31" s="634"/>
      <c r="CQ31" s="635"/>
      <c r="CR31" s="636">
        <v>87910</v>
      </c>
      <c r="CS31" s="669"/>
      <c r="CT31" s="669"/>
      <c r="CU31" s="669"/>
      <c r="CV31" s="669"/>
      <c r="CW31" s="669"/>
      <c r="CX31" s="669"/>
      <c r="CY31" s="670"/>
      <c r="CZ31" s="641">
        <v>0.5</v>
      </c>
      <c r="DA31" s="667"/>
      <c r="DB31" s="667"/>
      <c r="DC31" s="671"/>
      <c r="DD31" s="645">
        <v>87470</v>
      </c>
      <c r="DE31" s="669"/>
      <c r="DF31" s="669"/>
      <c r="DG31" s="669"/>
      <c r="DH31" s="669"/>
      <c r="DI31" s="669"/>
      <c r="DJ31" s="669"/>
      <c r="DK31" s="670"/>
      <c r="DL31" s="645">
        <v>87470</v>
      </c>
      <c r="DM31" s="669"/>
      <c r="DN31" s="669"/>
      <c r="DO31" s="669"/>
      <c r="DP31" s="669"/>
      <c r="DQ31" s="669"/>
      <c r="DR31" s="669"/>
      <c r="DS31" s="669"/>
      <c r="DT31" s="669"/>
      <c r="DU31" s="669"/>
      <c r="DV31" s="670"/>
      <c r="DW31" s="641">
        <v>1</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1269926</v>
      </c>
      <c r="S32" s="637"/>
      <c r="T32" s="637"/>
      <c r="U32" s="637"/>
      <c r="V32" s="637"/>
      <c r="W32" s="637"/>
      <c r="X32" s="637"/>
      <c r="Y32" s="638"/>
      <c r="Z32" s="639">
        <v>6.7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9"/>
      <c r="BI32" s="669"/>
      <c r="BJ32" s="669"/>
      <c r="BK32" s="669"/>
      <c r="BL32" s="669"/>
      <c r="BM32" s="642">
        <v>96.8</v>
      </c>
      <c r="BN32" s="669"/>
      <c r="BO32" s="669"/>
      <c r="BP32" s="669"/>
      <c r="BQ32" s="691"/>
      <c r="BR32" s="693">
        <v>99.1</v>
      </c>
      <c r="BS32" s="669"/>
      <c r="BT32" s="669"/>
      <c r="BU32" s="669"/>
      <c r="BV32" s="669"/>
      <c r="BW32" s="669"/>
      <c r="BX32" s="642">
        <v>97.1</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20038</v>
      </c>
      <c r="S33" s="637"/>
      <c r="T33" s="637"/>
      <c r="U33" s="637"/>
      <c r="V33" s="637"/>
      <c r="W33" s="637"/>
      <c r="X33" s="637"/>
      <c r="Y33" s="638"/>
      <c r="Z33" s="639">
        <v>0.1</v>
      </c>
      <c r="AA33" s="639"/>
      <c r="AB33" s="639"/>
      <c r="AC33" s="639"/>
      <c r="AD33" s="640">
        <v>3835</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97.3</v>
      </c>
      <c r="BN33" s="695"/>
      <c r="BO33" s="695"/>
      <c r="BP33" s="695"/>
      <c r="BQ33" s="697"/>
      <c r="BR33" s="694">
        <v>99.4</v>
      </c>
      <c r="BS33" s="695"/>
      <c r="BT33" s="695"/>
      <c r="BU33" s="695"/>
      <c r="BV33" s="695"/>
      <c r="BW33" s="695"/>
      <c r="BX33" s="696">
        <v>97.4</v>
      </c>
      <c r="BY33" s="695"/>
      <c r="BZ33" s="695"/>
      <c r="CA33" s="695"/>
      <c r="CB33" s="697"/>
      <c r="CD33" s="633" t="s">
        <v>307</v>
      </c>
      <c r="CE33" s="634"/>
      <c r="CF33" s="634"/>
      <c r="CG33" s="634"/>
      <c r="CH33" s="634"/>
      <c r="CI33" s="634"/>
      <c r="CJ33" s="634"/>
      <c r="CK33" s="634"/>
      <c r="CL33" s="634"/>
      <c r="CM33" s="634"/>
      <c r="CN33" s="634"/>
      <c r="CO33" s="634"/>
      <c r="CP33" s="634"/>
      <c r="CQ33" s="635"/>
      <c r="CR33" s="636">
        <v>8136294</v>
      </c>
      <c r="CS33" s="669"/>
      <c r="CT33" s="669"/>
      <c r="CU33" s="669"/>
      <c r="CV33" s="669"/>
      <c r="CW33" s="669"/>
      <c r="CX33" s="669"/>
      <c r="CY33" s="670"/>
      <c r="CZ33" s="641">
        <v>45.4</v>
      </c>
      <c r="DA33" s="667"/>
      <c r="DB33" s="667"/>
      <c r="DC33" s="671"/>
      <c r="DD33" s="645">
        <v>7067924</v>
      </c>
      <c r="DE33" s="669"/>
      <c r="DF33" s="669"/>
      <c r="DG33" s="669"/>
      <c r="DH33" s="669"/>
      <c r="DI33" s="669"/>
      <c r="DJ33" s="669"/>
      <c r="DK33" s="670"/>
      <c r="DL33" s="645">
        <v>3579097</v>
      </c>
      <c r="DM33" s="669"/>
      <c r="DN33" s="669"/>
      <c r="DO33" s="669"/>
      <c r="DP33" s="669"/>
      <c r="DQ33" s="669"/>
      <c r="DR33" s="669"/>
      <c r="DS33" s="669"/>
      <c r="DT33" s="669"/>
      <c r="DU33" s="669"/>
      <c r="DV33" s="670"/>
      <c r="DW33" s="641">
        <v>41.1</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1074357</v>
      </c>
      <c r="S34" s="637"/>
      <c r="T34" s="637"/>
      <c r="U34" s="637"/>
      <c r="V34" s="637"/>
      <c r="W34" s="637"/>
      <c r="X34" s="637"/>
      <c r="Y34" s="638"/>
      <c r="Z34" s="639">
        <v>5.7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2110254</v>
      </c>
      <c r="CS34" s="637"/>
      <c r="CT34" s="637"/>
      <c r="CU34" s="637"/>
      <c r="CV34" s="637"/>
      <c r="CW34" s="637"/>
      <c r="CX34" s="637"/>
      <c r="CY34" s="638"/>
      <c r="CZ34" s="641">
        <v>11.8</v>
      </c>
      <c r="DA34" s="667"/>
      <c r="DB34" s="667"/>
      <c r="DC34" s="671"/>
      <c r="DD34" s="645">
        <v>1812443</v>
      </c>
      <c r="DE34" s="637"/>
      <c r="DF34" s="637"/>
      <c r="DG34" s="637"/>
      <c r="DH34" s="637"/>
      <c r="DI34" s="637"/>
      <c r="DJ34" s="637"/>
      <c r="DK34" s="638"/>
      <c r="DL34" s="645">
        <v>1001632</v>
      </c>
      <c r="DM34" s="637"/>
      <c r="DN34" s="637"/>
      <c r="DO34" s="637"/>
      <c r="DP34" s="637"/>
      <c r="DQ34" s="637"/>
      <c r="DR34" s="637"/>
      <c r="DS34" s="637"/>
      <c r="DT34" s="637"/>
      <c r="DU34" s="637"/>
      <c r="DV34" s="638"/>
      <c r="DW34" s="641">
        <v>11.5</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1445299</v>
      </c>
      <c r="S35" s="637"/>
      <c r="T35" s="637"/>
      <c r="U35" s="637"/>
      <c r="V35" s="637"/>
      <c r="W35" s="637"/>
      <c r="X35" s="637"/>
      <c r="Y35" s="638"/>
      <c r="Z35" s="639">
        <v>7.6</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387199</v>
      </c>
      <c r="CS35" s="669"/>
      <c r="CT35" s="669"/>
      <c r="CU35" s="669"/>
      <c r="CV35" s="669"/>
      <c r="CW35" s="669"/>
      <c r="CX35" s="669"/>
      <c r="CY35" s="670"/>
      <c r="CZ35" s="641">
        <v>2.2000000000000002</v>
      </c>
      <c r="DA35" s="667"/>
      <c r="DB35" s="667"/>
      <c r="DC35" s="671"/>
      <c r="DD35" s="645">
        <v>320070</v>
      </c>
      <c r="DE35" s="669"/>
      <c r="DF35" s="669"/>
      <c r="DG35" s="669"/>
      <c r="DH35" s="669"/>
      <c r="DI35" s="669"/>
      <c r="DJ35" s="669"/>
      <c r="DK35" s="670"/>
      <c r="DL35" s="645">
        <v>151767</v>
      </c>
      <c r="DM35" s="669"/>
      <c r="DN35" s="669"/>
      <c r="DO35" s="669"/>
      <c r="DP35" s="669"/>
      <c r="DQ35" s="669"/>
      <c r="DR35" s="669"/>
      <c r="DS35" s="669"/>
      <c r="DT35" s="669"/>
      <c r="DU35" s="669"/>
      <c r="DV35" s="670"/>
      <c r="DW35" s="641">
        <v>1.7</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1064687</v>
      </c>
      <c r="S36" s="637"/>
      <c r="T36" s="637"/>
      <c r="U36" s="637"/>
      <c r="V36" s="637"/>
      <c r="W36" s="637"/>
      <c r="X36" s="637"/>
      <c r="Y36" s="638"/>
      <c r="Z36" s="639">
        <v>5.6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2413781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3393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3056146</v>
      </c>
      <c r="CS36" s="637"/>
      <c r="CT36" s="637"/>
      <c r="CU36" s="637"/>
      <c r="CV36" s="637"/>
      <c r="CW36" s="637"/>
      <c r="CX36" s="637"/>
      <c r="CY36" s="638"/>
      <c r="CZ36" s="641">
        <v>17</v>
      </c>
      <c r="DA36" s="667"/>
      <c r="DB36" s="667"/>
      <c r="DC36" s="671"/>
      <c r="DD36" s="645">
        <v>2622484</v>
      </c>
      <c r="DE36" s="637"/>
      <c r="DF36" s="637"/>
      <c r="DG36" s="637"/>
      <c r="DH36" s="637"/>
      <c r="DI36" s="637"/>
      <c r="DJ36" s="637"/>
      <c r="DK36" s="638"/>
      <c r="DL36" s="645">
        <v>1370569</v>
      </c>
      <c r="DM36" s="637"/>
      <c r="DN36" s="637"/>
      <c r="DO36" s="637"/>
      <c r="DP36" s="637"/>
      <c r="DQ36" s="637"/>
      <c r="DR36" s="637"/>
      <c r="DS36" s="637"/>
      <c r="DT36" s="637"/>
      <c r="DU36" s="637"/>
      <c r="DV36" s="638"/>
      <c r="DW36" s="641">
        <v>15.7</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302448</v>
      </c>
      <c r="S37" s="637"/>
      <c r="T37" s="637"/>
      <c r="U37" s="637"/>
      <c r="V37" s="637"/>
      <c r="W37" s="637"/>
      <c r="X37" s="637"/>
      <c r="Y37" s="638"/>
      <c r="Z37" s="639">
        <v>1.6</v>
      </c>
      <c r="AA37" s="639"/>
      <c r="AB37" s="639"/>
      <c r="AC37" s="639"/>
      <c r="AD37" s="640">
        <v>1820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657262</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-12923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782336</v>
      </c>
      <c r="CS37" s="669"/>
      <c r="CT37" s="669"/>
      <c r="CU37" s="669"/>
      <c r="CV37" s="669"/>
      <c r="CW37" s="669"/>
      <c r="CX37" s="669"/>
      <c r="CY37" s="670"/>
      <c r="CZ37" s="641">
        <v>4.4000000000000004</v>
      </c>
      <c r="DA37" s="667"/>
      <c r="DB37" s="667"/>
      <c r="DC37" s="671"/>
      <c r="DD37" s="645">
        <v>780175</v>
      </c>
      <c r="DE37" s="669"/>
      <c r="DF37" s="669"/>
      <c r="DG37" s="669"/>
      <c r="DH37" s="669"/>
      <c r="DI37" s="669"/>
      <c r="DJ37" s="669"/>
      <c r="DK37" s="670"/>
      <c r="DL37" s="645">
        <v>775161</v>
      </c>
      <c r="DM37" s="669"/>
      <c r="DN37" s="669"/>
      <c r="DO37" s="669"/>
      <c r="DP37" s="669"/>
      <c r="DQ37" s="669"/>
      <c r="DR37" s="669"/>
      <c r="DS37" s="669"/>
      <c r="DT37" s="669"/>
      <c r="DU37" s="669"/>
      <c r="DV37" s="670"/>
      <c r="DW37" s="641">
        <v>8.9</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1071700</v>
      </c>
      <c r="S38" s="637"/>
      <c r="T38" s="637"/>
      <c r="U38" s="637"/>
      <c r="V38" s="637"/>
      <c r="W38" s="637"/>
      <c r="X38" s="637"/>
      <c r="Y38" s="638"/>
      <c r="Z38" s="639">
        <v>5.7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416635</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3518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1327200</v>
      </c>
      <c r="CS38" s="637"/>
      <c r="CT38" s="637"/>
      <c r="CU38" s="637"/>
      <c r="CV38" s="637"/>
      <c r="CW38" s="637"/>
      <c r="CX38" s="637"/>
      <c r="CY38" s="638"/>
      <c r="CZ38" s="641">
        <v>7.4</v>
      </c>
      <c r="DA38" s="667"/>
      <c r="DB38" s="667"/>
      <c r="DC38" s="671"/>
      <c r="DD38" s="645">
        <v>1114948</v>
      </c>
      <c r="DE38" s="637"/>
      <c r="DF38" s="637"/>
      <c r="DG38" s="637"/>
      <c r="DH38" s="637"/>
      <c r="DI38" s="637"/>
      <c r="DJ38" s="637"/>
      <c r="DK38" s="638"/>
      <c r="DL38" s="645">
        <v>1055129</v>
      </c>
      <c r="DM38" s="637"/>
      <c r="DN38" s="637"/>
      <c r="DO38" s="637"/>
      <c r="DP38" s="637"/>
      <c r="DQ38" s="637"/>
      <c r="DR38" s="637"/>
      <c r="DS38" s="637"/>
      <c r="DT38" s="637"/>
      <c r="DU38" s="637"/>
      <c r="DV38" s="638"/>
      <c r="DW38" s="641">
        <v>12.1</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12684</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5298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1225015</v>
      </c>
      <c r="CS39" s="669"/>
      <c r="CT39" s="669"/>
      <c r="CU39" s="669"/>
      <c r="CV39" s="669"/>
      <c r="CW39" s="669"/>
      <c r="CX39" s="669"/>
      <c r="CY39" s="670"/>
      <c r="CZ39" s="641">
        <v>6.8</v>
      </c>
      <c r="DA39" s="667"/>
      <c r="DB39" s="667"/>
      <c r="DC39" s="671"/>
      <c r="DD39" s="645">
        <v>1197979</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v>26800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97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30480</v>
      </c>
      <c r="CS40" s="637"/>
      <c r="CT40" s="637"/>
      <c r="CU40" s="637"/>
      <c r="CV40" s="637"/>
      <c r="CW40" s="637"/>
      <c r="CX40" s="637"/>
      <c r="CY40" s="638"/>
      <c r="CZ40" s="641">
        <v>0.2</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18910570</v>
      </c>
      <c r="S41" s="709"/>
      <c r="T41" s="709"/>
      <c r="U41" s="709"/>
      <c r="V41" s="709"/>
      <c r="W41" s="709"/>
      <c r="X41" s="709"/>
      <c r="Y41" s="713"/>
      <c r="Z41" s="714">
        <v>100</v>
      </c>
      <c r="AA41" s="714"/>
      <c r="AB41" s="714"/>
      <c r="AC41" s="714"/>
      <c r="AD41" s="715">
        <v>8679463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267083</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1060117</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431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1935163</v>
      </c>
      <c r="CS42" s="669"/>
      <c r="CT42" s="669"/>
      <c r="CU42" s="669"/>
      <c r="CV42" s="669"/>
      <c r="CW42" s="669"/>
      <c r="CX42" s="669"/>
      <c r="CY42" s="670"/>
      <c r="CZ42" s="641">
        <v>10.8</v>
      </c>
      <c r="DA42" s="667"/>
      <c r="DB42" s="667"/>
      <c r="DC42" s="671"/>
      <c r="DD42" s="645">
        <v>237044</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41168</v>
      </c>
      <c r="CS43" s="669"/>
      <c r="CT43" s="669"/>
      <c r="CU43" s="669"/>
      <c r="CV43" s="669"/>
      <c r="CW43" s="669"/>
      <c r="CX43" s="669"/>
      <c r="CY43" s="670"/>
      <c r="CZ43" s="641">
        <v>0.2</v>
      </c>
      <c r="DA43" s="667"/>
      <c r="DB43" s="667"/>
      <c r="DC43" s="671"/>
      <c r="DD43" s="645">
        <v>41168</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1925002</v>
      </c>
      <c r="CS44" s="637"/>
      <c r="CT44" s="637"/>
      <c r="CU44" s="637"/>
      <c r="CV44" s="637"/>
      <c r="CW44" s="637"/>
      <c r="CX44" s="637"/>
      <c r="CY44" s="638"/>
      <c r="CZ44" s="641">
        <v>10.7</v>
      </c>
      <c r="DA44" s="642"/>
      <c r="DB44" s="642"/>
      <c r="DC44" s="648"/>
      <c r="DD44" s="645">
        <v>229418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1026734</v>
      </c>
      <c r="CS45" s="669"/>
      <c r="CT45" s="669"/>
      <c r="CU45" s="669"/>
      <c r="CV45" s="669"/>
      <c r="CW45" s="669"/>
      <c r="CX45" s="669"/>
      <c r="CY45" s="670"/>
      <c r="CZ45" s="641">
        <v>5.7</v>
      </c>
      <c r="DA45" s="667"/>
      <c r="DB45" s="667"/>
      <c r="DC45" s="671"/>
      <c r="DD45" s="645">
        <v>96124</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815070</v>
      </c>
      <c r="CS46" s="637"/>
      <c r="CT46" s="637"/>
      <c r="CU46" s="637"/>
      <c r="CV46" s="637"/>
      <c r="CW46" s="637"/>
      <c r="CX46" s="637"/>
      <c r="CY46" s="638"/>
      <c r="CZ46" s="641">
        <v>4.5</v>
      </c>
      <c r="DA46" s="642"/>
      <c r="DB46" s="642"/>
      <c r="DC46" s="648"/>
      <c r="DD46" s="645">
        <v>127196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10161</v>
      </c>
      <c r="CS47" s="669"/>
      <c r="CT47" s="669"/>
      <c r="CU47" s="669"/>
      <c r="CV47" s="669"/>
      <c r="CW47" s="669"/>
      <c r="CX47" s="669"/>
      <c r="CY47" s="670"/>
      <c r="CZ47" s="641">
        <v>0.1</v>
      </c>
      <c r="DA47" s="667"/>
      <c r="DB47" s="667"/>
      <c r="DC47" s="671"/>
      <c r="DD47" s="645">
        <v>7626</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17928329</v>
      </c>
      <c r="CS49" s="695"/>
      <c r="CT49" s="695"/>
      <c r="CU49" s="695"/>
      <c r="CV49" s="695"/>
      <c r="CW49" s="695"/>
      <c r="CX49" s="695"/>
      <c r="CY49" s="724"/>
      <c r="CZ49" s="716">
        <v>100</v>
      </c>
      <c r="DA49" s="725"/>
      <c r="DB49" s="725"/>
      <c r="DC49" s="726"/>
      <c r="DD49" s="727">
        <v>12577645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HCbF7gevjHjLmNHjzBsZS03qhEVJiCsu4gJiUf9UkdI7j+q4oC6CKJ/QDnBHRPxq7u176xRFgeagR9Gx7iADRw==" saltValue="EUo7+OK0tDZTMpvCLICRw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18921</v>
      </c>
      <c r="R7" s="766"/>
      <c r="S7" s="766"/>
      <c r="T7" s="766"/>
      <c r="U7" s="766"/>
      <c r="V7" s="766">
        <v>17948</v>
      </c>
      <c r="W7" s="766"/>
      <c r="X7" s="766"/>
      <c r="Y7" s="766"/>
      <c r="Z7" s="766"/>
      <c r="AA7" s="766">
        <v>973</v>
      </c>
      <c r="AB7" s="766"/>
      <c r="AC7" s="766"/>
      <c r="AD7" s="766"/>
      <c r="AE7" s="767"/>
      <c r="AF7" s="768">
        <v>954</v>
      </c>
      <c r="AG7" s="769"/>
      <c r="AH7" s="769"/>
      <c r="AI7" s="769"/>
      <c r="AJ7" s="770"/>
      <c r="AK7" s="771">
        <v>1445</v>
      </c>
      <c r="AL7" s="772"/>
      <c r="AM7" s="772"/>
      <c r="AN7" s="772"/>
      <c r="AO7" s="772"/>
      <c r="AP7" s="772">
        <v>14426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564</v>
      </c>
      <c r="BS7" s="759" t="s">
        <v>557</v>
      </c>
      <c r="BT7" s="760"/>
      <c r="BU7" s="760"/>
      <c r="BV7" s="760"/>
      <c r="BW7" s="760"/>
      <c r="BX7" s="760"/>
      <c r="BY7" s="760"/>
      <c r="BZ7" s="760"/>
      <c r="CA7" s="760"/>
      <c r="CB7" s="760"/>
      <c r="CC7" s="760"/>
      <c r="CD7" s="760"/>
      <c r="CE7" s="760"/>
      <c r="CF7" s="760"/>
      <c r="CG7" s="775"/>
      <c r="CH7" s="756">
        <v>-1</v>
      </c>
      <c r="CI7" s="757"/>
      <c r="CJ7" s="757"/>
      <c r="CK7" s="757"/>
      <c r="CL7" s="758"/>
      <c r="CM7" s="756">
        <v>102</v>
      </c>
      <c r="CN7" s="757"/>
      <c r="CO7" s="757"/>
      <c r="CP7" s="757"/>
      <c r="CQ7" s="758"/>
      <c r="CR7" s="756">
        <v>5</v>
      </c>
      <c r="CS7" s="757"/>
      <c r="CT7" s="757"/>
      <c r="CU7" s="757"/>
      <c r="CV7" s="758"/>
      <c r="CW7" s="756" t="s">
        <v>547</v>
      </c>
      <c r="CX7" s="757"/>
      <c r="CY7" s="757"/>
      <c r="CZ7" s="757"/>
      <c r="DA7" s="758"/>
      <c r="DB7" s="756" t="s">
        <v>547</v>
      </c>
      <c r="DC7" s="757"/>
      <c r="DD7" s="757"/>
      <c r="DE7" s="757"/>
      <c r="DF7" s="758"/>
      <c r="DG7" s="756" t="s">
        <v>547</v>
      </c>
      <c r="DH7" s="757"/>
      <c r="DI7" s="757"/>
      <c r="DJ7" s="757"/>
      <c r="DK7" s="758"/>
      <c r="DL7" s="756" t="s">
        <v>547</v>
      </c>
      <c r="DM7" s="757"/>
      <c r="DN7" s="757"/>
      <c r="DO7" s="757"/>
      <c r="DP7" s="758"/>
      <c r="DQ7" s="756" t="s">
        <v>547</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10</v>
      </c>
      <c r="R8" s="797"/>
      <c r="S8" s="797"/>
      <c r="T8" s="797"/>
      <c r="U8" s="797"/>
      <c r="V8" s="797">
        <v>0</v>
      </c>
      <c r="W8" s="797"/>
      <c r="X8" s="797"/>
      <c r="Y8" s="797"/>
      <c r="Z8" s="797"/>
      <c r="AA8" s="797">
        <v>9</v>
      </c>
      <c r="AB8" s="797"/>
      <c r="AC8" s="797"/>
      <c r="AD8" s="797"/>
      <c r="AE8" s="798"/>
      <c r="AF8" s="799">
        <v>9</v>
      </c>
      <c r="AG8" s="800"/>
      <c r="AH8" s="800"/>
      <c r="AI8" s="800"/>
      <c r="AJ8" s="801"/>
      <c r="AK8" s="782" t="s">
        <v>547</v>
      </c>
      <c r="AL8" s="783"/>
      <c r="AM8" s="783"/>
      <c r="AN8" s="783"/>
      <c r="AO8" s="783"/>
      <c r="AP8" s="783" t="s">
        <v>547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558</v>
      </c>
      <c r="BT8" s="787"/>
      <c r="BU8" s="787"/>
      <c r="BV8" s="787"/>
      <c r="BW8" s="787"/>
      <c r="BX8" s="787"/>
      <c r="BY8" s="787"/>
      <c r="BZ8" s="787"/>
      <c r="CA8" s="787"/>
      <c r="CB8" s="787"/>
      <c r="CC8" s="787"/>
      <c r="CD8" s="787"/>
      <c r="CE8" s="787"/>
      <c r="CF8" s="787"/>
      <c r="CG8" s="788"/>
      <c r="CH8" s="789">
        <v>-171</v>
      </c>
      <c r="CI8" s="790"/>
      <c r="CJ8" s="790"/>
      <c r="CK8" s="790"/>
      <c r="CL8" s="791"/>
      <c r="CM8" s="789">
        <v>22</v>
      </c>
      <c r="CN8" s="790"/>
      <c r="CO8" s="790"/>
      <c r="CP8" s="790"/>
      <c r="CQ8" s="791"/>
      <c r="CR8" s="789">
        <v>36</v>
      </c>
      <c r="CS8" s="790"/>
      <c r="CT8" s="790"/>
      <c r="CU8" s="790"/>
      <c r="CV8" s="791"/>
      <c r="CW8" s="789">
        <v>2</v>
      </c>
      <c r="CX8" s="790"/>
      <c r="CY8" s="790"/>
      <c r="CZ8" s="790"/>
      <c r="DA8" s="791"/>
      <c r="DB8" s="789" t="s">
        <v>547</v>
      </c>
      <c r="DC8" s="790"/>
      <c r="DD8" s="790"/>
      <c r="DE8" s="790"/>
      <c r="DF8" s="791"/>
      <c r="DG8" s="789" t="s">
        <v>547</v>
      </c>
      <c r="DH8" s="790"/>
      <c r="DI8" s="790"/>
      <c r="DJ8" s="790"/>
      <c r="DK8" s="791"/>
      <c r="DL8" s="789" t="s">
        <v>547</v>
      </c>
      <c r="DM8" s="790"/>
      <c r="DN8" s="790"/>
      <c r="DO8" s="790"/>
      <c r="DP8" s="791"/>
      <c r="DQ8" s="789" t="s">
        <v>547</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18911</v>
      </c>
      <c r="R23" s="806"/>
      <c r="S23" s="806"/>
      <c r="T23" s="806"/>
      <c r="U23" s="806"/>
      <c r="V23" s="806">
        <v>17928</v>
      </c>
      <c r="W23" s="806"/>
      <c r="X23" s="806"/>
      <c r="Y23" s="806"/>
      <c r="Z23" s="806"/>
      <c r="AA23" s="806">
        <v>982</v>
      </c>
      <c r="AB23" s="806"/>
      <c r="AC23" s="806"/>
      <c r="AD23" s="806"/>
      <c r="AE23" s="807"/>
      <c r="AF23" s="808">
        <v>964</v>
      </c>
      <c r="AG23" s="806"/>
      <c r="AH23" s="806"/>
      <c r="AI23" s="806"/>
      <c r="AJ23" s="809"/>
      <c r="AK23" s="810"/>
      <c r="AL23" s="811"/>
      <c r="AM23" s="811"/>
      <c r="AN23" s="811"/>
      <c r="AO23" s="811"/>
      <c r="AP23" s="806">
        <v>14426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3184</v>
      </c>
      <c r="R28" s="836"/>
      <c r="S28" s="836"/>
      <c r="T28" s="836"/>
      <c r="U28" s="836"/>
      <c r="V28" s="836">
        <v>3180</v>
      </c>
      <c r="W28" s="836"/>
      <c r="X28" s="836"/>
      <c r="Y28" s="836"/>
      <c r="Z28" s="836"/>
      <c r="AA28" s="836">
        <v>3</v>
      </c>
      <c r="AB28" s="836"/>
      <c r="AC28" s="836"/>
      <c r="AD28" s="836"/>
      <c r="AE28" s="837"/>
      <c r="AF28" s="838">
        <v>3</v>
      </c>
      <c r="AG28" s="836"/>
      <c r="AH28" s="836"/>
      <c r="AI28" s="836"/>
      <c r="AJ28" s="839"/>
      <c r="AK28" s="840">
        <v>267</v>
      </c>
      <c r="AL28" s="841"/>
      <c r="AM28" s="841"/>
      <c r="AN28" s="841"/>
      <c r="AO28" s="841"/>
      <c r="AP28" s="841" t="s">
        <v>547</v>
      </c>
      <c r="AQ28" s="841"/>
      <c r="AR28" s="841"/>
      <c r="AS28" s="841"/>
      <c r="AT28" s="841"/>
      <c r="AU28" s="841" t="s">
        <v>547</v>
      </c>
      <c r="AV28" s="841"/>
      <c r="AW28" s="841"/>
      <c r="AX28" s="841"/>
      <c r="AY28" s="841"/>
      <c r="AZ28" s="842" t="s">
        <v>547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3676</v>
      </c>
      <c r="R29" s="797"/>
      <c r="S29" s="797"/>
      <c r="T29" s="797"/>
      <c r="U29" s="797"/>
      <c r="V29" s="797">
        <v>3490</v>
      </c>
      <c r="W29" s="797"/>
      <c r="X29" s="797"/>
      <c r="Y29" s="797"/>
      <c r="Z29" s="797"/>
      <c r="AA29" s="797">
        <v>186</v>
      </c>
      <c r="AB29" s="797"/>
      <c r="AC29" s="797"/>
      <c r="AD29" s="797"/>
      <c r="AE29" s="798"/>
      <c r="AF29" s="799">
        <v>186</v>
      </c>
      <c r="AG29" s="800"/>
      <c r="AH29" s="800"/>
      <c r="AI29" s="800"/>
      <c r="AJ29" s="801"/>
      <c r="AK29" s="847">
        <v>513</v>
      </c>
      <c r="AL29" s="843"/>
      <c r="AM29" s="843"/>
      <c r="AN29" s="843"/>
      <c r="AO29" s="843"/>
      <c r="AP29" s="843" t="s">
        <v>547</v>
      </c>
      <c r="AQ29" s="843"/>
      <c r="AR29" s="843"/>
      <c r="AS29" s="843"/>
      <c r="AT29" s="843"/>
      <c r="AU29" s="843" t="s">
        <v>547</v>
      </c>
      <c r="AV29" s="843"/>
      <c r="AW29" s="843"/>
      <c r="AX29" s="843"/>
      <c r="AY29" s="843"/>
      <c r="AZ29" s="844" t="s">
        <v>547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483</v>
      </c>
      <c r="R30" s="797"/>
      <c r="S30" s="797"/>
      <c r="T30" s="797"/>
      <c r="U30" s="797"/>
      <c r="V30" s="797">
        <v>466</v>
      </c>
      <c r="W30" s="797"/>
      <c r="X30" s="797"/>
      <c r="Y30" s="797"/>
      <c r="Z30" s="797"/>
      <c r="AA30" s="797">
        <v>17</v>
      </c>
      <c r="AB30" s="797"/>
      <c r="AC30" s="797"/>
      <c r="AD30" s="797"/>
      <c r="AE30" s="798"/>
      <c r="AF30" s="799">
        <v>17</v>
      </c>
      <c r="AG30" s="800"/>
      <c r="AH30" s="800"/>
      <c r="AI30" s="800"/>
      <c r="AJ30" s="801"/>
      <c r="AK30" s="847">
        <v>132</v>
      </c>
      <c r="AL30" s="843"/>
      <c r="AM30" s="843"/>
      <c r="AN30" s="843"/>
      <c r="AO30" s="843"/>
      <c r="AP30" s="843" t="s">
        <v>547</v>
      </c>
      <c r="AQ30" s="843"/>
      <c r="AR30" s="843"/>
      <c r="AS30" s="843"/>
      <c r="AT30" s="843"/>
      <c r="AU30" s="843" t="s">
        <v>547</v>
      </c>
      <c r="AV30" s="843"/>
      <c r="AW30" s="843"/>
      <c r="AX30" s="843"/>
      <c r="AY30" s="843"/>
      <c r="AZ30" s="844" t="s">
        <v>547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761</v>
      </c>
      <c r="R31" s="797"/>
      <c r="S31" s="797"/>
      <c r="T31" s="797"/>
      <c r="U31" s="797"/>
      <c r="V31" s="797">
        <v>645</v>
      </c>
      <c r="W31" s="797"/>
      <c r="X31" s="797"/>
      <c r="Y31" s="797"/>
      <c r="Z31" s="797"/>
      <c r="AA31" s="797">
        <v>116</v>
      </c>
      <c r="AB31" s="797"/>
      <c r="AC31" s="797"/>
      <c r="AD31" s="797"/>
      <c r="AE31" s="798"/>
      <c r="AF31" s="799">
        <v>707</v>
      </c>
      <c r="AG31" s="800"/>
      <c r="AH31" s="800"/>
      <c r="AI31" s="800"/>
      <c r="AJ31" s="801"/>
      <c r="AK31" s="847">
        <v>13</v>
      </c>
      <c r="AL31" s="843"/>
      <c r="AM31" s="843"/>
      <c r="AN31" s="843"/>
      <c r="AO31" s="843"/>
      <c r="AP31" s="843">
        <v>878</v>
      </c>
      <c r="AQ31" s="843"/>
      <c r="AR31" s="843"/>
      <c r="AS31" s="843"/>
      <c r="AT31" s="843"/>
      <c r="AU31" s="843">
        <v>46</v>
      </c>
      <c r="AV31" s="843"/>
      <c r="AW31" s="843"/>
      <c r="AX31" s="843"/>
      <c r="AY31" s="843"/>
      <c r="AZ31" s="844" t="s">
        <v>547</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394</v>
      </c>
      <c r="C32" s="794"/>
      <c r="D32" s="794"/>
      <c r="E32" s="794"/>
      <c r="F32" s="794"/>
      <c r="G32" s="794"/>
      <c r="H32" s="794"/>
      <c r="I32" s="794"/>
      <c r="J32" s="794"/>
      <c r="K32" s="794"/>
      <c r="L32" s="794"/>
      <c r="M32" s="794"/>
      <c r="N32" s="794"/>
      <c r="O32" s="794"/>
      <c r="P32" s="795"/>
      <c r="Q32" s="796">
        <v>997</v>
      </c>
      <c r="R32" s="797"/>
      <c r="S32" s="797"/>
      <c r="T32" s="797"/>
      <c r="U32" s="797"/>
      <c r="V32" s="797">
        <v>997</v>
      </c>
      <c r="W32" s="797"/>
      <c r="X32" s="797"/>
      <c r="Y32" s="797"/>
      <c r="Z32" s="797"/>
      <c r="AA32" s="797">
        <v>1</v>
      </c>
      <c r="AB32" s="797"/>
      <c r="AC32" s="797"/>
      <c r="AD32" s="797"/>
      <c r="AE32" s="798"/>
      <c r="AF32" s="799">
        <v>127</v>
      </c>
      <c r="AG32" s="800"/>
      <c r="AH32" s="800"/>
      <c r="AI32" s="800"/>
      <c r="AJ32" s="801"/>
      <c r="AK32" s="847">
        <v>657</v>
      </c>
      <c r="AL32" s="843"/>
      <c r="AM32" s="843"/>
      <c r="AN32" s="843"/>
      <c r="AO32" s="843"/>
      <c r="AP32" s="843">
        <v>6242</v>
      </c>
      <c r="AQ32" s="843"/>
      <c r="AR32" s="843"/>
      <c r="AS32" s="843"/>
      <c r="AT32" s="843"/>
      <c r="AU32" s="843">
        <v>4563</v>
      </c>
      <c r="AV32" s="843"/>
      <c r="AW32" s="843"/>
      <c r="AX32" s="843"/>
      <c r="AY32" s="843"/>
      <c r="AZ32" s="844" t="s">
        <v>547</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1040</v>
      </c>
      <c r="AG63" s="857"/>
      <c r="AH63" s="857"/>
      <c r="AI63" s="857"/>
      <c r="AJ63" s="858"/>
      <c r="AK63" s="859"/>
      <c r="AL63" s="854"/>
      <c r="AM63" s="854"/>
      <c r="AN63" s="854"/>
      <c r="AO63" s="854"/>
      <c r="AP63" s="857">
        <v>7120</v>
      </c>
      <c r="AQ63" s="857"/>
      <c r="AR63" s="857"/>
      <c r="AS63" s="857"/>
      <c r="AT63" s="857"/>
      <c r="AU63" s="857">
        <v>4609</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548</v>
      </c>
      <c r="C68" s="883"/>
      <c r="D68" s="883"/>
      <c r="E68" s="883"/>
      <c r="F68" s="883"/>
      <c r="G68" s="883"/>
      <c r="H68" s="883"/>
      <c r="I68" s="883"/>
      <c r="J68" s="883"/>
      <c r="K68" s="883"/>
      <c r="L68" s="883"/>
      <c r="M68" s="883"/>
      <c r="N68" s="883"/>
      <c r="O68" s="883"/>
      <c r="P68" s="884"/>
      <c r="Q68" s="885">
        <v>7671</v>
      </c>
      <c r="R68" s="879"/>
      <c r="S68" s="879"/>
      <c r="T68" s="879"/>
      <c r="U68" s="879"/>
      <c r="V68" s="879">
        <v>7513</v>
      </c>
      <c r="W68" s="879"/>
      <c r="X68" s="879"/>
      <c r="Y68" s="879"/>
      <c r="Z68" s="879"/>
      <c r="AA68" s="879">
        <v>158</v>
      </c>
      <c r="AB68" s="879"/>
      <c r="AC68" s="879"/>
      <c r="AD68" s="879"/>
      <c r="AE68" s="879"/>
      <c r="AF68" s="879">
        <v>158</v>
      </c>
      <c r="AG68" s="879"/>
      <c r="AH68" s="879"/>
      <c r="AI68" s="879"/>
      <c r="AJ68" s="879"/>
      <c r="AK68" s="879">
        <v>80</v>
      </c>
      <c r="AL68" s="879"/>
      <c r="AM68" s="879"/>
      <c r="AN68" s="879"/>
      <c r="AO68" s="879"/>
      <c r="AP68" s="879">
        <v>5622</v>
      </c>
      <c r="AQ68" s="879"/>
      <c r="AR68" s="879"/>
      <c r="AS68" s="879"/>
      <c r="AT68" s="879"/>
      <c r="AU68" s="879">
        <v>432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549</v>
      </c>
      <c r="C69" s="887"/>
      <c r="D69" s="887"/>
      <c r="E69" s="887"/>
      <c r="F69" s="887"/>
      <c r="G69" s="887"/>
      <c r="H69" s="887"/>
      <c r="I69" s="887"/>
      <c r="J69" s="887"/>
      <c r="K69" s="887"/>
      <c r="L69" s="887"/>
      <c r="M69" s="887"/>
      <c r="N69" s="887"/>
      <c r="O69" s="887"/>
      <c r="P69" s="888"/>
      <c r="Q69" s="889">
        <v>18050</v>
      </c>
      <c r="R69" s="843"/>
      <c r="S69" s="843"/>
      <c r="T69" s="843"/>
      <c r="U69" s="843"/>
      <c r="V69" s="843">
        <v>18874</v>
      </c>
      <c r="W69" s="843"/>
      <c r="X69" s="843"/>
      <c r="Y69" s="843"/>
      <c r="Z69" s="843"/>
      <c r="AA69" s="843">
        <v>824</v>
      </c>
      <c r="AB69" s="843"/>
      <c r="AC69" s="843"/>
      <c r="AD69" s="843"/>
      <c r="AE69" s="843"/>
      <c r="AF69" s="843">
        <v>2596</v>
      </c>
      <c r="AG69" s="843"/>
      <c r="AH69" s="843"/>
      <c r="AI69" s="843"/>
      <c r="AJ69" s="843"/>
      <c r="AK69" s="843" t="s">
        <v>547</v>
      </c>
      <c r="AL69" s="843"/>
      <c r="AM69" s="843"/>
      <c r="AN69" s="843"/>
      <c r="AO69" s="843"/>
      <c r="AP69" s="843">
        <v>14109</v>
      </c>
      <c r="AQ69" s="843"/>
      <c r="AR69" s="843"/>
      <c r="AS69" s="843"/>
      <c r="AT69" s="843"/>
      <c r="AU69" s="843">
        <v>2317</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550</v>
      </c>
      <c r="C70" s="887"/>
      <c r="D70" s="887"/>
      <c r="E70" s="887"/>
      <c r="F70" s="887"/>
      <c r="G70" s="887"/>
      <c r="H70" s="887"/>
      <c r="I70" s="887"/>
      <c r="J70" s="887"/>
      <c r="K70" s="887"/>
      <c r="L70" s="887"/>
      <c r="M70" s="887"/>
      <c r="N70" s="887"/>
      <c r="O70" s="887"/>
      <c r="P70" s="888"/>
      <c r="Q70" s="889">
        <v>6413</v>
      </c>
      <c r="R70" s="843"/>
      <c r="S70" s="843"/>
      <c r="T70" s="843"/>
      <c r="U70" s="843"/>
      <c r="V70" s="843">
        <v>6154</v>
      </c>
      <c r="W70" s="843"/>
      <c r="X70" s="843"/>
      <c r="Y70" s="843"/>
      <c r="Z70" s="843"/>
      <c r="AA70" s="843">
        <v>259</v>
      </c>
      <c r="AB70" s="843"/>
      <c r="AC70" s="843"/>
      <c r="AD70" s="843"/>
      <c r="AE70" s="843"/>
      <c r="AF70" s="843">
        <v>259</v>
      </c>
      <c r="AG70" s="843"/>
      <c r="AH70" s="843"/>
      <c r="AI70" s="843"/>
      <c r="AJ70" s="843"/>
      <c r="AK70" s="843" t="s">
        <v>547</v>
      </c>
      <c r="AL70" s="843"/>
      <c r="AM70" s="843"/>
      <c r="AN70" s="843"/>
      <c r="AO70" s="843"/>
      <c r="AP70" s="843" t="s">
        <v>547</v>
      </c>
      <c r="AQ70" s="843"/>
      <c r="AR70" s="843"/>
      <c r="AS70" s="843"/>
      <c r="AT70" s="843"/>
      <c r="AU70" s="843" t="s">
        <v>547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551</v>
      </c>
      <c r="C71" s="887"/>
      <c r="D71" s="887"/>
      <c r="E71" s="887"/>
      <c r="F71" s="887"/>
      <c r="G71" s="887"/>
      <c r="H71" s="887"/>
      <c r="I71" s="887"/>
      <c r="J71" s="887"/>
      <c r="K71" s="887"/>
      <c r="L71" s="887"/>
      <c r="M71" s="887"/>
      <c r="N71" s="887"/>
      <c r="O71" s="887"/>
      <c r="P71" s="888"/>
      <c r="Q71" s="889">
        <v>335</v>
      </c>
      <c r="R71" s="843"/>
      <c r="S71" s="843"/>
      <c r="T71" s="843"/>
      <c r="U71" s="843"/>
      <c r="V71" s="843">
        <v>181</v>
      </c>
      <c r="W71" s="843"/>
      <c r="X71" s="843"/>
      <c r="Y71" s="843"/>
      <c r="Z71" s="843"/>
      <c r="AA71" s="843">
        <v>154</v>
      </c>
      <c r="AB71" s="843"/>
      <c r="AC71" s="843"/>
      <c r="AD71" s="843"/>
      <c r="AE71" s="843"/>
      <c r="AF71" s="843">
        <v>154</v>
      </c>
      <c r="AG71" s="843"/>
      <c r="AH71" s="843"/>
      <c r="AI71" s="843"/>
      <c r="AJ71" s="843"/>
      <c r="AK71" s="843">
        <v>162</v>
      </c>
      <c r="AL71" s="843"/>
      <c r="AM71" s="843"/>
      <c r="AN71" s="843"/>
      <c r="AO71" s="843"/>
      <c r="AP71" s="843" t="s">
        <v>547</v>
      </c>
      <c r="AQ71" s="843"/>
      <c r="AR71" s="843"/>
      <c r="AS71" s="843"/>
      <c r="AT71" s="843"/>
      <c r="AU71" s="843" t="s">
        <v>547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552</v>
      </c>
      <c r="C72" s="887"/>
      <c r="D72" s="887"/>
      <c r="E72" s="887"/>
      <c r="F72" s="887"/>
      <c r="G72" s="887"/>
      <c r="H72" s="887"/>
      <c r="I72" s="887"/>
      <c r="J72" s="887"/>
      <c r="K72" s="887"/>
      <c r="L72" s="887"/>
      <c r="M72" s="887"/>
      <c r="N72" s="887"/>
      <c r="O72" s="887"/>
      <c r="P72" s="888"/>
      <c r="Q72" s="889">
        <v>166278</v>
      </c>
      <c r="R72" s="843"/>
      <c r="S72" s="843"/>
      <c r="T72" s="843"/>
      <c r="U72" s="843"/>
      <c r="V72" s="843">
        <v>162373</v>
      </c>
      <c r="W72" s="843"/>
      <c r="X72" s="843"/>
      <c r="Y72" s="843"/>
      <c r="Z72" s="843"/>
      <c r="AA72" s="843">
        <v>3905</v>
      </c>
      <c r="AB72" s="843"/>
      <c r="AC72" s="843"/>
      <c r="AD72" s="843"/>
      <c r="AE72" s="843"/>
      <c r="AF72" s="843">
        <v>3905</v>
      </c>
      <c r="AG72" s="843"/>
      <c r="AH72" s="843"/>
      <c r="AI72" s="843"/>
      <c r="AJ72" s="843"/>
      <c r="AK72" s="843">
        <v>1502</v>
      </c>
      <c r="AL72" s="843"/>
      <c r="AM72" s="843"/>
      <c r="AN72" s="843"/>
      <c r="AO72" s="843"/>
      <c r="AP72" s="843" t="s">
        <v>547</v>
      </c>
      <c r="AQ72" s="843"/>
      <c r="AR72" s="843"/>
      <c r="AS72" s="843"/>
      <c r="AT72" s="843"/>
      <c r="AU72" s="843" t="s">
        <v>547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553</v>
      </c>
      <c r="C73" s="887"/>
      <c r="D73" s="887"/>
      <c r="E73" s="887"/>
      <c r="F73" s="887"/>
      <c r="G73" s="887"/>
      <c r="H73" s="887"/>
      <c r="I73" s="887"/>
      <c r="J73" s="887"/>
      <c r="K73" s="887"/>
      <c r="L73" s="887"/>
      <c r="M73" s="887"/>
      <c r="N73" s="887"/>
      <c r="O73" s="887"/>
      <c r="P73" s="888"/>
      <c r="Q73" s="889">
        <v>1046</v>
      </c>
      <c r="R73" s="843"/>
      <c r="S73" s="843"/>
      <c r="T73" s="843"/>
      <c r="U73" s="843"/>
      <c r="V73" s="843">
        <v>1043</v>
      </c>
      <c r="W73" s="843"/>
      <c r="X73" s="843"/>
      <c r="Y73" s="843"/>
      <c r="Z73" s="843"/>
      <c r="AA73" s="843">
        <v>3</v>
      </c>
      <c r="AB73" s="843"/>
      <c r="AC73" s="843"/>
      <c r="AD73" s="843"/>
      <c r="AE73" s="843"/>
      <c r="AF73" s="843">
        <v>3</v>
      </c>
      <c r="AG73" s="843"/>
      <c r="AH73" s="843"/>
      <c r="AI73" s="843"/>
      <c r="AJ73" s="843"/>
      <c r="AK73" s="843" t="s">
        <v>547</v>
      </c>
      <c r="AL73" s="843"/>
      <c r="AM73" s="843"/>
      <c r="AN73" s="843"/>
      <c r="AO73" s="843"/>
      <c r="AP73" s="843" t="s">
        <v>547</v>
      </c>
      <c r="AQ73" s="843"/>
      <c r="AR73" s="843"/>
      <c r="AS73" s="843"/>
      <c r="AT73" s="843"/>
      <c r="AU73" s="843" t="s">
        <v>547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554</v>
      </c>
      <c r="C74" s="887"/>
      <c r="D74" s="887"/>
      <c r="E74" s="887"/>
      <c r="F74" s="887"/>
      <c r="G74" s="887"/>
      <c r="H74" s="887"/>
      <c r="I74" s="887"/>
      <c r="J74" s="887"/>
      <c r="K74" s="887"/>
      <c r="L74" s="887"/>
      <c r="M74" s="887"/>
      <c r="N74" s="887"/>
      <c r="O74" s="887"/>
      <c r="P74" s="888"/>
      <c r="Q74" s="889">
        <v>127</v>
      </c>
      <c r="R74" s="843"/>
      <c r="S74" s="843"/>
      <c r="T74" s="843"/>
      <c r="U74" s="843"/>
      <c r="V74" s="843">
        <v>112</v>
      </c>
      <c r="W74" s="843"/>
      <c r="X74" s="843"/>
      <c r="Y74" s="843"/>
      <c r="Z74" s="843"/>
      <c r="AA74" s="843">
        <v>15</v>
      </c>
      <c r="AB74" s="843"/>
      <c r="AC74" s="843"/>
      <c r="AD74" s="843"/>
      <c r="AE74" s="843"/>
      <c r="AF74" s="843">
        <v>15</v>
      </c>
      <c r="AG74" s="843"/>
      <c r="AH74" s="843"/>
      <c r="AI74" s="843"/>
      <c r="AJ74" s="843"/>
      <c r="AK74" s="843">
        <v>48</v>
      </c>
      <c r="AL74" s="843"/>
      <c r="AM74" s="843"/>
      <c r="AN74" s="843"/>
      <c r="AO74" s="843"/>
      <c r="AP74" s="843" t="s">
        <v>547</v>
      </c>
      <c r="AQ74" s="843"/>
      <c r="AR74" s="843"/>
      <c r="AS74" s="843"/>
      <c r="AT74" s="843"/>
      <c r="AU74" s="843" t="s">
        <v>547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555</v>
      </c>
      <c r="C75" s="887"/>
      <c r="D75" s="887"/>
      <c r="E75" s="887"/>
      <c r="F75" s="887"/>
      <c r="G75" s="887"/>
      <c r="H75" s="887"/>
      <c r="I75" s="887"/>
      <c r="J75" s="887"/>
      <c r="K75" s="887"/>
      <c r="L75" s="887"/>
      <c r="M75" s="887"/>
      <c r="N75" s="887"/>
      <c r="O75" s="887"/>
      <c r="P75" s="888"/>
      <c r="Q75" s="890">
        <v>30</v>
      </c>
      <c r="R75" s="891"/>
      <c r="S75" s="891"/>
      <c r="T75" s="891"/>
      <c r="U75" s="847"/>
      <c r="V75" s="892">
        <v>25</v>
      </c>
      <c r="W75" s="891"/>
      <c r="X75" s="891"/>
      <c r="Y75" s="891"/>
      <c r="Z75" s="847"/>
      <c r="AA75" s="892">
        <v>4</v>
      </c>
      <c r="AB75" s="891"/>
      <c r="AC75" s="891"/>
      <c r="AD75" s="891"/>
      <c r="AE75" s="847"/>
      <c r="AF75" s="892">
        <v>4</v>
      </c>
      <c r="AG75" s="891"/>
      <c r="AH75" s="891"/>
      <c r="AI75" s="891"/>
      <c r="AJ75" s="847"/>
      <c r="AK75" s="892">
        <v>8</v>
      </c>
      <c r="AL75" s="891"/>
      <c r="AM75" s="891"/>
      <c r="AN75" s="891"/>
      <c r="AO75" s="847"/>
      <c r="AP75" s="892" t="s">
        <v>547</v>
      </c>
      <c r="AQ75" s="891"/>
      <c r="AR75" s="891"/>
      <c r="AS75" s="891"/>
      <c r="AT75" s="847"/>
      <c r="AU75" s="892" t="s">
        <v>547</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556</v>
      </c>
      <c r="C76" s="887"/>
      <c r="D76" s="887"/>
      <c r="E76" s="887"/>
      <c r="F76" s="887"/>
      <c r="G76" s="887"/>
      <c r="H76" s="887"/>
      <c r="I76" s="887"/>
      <c r="J76" s="887"/>
      <c r="K76" s="887"/>
      <c r="L76" s="887"/>
      <c r="M76" s="887"/>
      <c r="N76" s="887"/>
      <c r="O76" s="887"/>
      <c r="P76" s="888"/>
      <c r="Q76" s="890">
        <v>13</v>
      </c>
      <c r="R76" s="891"/>
      <c r="S76" s="891"/>
      <c r="T76" s="891"/>
      <c r="U76" s="847"/>
      <c r="V76" s="892">
        <v>12</v>
      </c>
      <c r="W76" s="891"/>
      <c r="X76" s="891"/>
      <c r="Y76" s="891"/>
      <c r="Z76" s="847"/>
      <c r="AA76" s="892">
        <v>1</v>
      </c>
      <c r="AB76" s="891"/>
      <c r="AC76" s="891"/>
      <c r="AD76" s="891"/>
      <c r="AE76" s="847"/>
      <c r="AF76" s="892">
        <v>1</v>
      </c>
      <c r="AG76" s="891"/>
      <c r="AH76" s="891"/>
      <c r="AI76" s="891"/>
      <c r="AJ76" s="847"/>
      <c r="AK76" s="892" t="s">
        <v>547</v>
      </c>
      <c r="AL76" s="891"/>
      <c r="AM76" s="891"/>
      <c r="AN76" s="891"/>
      <c r="AO76" s="847"/>
      <c r="AP76" s="892" t="s">
        <v>547</v>
      </c>
      <c r="AQ76" s="891"/>
      <c r="AR76" s="891"/>
      <c r="AS76" s="891"/>
      <c r="AT76" s="847"/>
      <c r="AU76" s="892" t="s">
        <v>547</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7095</v>
      </c>
      <c r="AG88" s="857"/>
      <c r="AH88" s="857"/>
      <c r="AI88" s="857"/>
      <c r="AJ88" s="857"/>
      <c r="AK88" s="854"/>
      <c r="AL88" s="854"/>
      <c r="AM88" s="854"/>
      <c r="AN88" s="854"/>
      <c r="AO88" s="854"/>
      <c r="AP88" s="857">
        <v>19731</v>
      </c>
      <c r="AQ88" s="857"/>
      <c r="AR88" s="857"/>
      <c r="AS88" s="857"/>
      <c r="AT88" s="857"/>
      <c r="AU88" s="857">
        <v>2749</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41</v>
      </c>
      <c r="CS102" s="865"/>
      <c r="CT102" s="865"/>
      <c r="CU102" s="865"/>
      <c r="CV102" s="904"/>
      <c r="CW102" s="903">
        <v>2</v>
      </c>
      <c r="CX102" s="865"/>
      <c r="CY102" s="865"/>
      <c r="CZ102" s="865"/>
      <c r="DA102" s="904"/>
      <c r="DB102" s="903" t="s">
        <v>547</v>
      </c>
      <c r="DC102" s="865"/>
      <c r="DD102" s="865"/>
      <c r="DE102" s="865"/>
      <c r="DF102" s="904"/>
      <c r="DG102" s="903" t="s">
        <v>547</v>
      </c>
      <c r="DH102" s="865"/>
      <c r="DI102" s="865"/>
      <c r="DJ102" s="865"/>
      <c r="DK102" s="904"/>
      <c r="DL102" s="903" t="s">
        <v>547</v>
      </c>
      <c r="DM102" s="865"/>
      <c r="DN102" s="865"/>
      <c r="DO102" s="865"/>
      <c r="DP102" s="904"/>
      <c r="DQ102" s="903" t="s">
        <v>547</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1444990</v>
      </c>
      <c r="AB110" s="913"/>
      <c r="AC110" s="913"/>
      <c r="AD110" s="913"/>
      <c r="AE110" s="914"/>
      <c r="AF110" s="915">
        <v>1468899</v>
      </c>
      <c r="AG110" s="913"/>
      <c r="AH110" s="913"/>
      <c r="AI110" s="913"/>
      <c r="AJ110" s="914"/>
      <c r="AK110" s="915">
        <v>1482143</v>
      </c>
      <c r="AL110" s="913"/>
      <c r="AM110" s="913"/>
      <c r="AN110" s="913"/>
      <c r="AO110" s="914"/>
      <c r="AP110" s="916">
        <v>19.399999999999999</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14954807</v>
      </c>
      <c r="BR110" s="944"/>
      <c r="BS110" s="944"/>
      <c r="BT110" s="944"/>
      <c r="BU110" s="944"/>
      <c r="BV110" s="944">
        <v>14748847</v>
      </c>
      <c r="BW110" s="944"/>
      <c r="BX110" s="944"/>
      <c r="BY110" s="944"/>
      <c r="BZ110" s="944"/>
      <c r="CA110" s="944">
        <v>14426314</v>
      </c>
      <c r="CB110" s="944"/>
      <c r="CC110" s="944"/>
      <c r="CD110" s="944"/>
      <c r="CE110" s="944"/>
      <c r="CF110" s="957">
        <v>189.1</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416060</v>
      </c>
      <c r="BR111" s="939"/>
      <c r="BS111" s="939"/>
      <c r="BT111" s="939"/>
      <c r="BU111" s="939"/>
      <c r="BV111" s="939">
        <v>385200</v>
      </c>
      <c r="BW111" s="939"/>
      <c r="BX111" s="939"/>
      <c r="BY111" s="939"/>
      <c r="BZ111" s="939"/>
      <c r="CA111" s="939">
        <v>354380</v>
      </c>
      <c r="CB111" s="939"/>
      <c r="CC111" s="939"/>
      <c r="CD111" s="939"/>
      <c r="CE111" s="939"/>
      <c r="CF111" s="933">
        <v>4.5999999999999996</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5126932</v>
      </c>
      <c r="BR112" s="939"/>
      <c r="BS112" s="939"/>
      <c r="BT112" s="939"/>
      <c r="BU112" s="939"/>
      <c r="BV112" s="939">
        <v>5320442</v>
      </c>
      <c r="BW112" s="939"/>
      <c r="BX112" s="939"/>
      <c r="BY112" s="939"/>
      <c r="BZ112" s="939"/>
      <c r="CA112" s="939">
        <v>4608673</v>
      </c>
      <c r="CB112" s="939"/>
      <c r="CC112" s="939"/>
      <c r="CD112" s="939"/>
      <c r="CE112" s="939"/>
      <c r="CF112" s="933">
        <v>60.4</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531865</v>
      </c>
      <c r="AB113" s="951"/>
      <c r="AC113" s="951"/>
      <c r="AD113" s="951"/>
      <c r="AE113" s="952"/>
      <c r="AF113" s="953">
        <v>512293</v>
      </c>
      <c r="AG113" s="951"/>
      <c r="AH113" s="951"/>
      <c r="AI113" s="951"/>
      <c r="AJ113" s="952"/>
      <c r="AK113" s="953">
        <v>486179</v>
      </c>
      <c r="AL113" s="951"/>
      <c r="AM113" s="951"/>
      <c r="AN113" s="951"/>
      <c r="AO113" s="952"/>
      <c r="AP113" s="954">
        <v>6.4</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2987228</v>
      </c>
      <c r="BR113" s="939"/>
      <c r="BS113" s="939"/>
      <c r="BT113" s="939"/>
      <c r="BU113" s="939"/>
      <c r="BV113" s="939">
        <v>2894748</v>
      </c>
      <c r="BW113" s="939"/>
      <c r="BX113" s="939"/>
      <c r="BY113" s="939"/>
      <c r="BZ113" s="939"/>
      <c r="CA113" s="939">
        <v>2748916</v>
      </c>
      <c r="CB113" s="939"/>
      <c r="CC113" s="939"/>
      <c r="CD113" s="939"/>
      <c r="CE113" s="939"/>
      <c r="CF113" s="933">
        <v>36</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168265</v>
      </c>
      <c r="AB114" s="972"/>
      <c r="AC114" s="972"/>
      <c r="AD114" s="972"/>
      <c r="AE114" s="973"/>
      <c r="AF114" s="974">
        <v>202676</v>
      </c>
      <c r="AG114" s="972"/>
      <c r="AH114" s="972"/>
      <c r="AI114" s="972"/>
      <c r="AJ114" s="973"/>
      <c r="AK114" s="974">
        <v>190981</v>
      </c>
      <c r="AL114" s="972"/>
      <c r="AM114" s="972"/>
      <c r="AN114" s="972"/>
      <c r="AO114" s="973"/>
      <c r="AP114" s="975">
        <v>2.5</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2112037</v>
      </c>
      <c r="BR114" s="939"/>
      <c r="BS114" s="939"/>
      <c r="BT114" s="939"/>
      <c r="BU114" s="939"/>
      <c r="BV114" s="939">
        <v>2059366</v>
      </c>
      <c r="BW114" s="939"/>
      <c r="BX114" s="939"/>
      <c r="BY114" s="939"/>
      <c r="BZ114" s="939"/>
      <c r="CA114" s="939">
        <v>2066054</v>
      </c>
      <c r="CB114" s="939"/>
      <c r="CC114" s="939"/>
      <c r="CD114" s="939"/>
      <c r="CE114" s="939"/>
      <c r="CF114" s="933">
        <v>27.1</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35403</v>
      </c>
      <c r="AB115" s="951"/>
      <c r="AC115" s="951"/>
      <c r="AD115" s="951"/>
      <c r="AE115" s="952"/>
      <c r="AF115" s="953">
        <v>35048</v>
      </c>
      <c r="AG115" s="951"/>
      <c r="AH115" s="951"/>
      <c r="AI115" s="951"/>
      <c r="AJ115" s="952"/>
      <c r="AK115" s="953">
        <v>34671</v>
      </c>
      <c r="AL115" s="951"/>
      <c r="AM115" s="951"/>
      <c r="AN115" s="951"/>
      <c r="AO115" s="952"/>
      <c r="AP115" s="954">
        <v>0.5</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416060</v>
      </c>
      <c r="DH116" s="972"/>
      <c r="DI116" s="972"/>
      <c r="DJ116" s="972"/>
      <c r="DK116" s="973"/>
      <c r="DL116" s="974">
        <v>385200</v>
      </c>
      <c r="DM116" s="972"/>
      <c r="DN116" s="972"/>
      <c r="DO116" s="972"/>
      <c r="DP116" s="973"/>
      <c r="DQ116" s="974">
        <v>354380</v>
      </c>
      <c r="DR116" s="972"/>
      <c r="DS116" s="972"/>
      <c r="DT116" s="972"/>
      <c r="DU116" s="973"/>
      <c r="DV116" s="975">
        <v>4.5999999999999996</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2180523</v>
      </c>
      <c r="AB117" s="992"/>
      <c r="AC117" s="992"/>
      <c r="AD117" s="992"/>
      <c r="AE117" s="993"/>
      <c r="AF117" s="994">
        <v>2218916</v>
      </c>
      <c r="AG117" s="992"/>
      <c r="AH117" s="992"/>
      <c r="AI117" s="992"/>
      <c r="AJ117" s="993"/>
      <c r="AK117" s="994">
        <v>2193974</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25597064</v>
      </c>
      <c r="BR119" s="1013"/>
      <c r="BS119" s="1013"/>
      <c r="BT119" s="1013"/>
      <c r="BU119" s="1013"/>
      <c r="BV119" s="1013">
        <v>25408603</v>
      </c>
      <c r="BW119" s="1013"/>
      <c r="BX119" s="1013"/>
      <c r="BY119" s="1013"/>
      <c r="BZ119" s="1013"/>
      <c r="CA119" s="1013">
        <v>24204337</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3386442</v>
      </c>
      <c r="BR120" s="944"/>
      <c r="BS120" s="944"/>
      <c r="BT120" s="944"/>
      <c r="BU120" s="944"/>
      <c r="BV120" s="944">
        <v>3744081</v>
      </c>
      <c r="BW120" s="944"/>
      <c r="BX120" s="944"/>
      <c r="BY120" s="944"/>
      <c r="BZ120" s="944"/>
      <c r="CA120" s="944">
        <v>3660011</v>
      </c>
      <c r="CB120" s="944"/>
      <c r="CC120" s="944"/>
      <c r="CD120" s="944"/>
      <c r="CE120" s="944"/>
      <c r="CF120" s="957">
        <v>48</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5067410</v>
      </c>
      <c r="DH120" s="944"/>
      <c r="DI120" s="944"/>
      <c r="DJ120" s="944"/>
      <c r="DK120" s="944"/>
      <c r="DL120" s="944">
        <v>5268151</v>
      </c>
      <c r="DM120" s="944"/>
      <c r="DN120" s="944"/>
      <c r="DO120" s="944"/>
      <c r="DP120" s="944"/>
      <c r="DQ120" s="944">
        <v>4563004</v>
      </c>
      <c r="DR120" s="944"/>
      <c r="DS120" s="944"/>
      <c r="DT120" s="944"/>
      <c r="DU120" s="944"/>
      <c r="DV120" s="945">
        <v>59.8</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1703720</v>
      </c>
      <c r="BR121" s="939"/>
      <c r="BS121" s="939"/>
      <c r="BT121" s="939"/>
      <c r="BU121" s="939"/>
      <c r="BV121" s="939">
        <v>1829718</v>
      </c>
      <c r="BW121" s="939"/>
      <c r="BX121" s="939"/>
      <c r="BY121" s="939"/>
      <c r="BZ121" s="939"/>
      <c r="CA121" s="939">
        <v>1676242</v>
      </c>
      <c r="CB121" s="939"/>
      <c r="CC121" s="939"/>
      <c r="CD121" s="939"/>
      <c r="CE121" s="939"/>
      <c r="CF121" s="933">
        <v>22</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59522</v>
      </c>
      <c r="DH121" s="939"/>
      <c r="DI121" s="939"/>
      <c r="DJ121" s="939"/>
      <c r="DK121" s="939"/>
      <c r="DL121" s="939">
        <v>52291</v>
      </c>
      <c r="DM121" s="939"/>
      <c r="DN121" s="939"/>
      <c r="DO121" s="939"/>
      <c r="DP121" s="939"/>
      <c r="DQ121" s="939">
        <v>45669</v>
      </c>
      <c r="DR121" s="939"/>
      <c r="DS121" s="939"/>
      <c r="DT121" s="939"/>
      <c r="DU121" s="939"/>
      <c r="DV121" s="940">
        <v>0.6</v>
      </c>
      <c r="DW121" s="940"/>
      <c r="DX121" s="940"/>
      <c r="DY121" s="940"/>
      <c r="DZ121" s="941"/>
    </row>
    <row r="122" spans="1:130" s="212"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11496922</v>
      </c>
      <c r="BR122" s="1013"/>
      <c r="BS122" s="1013"/>
      <c r="BT122" s="1013"/>
      <c r="BU122" s="1013"/>
      <c r="BV122" s="1013">
        <v>11151128</v>
      </c>
      <c r="BW122" s="1013"/>
      <c r="BX122" s="1013"/>
      <c r="BY122" s="1013"/>
      <c r="BZ122" s="1013"/>
      <c r="CA122" s="1013">
        <v>10651738</v>
      </c>
      <c r="CB122" s="1013"/>
      <c r="CC122" s="1013"/>
      <c r="CD122" s="1013"/>
      <c r="CE122" s="1013"/>
      <c r="CF122" s="1030">
        <v>139.6</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30840</v>
      </c>
      <c r="AB123" s="972"/>
      <c r="AC123" s="972"/>
      <c r="AD123" s="972"/>
      <c r="AE123" s="973"/>
      <c r="AF123" s="974">
        <v>30840</v>
      </c>
      <c r="AG123" s="972"/>
      <c r="AH123" s="972"/>
      <c r="AI123" s="972"/>
      <c r="AJ123" s="973"/>
      <c r="AK123" s="974">
        <v>30840</v>
      </c>
      <c r="AL123" s="972"/>
      <c r="AM123" s="972"/>
      <c r="AN123" s="972"/>
      <c r="AO123" s="973"/>
      <c r="AP123" s="975">
        <v>0.4</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16587084</v>
      </c>
      <c r="BR123" s="1077"/>
      <c r="BS123" s="1077"/>
      <c r="BT123" s="1077"/>
      <c r="BU123" s="1077"/>
      <c r="BV123" s="1077">
        <v>16724927</v>
      </c>
      <c r="BW123" s="1077"/>
      <c r="BX123" s="1077"/>
      <c r="BY123" s="1077"/>
      <c r="BZ123" s="1077"/>
      <c r="CA123" s="1077">
        <v>15987991</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122.5</v>
      </c>
      <c r="BR124" s="1040"/>
      <c r="BS124" s="1040"/>
      <c r="BT124" s="1040"/>
      <c r="BU124" s="1040"/>
      <c r="BV124" s="1040">
        <v>114.7</v>
      </c>
      <c r="BW124" s="1040"/>
      <c r="BX124" s="1040"/>
      <c r="BY124" s="1040"/>
      <c r="BZ124" s="1040"/>
      <c r="CA124" s="1040">
        <v>107.6</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4563</v>
      </c>
      <c r="AB127" s="972"/>
      <c r="AC127" s="972"/>
      <c r="AD127" s="972"/>
      <c r="AE127" s="973"/>
      <c r="AF127" s="974">
        <v>4208</v>
      </c>
      <c r="AG127" s="972"/>
      <c r="AH127" s="972"/>
      <c r="AI127" s="972"/>
      <c r="AJ127" s="973"/>
      <c r="AK127" s="974">
        <v>3831</v>
      </c>
      <c r="AL127" s="972"/>
      <c r="AM127" s="972"/>
      <c r="AN127" s="972"/>
      <c r="AO127" s="973"/>
      <c r="AP127" s="975">
        <v>0.1</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185420</v>
      </c>
      <c r="AB128" s="1059"/>
      <c r="AC128" s="1059"/>
      <c r="AD128" s="1059"/>
      <c r="AE128" s="1060"/>
      <c r="AF128" s="1061">
        <v>188896</v>
      </c>
      <c r="AG128" s="1059"/>
      <c r="AH128" s="1059"/>
      <c r="AI128" s="1059"/>
      <c r="AJ128" s="1060"/>
      <c r="AK128" s="1061">
        <v>166744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13.6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8377772</v>
      </c>
      <c r="AB129" s="972"/>
      <c r="AC129" s="972"/>
      <c r="AD129" s="972"/>
      <c r="AE129" s="973"/>
      <c r="AF129" s="974">
        <v>8625204</v>
      </c>
      <c r="AG129" s="972"/>
      <c r="AH129" s="972"/>
      <c r="AI129" s="972"/>
      <c r="AJ129" s="973"/>
      <c r="AK129" s="974">
        <v>8601753</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18.600000000000001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1028499</v>
      </c>
      <c r="AB130" s="972"/>
      <c r="AC130" s="972"/>
      <c r="AD130" s="972"/>
      <c r="AE130" s="973"/>
      <c r="AF130" s="974">
        <v>1056696</v>
      </c>
      <c r="AG130" s="972"/>
      <c r="AH130" s="972"/>
      <c r="AI130" s="972"/>
      <c r="AJ130" s="973"/>
      <c r="AK130" s="974">
        <v>972591</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13.2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7349273</v>
      </c>
      <c r="AB131" s="999"/>
      <c r="AC131" s="999"/>
      <c r="AD131" s="999"/>
      <c r="AE131" s="1000"/>
      <c r="AF131" s="998">
        <v>7568508</v>
      </c>
      <c r="AG131" s="999"/>
      <c r="AH131" s="999"/>
      <c r="AI131" s="999"/>
      <c r="AJ131" s="1000"/>
      <c r="AK131" s="998">
        <v>7629162</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107.6</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13.152375749999999</v>
      </c>
      <c r="AB132" s="1110"/>
      <c r="AC132" s="1110"/>
      <c r="AD132" s="1110"/>
      <c r="AE132" s="1111"/>
      <c r="AF132" s="1112">
        <v>12.860183279999999</v>
      </c>
      <c r="AG132" s="1110"/>
      <c r="AH132" s="1110"/>
      <c r="AI132" s="1110"/>
      <c r="AJ132" s="1111"/>
      <c r="AK132" s="1112">
        <v>13.82378563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12.2</v>
      </c>
      <c r="AB133" s="1093"/>
      <c r="AC133" s="1093"/>
      <c r="AD133" s="1093"/>
      <c r="AE133" s="1094"/>
      <c r="AF133" s="1092">
        <v>12.6</v>
      </c>
      <c r="AG133" s="1093"/>
      <c r="AH133" s="1093"/>
      <c r="AI133" s="1093"/>
      <c r="AJ133" s="1094"/>
      <c r="AK133" s="1092">
        <v>13.2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qODAIyxaodbusF5+3It77CzvajhSsrA/fCeplTZ8ztqfCy9+uaA9yfO9dXupUVGJiNEDLqbvyKuE4RQ3CRo2A==" saltValue="tvbr0zwJ5mP5t4A0oLIbB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S0/H834oVgwtlJ3M2mHBtt+FXT92JFz+ivZMzuWn/dWgIrHSSPjWitr+VdJP3uFzPZTv2i05DIZlcNZxLbqPBg==" saltValue="EJYYbX9Yy0x9CV4b2kmKh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dAKEPxTR9LBlTimYXiClH27CLOuTPlnSm/WY/RsTbn3DRhTQi/2pA/s2XasMnl0WIeGB/BgPIAQMRFVwq3BbQ==" saltValue="AqsJUsSKnUWobPtuOZMuF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2718316</v>
      </c>
      <c r="AP9" s="262">
        <v>93509</v>
      </c>
      <c r="AQ9" s="263">
        <v>117270</v>
      </c>
      <c r="AR9" s="264">
        <v>-20.3</v>
      </c>
    </row>
    <row r="10" spans="1:46" ht="13.5" customHeight="1" x14ac:dyDescent="0.15">
      <c r="A10" s="247"/>
      <c r="AK10" s="1129" t="s">
        <v>484</v>
      </c>
      <c r="AL10" s="1130"/>
      <c r="AM10" s="1130"/>
      <c r="AN10" s="1131"/>
      <c r="AO10" s="265">
        <v>412555</v>
      </c>
      <c r="AP10" s="265">
        <v>14192</v>
      </c>
      <c r="AQ10" s="266">
        <v>10490</v>
      </c>
      <c r="AR10" s="267">
        <v>35.299999999999997</v>
      </c>
    </row>
    <row r="11" spans="1:46" ht="13.5" customHeight="1" x14ac:dyDescent="0.15">
      <c r="A11" s="247"/>
      <c r="AK11" s="1129" t="s">
        <v>485</v>
      </c>
      <c r="AL11" s="1130"/>
      <c r="AM11" s="1130"/>
      <c r="AN11" s="1131"/>
      <c r="AO11" s="265">
        <v>115872</v>
      </c>
      <c r="AP11" s="265">
        <v>3986</v>
      </c>
      <c r="AQ11" s="266">
        <v>1802</v>
      </c>
      <c r="AR11" s="267">
        <v>121.2</v>
      </c>
    </row>
    <row r="12" spans="1:46" ht="13.5" customHeight="1" x14ac:dyDescent="0.15">
      <c r="A12" s="247"/>
      <c r="AK12" s="1129" t="s">
        <v>486</v>
      </c>
      <c r="AL12" s="1130"/>
      <c r="AM12" s="1130"/>
      <c r="AN12" s="1131"/>
      <c r="AO12" s="265" t="s">
        <v>487</v>
      </c>
      <c r="AP12" s="265" t="s">
        <v>487</v>
      </c>
      <c r="AQ12" s="266">
        <v>3</v>
      </c>
      <c r="AR12" s="267" t="s">
        <v>487</v>
      </c>
    </row>
    <row r="13" spans="1:46" ht="13.5" customHeight="1" x14ac:dyDescent="0.15">
      <c r="A13" s="247"/>
      <c r="AK13" s="1129" t="s">
        <v>488</v>
      </c>
      <c r="AL13" s="1130"/>
      <c r="AM13" s="1130"/>
      <c r="AN13" s="1131"/>
      <c r="AO13" s="265">
        <v>131161</v>
      </c>
      <c r="AP13" s="265">
        <v>4512</v>
      </c>
      <c r="AQ13" s="266">
        <v>4482</v>
      </c>
      <c r="AR13" s="267">
        <v>0.7</v>
      </c>
    </row>
    <row r="14" spans="1:46" ht="13.5" customHeight="1" x14ac:dyDescent="0.15">
      <c r="A14" s="247"/>
      <c r="AK14" s="1129" t="s">
        <v>489</v>
      </c>
      <c r="AL14" s="1130"/>
      <c r="AM14" s="1130"/>
      <c r="AN14" s="1131"/>
      <c r="AO14" s="265">
        <v>41168</v>
      </c>
      <c r="AP14" s="265">
        <v>1416</v>
      </c>
      <c r="AQ14" s="266">
        <v>2749</v>
      </c>
      <c r="AR14" s="267">
        <v>-48.5</v>
      </c>
    </row>
    <row r="15" spans="1:46" ht="13.5" customHeight="1" x14ac:dyDescent="0.15">
      <c r="A15" s="247"/>
      <c r="AK15" s="1132" t="s">
        <v>490</v>
      </c>
      <c r="AL15" s="1133"/>
      <c r="AM15" s="1133"/>
      <c r="AN15" s="1134"/>
      <c r="AO15" s="265">
        <v>-188370</v>
      </c>
      <c r="AP15" s="265">
        <v>-6480</v>
      </c>
      <c r="AQ15" s="266">
        <v>-7399</v>
      </c>
      <c r="AR15" s="267">
        <v>-12.4</v>
      </c>
    </row>
    <row r="16" spans="1:46" x14ac:dyDescent="0.15">
      <c r="A16" s="247"/>
      <c r="AK16" s="1132" t="s">
        <v>177</v>
      </c>
      <c r="AL16" s="1133"/>
      <c r="AM16" s="1133"/>
      <c r="AN16" s="1134"/>
      <c r="AO16" s="265">
        <v>3230702</v>
      </c>
      <c r="AP16" s="265">
        <v>111135</v>
      </c>
      <c r="AQ16" s="266">
        <v>129397</v>
      </c>
      <c r="AR16" s="267">
        <v>-14.1</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8.5</v>
      </c>
      <c r="AP21" s="278">
        <v>11.07</v>
      </c>
      <c r="AQ21" s="279">
        <v>-2.57</v>
      </c>
      <c r="AS21" s="280"/>
      <c r="AT21" s="276"/>
    </row>
    <row r="22" spans="1:46" s="248" customFormat="1" x14ac:dyDescent="0.15">
      <c r="A22" s="276"/>
      <c r="AK22" s="1135" t="s">
        <v>496</v>
      </c>
      <c r="AL22" s="1136"/>
      <c r="AM22" s="1136"/>
      <c r="AN22" s="1137"/>
      <c r="AO22" s="281">
        <v>100</v>
      </c>
      <c r="AP22" s="282">
        <v>97.2</v>
      </c>
      <c r="AQ22" s="283">
        <v>2.8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1482143</v>
      </c>
      <c r="AP32" s="291">
        <v>50985</v>
      </c>
      <c r="AQ32" s="292">
        <v>74841</v>
      </c>
      <c r="AR32" s="293">
        <v>-31.9</v>
      </c>
    </row>
    <row r="33" spans="1:46" ht="13.5" customHeight="1" x14ac:dyDescent="0.15">
      <c r="A33" s="247"/>
      <c r="AK33" s="1143" t="s">
        <v>501</v>
      </c>
      <c r="AL33" s="1144"/>
      <c r="AM33" s="1144"/>
      <c r="AN33" s="1145"/>
      <c r="AO33" s="291" t="s">
        <v>487</v>
      </c>
      <c r="AP33" s="291" t="s">
        <v>487</v>
      </c>
      <c r="AQ33" s="292" t="s">
        <v>487</v>
      </c>
      <c r="AR33" s="293" t="s">
        <v>487</v>
      </c>
    </row>
    <row r="34" spans="1:46" ht="27" customHeight="1" x14ac:dyDescent="0.15">
      <c r="A34" s="247"/>
      <c r="AK34" s="1143" t="s">
        <v>502</v>
      </c>
      <c r="AL34" s="1144"/>
      <c r="AM34" s="1144"/>
      <c r="AN34" s="1145"/>
      <c r="AO34" s="291" t="s">
        <v>487</v>
      </c>
      <c r="AP34" s="291" t="s">
        <v>487</v>
      </c>
      <c r="AQ34" s="292">
        <v>1</v>
      </c>
      <c r="AR34" s="293" t="s">
        <v>487</v>
      </c>
    </row>
    <row r="35" spans="1:46" ht="27" customHeight="1" x14ac:dyDescent="0.15">
      <c r="A35" s="247"/>
      <c r="AK35" s="1143" t="s">
        <v>503</v>
      </c>
      <c r="AL35" s="1144"/>
      <c r="AM35" s="1144"/>
      <c r="AN35" s="1145"/>
      <c r="AO35" s="291">
        <v>486179</v>
      </c>
      <c r="AP35" s="291">
        <v>16724</v>
      </c>
      <c r="AQ35" s="292">
        <v>16683</v>
      </c>
      <c r="AR35" s="293">
        <v>0.2</v>
      </c>
    </row>
    <row r="36" spans="1:46" ht="27" customHeight="1" x14ac:dyDescent="0.15">
      <c r="A36" s="247"/>
      <c r="AK36" s="1143" t="s">
        <v>504</v>
      </c>
      <c r="AL36" s="1144"/>
      <c r="AM36" s="1144"/>
      <c r="AN36" s="1145"/>
      <c r="AO36" s="291">
        <v>190981</v>
      </c>
      <c r="AP36" s="291">
        <v>6570</v>
      </c>
      <c r="AQ36" s="292">
        <v>2411</v>
      </c>
      <c r="AR36" s="293">
        <v>172.5</v>
      </c>
    </row>
    <row r="37" spans="1:46" ht="13.5" customHeight="1" x14ac:dyDescent="0.15">
      <c r="A37" s="247"/>
      <c r="AK37" s="1143" t="s">
        <v>505</v>
      </c>
      <c r="AL37" s="1144"/>
      <c r="AM37" s="1144"/>
      <c r="AN37" s="1145"/>
      <c r="AO37" s="291">
        <v>34671</v>
      </c>
      <c r="AP37" s="291">
        <v>1193</v>
      </c>
      <c r="AQ37" s="292">
        <v>548</v>
      </c>
      <c r="AR37" s="293">
        <v>117.7</v>
      </c>
    </row>
    <row r="38" spans="1:46" ht="27" customHeight="1" x14ac:dyDescent="0.15">
      <c r="A38" s="247"/>
      <c r="AK38" s="1146" t="s">
        <v>506</v>
      </c>
      <c r="AL38" s="1147"/>
      <c r="AM38" s="1147"/>
      <c r="AN38" s="1148"/>
      <c r="AO38" s="294" t="s">
        <v>487</v>
      </c>
      <c r="AP38" s="294" t="s">
        <v>487</v>
      </c>
      <c r="AQ38" s="295">
        <v>7</v>
      </c>
      <c r="AR38" s="283" t="s">
        <v>487</v>
      </c>
      <c r="AS38" s="290"/>
    </row>
    <row r="39" spans="1:46" x14ac:dyDescent="0.15">
      <c r="A39" s="247"/>
      <c r="AK39" s="1146" t="s">
        <v>507</v>
      </c>
      <c r="AL39" s="1147"/>
      <c r="AM39" s="1147"/>
      <c r="AN39" s="1148"/>
      <c r="AO39" s="291">
        <v>-166744</v>
      </c>
      <c r="AP39" s="291">
        <v>-5736</v>
      </c>
      <c r="AQ39" s="292">
        <v>-3756</v>
      </c>
      <c r="AR39" s="293">
        <v>52.7</v>
      </c>
      <c r="AS39" s="290"/>
    </row>
    <row r="40" spans="1:46" ht="27" customHeight="1" x14ac:dyDescent="0.15">
      <c r="A40" s="247"/>
      <c r="AK40" s="1143" t="s">
        <v>508</v>
      </c>
      <c r="AL40" s="1144"/>
      <c r="AM40" s="1144"/>
      <c r="AN40" s="1145"/>
      <c r="AO40" s="291">
        <v>-972591</v>
      </c>
      <c r="AP40" s="291">
        <v>-33457</v>
      </c>
      <c r="AQ40" s="292">
        <v>-63247</v>
      </c>
      <c r="AR40" s="293">
        <v>-47.1</v>
      </c>
      <c r="AS40" s="290"/>
    </row>
    <row r="41" spans="1:46" x14ac:dyDescent="0.15">
      <c r="A41" s="247"/>
      <c r="AK41" s="1149" t="s">
        <v>287</v>
      </c>
      <c r="AL41" s="1150"/>
      <c r="AM41" s="1150"/>
      <c r="AN41" s="1151"/>
      <c r="AO41" s="291">
        <v>1054639</v>
      </c>
      <c r="AP41" s="291">
        <v>36279</v>
      </c>
      <c r="AQ41" s="292">
        <v>27488</v>
      </c>
      <c r="AR41" s="293">
        <v>32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1118584</v>
      </c>
      <c r="AN51" s="313">
        <v>36389</v>
      </c>
      <c r="AO51" s="314">
        <v>-26.9</v>
      </c>
      <c r="AP51" s="315">
        <v>92632</v>
      </c>
      <c r="AQ51" s="316">
        <v>-1.5</v>
      </c>
      <c r="AR51" s="317">
        <v>-25.4</v>
      </c>
    </row>
    <row r="52" spans="1:44" x14ac:dyDescent="0.15">
      <c r="A52" s="247"/>
      <c r="AK52" s="318"/>
      <c r="AL52" s="319" t="s">
        <v>518</v>
      </c>
      <c r="AM52" s="320">
        <v>629136</v>
      </c>
      <c r="AN52" s="321">
        <v>20466</v>
      </c>
      <c r="AO52" s="322">
        <v>-28</v>
      </c>
      <c r="AP52" s="323">
        <v>47978</v>
      </c>
      <c r="AQ52" s="324">
        <v>-2</v>
      </c>
      <c r="AR52" s="325">
        <v>-26</v>
      </c>
    </row>
    <row r="53" spans="1:44" x14ac:dyDescent="0.15">
      <c r="A53" s="247"/>
      <c r="AK53" s="303" t="s">
        <v>519</v>
      </c>
      <c r="AL53" s="304"/>
      <c r="AM53" s="312">
        <v>1958940</v>
      </c>
      <c r="AN53" s="313">
        <v>64662</v>
      </c>
      <c r="AO53" s="314">
        <v>77.7</v>
      </c>
      <c r="AP53" s="315">
        <v>96469</v>
      </c>
      <c r="AQ53" s="316">
        <v>4.0999999999999996</v>
      </c>
      <c r="AR53" s="317">
        <v>73.599999999999994</v>
      </c>
    </row>
    <row r="54" spans="1:44" x14ac:dyDescent="0.15">
      <c r="A54" s="247"/>
      <c r="AK54" s="318"/>
      <c r="AL54" s="319" t="s">
        <v>518</v>
      </c>
      <c r="AM54" s="320">
        <v>537117</v>
      </c>
      <c r="AN54" s="321">
        <v>17730</v>
      </c>
      <c r="AO54" s="322">
        <v>-13.4</v>
      </c>
      <c r="AP54" s="323">
        <v>49775</v>
      </c>
      <c r="AQ54" s="324">
        <v>3.7</v>
      </c>
      <c r="AR54" s="325">
        <v>-17.100000000000001</v>
      </c>
    </row>
    <row r="55" spans="1:44" x14ac:dyDescent="0.15">
      <c r="A55" s="247"/>
      <c r="AK55" s="303" t="s">
        <v>520</v>
      </c>
      <c r="AL55" s="304"/>
      <c r="AM55" s="312">
        <v>1253543</v>
      </c>
      <c r="AN55" s="313">
        <v>41998</v>
      </c>
      <c r="AO55" s="314">
        <v>-35</v>
      </c>
      <c r="AP55" s="315">
        <v>85743</v>
      </c>
      <c r="AQ55" s="316">
        <v>-11.1</v>
      </c>
      <c r="AR55" s="317">
        <v>-23.9</v>
      </c>
    </row>
    <row r="56" spans="1:44" x14ac:dyDescent="0.15">
      <c r="A56" s="247"/>
      <c r="AK56" s="318"/>
      <c r="AL56" s="319" t="s">
        <v>518</v>
      </c>
      <c r="AM56" s="320">
        <v>779282</v>
      </c>
      <c r="AN56" s="321">
        <v>26108</v>
      </c>
      <c r="AO56" s="322">
        <v>47.3</v>
      </c>
      <c r="AP56" s="323">
        <v>45231</v>
      </c>
      <c r="AQ56" s="324">
        <v>-9.1</v>
      </c>
      <c r="AR56" s="325">
        <v>56.4</v>
      </c>
    </row>
    <row r="57" spans="1:44" x14ac:dyDescent="0.15">
      <c r="A57" s="247"/>
      <c r="AK57" s="303" t="s">
        <v>521</v>
      </c>
      <c r="AL57" s="304"/>
      <c r="AM57" s="312">
        <v>2012325</v>
      </c>
      <c r="AN57" s="313">
        <v>68295</v>
      </c>
      <c r="AO57" s="314">
        <v>62.6</v>
      </c>
      <c r="AP57" s="315">
        <v>92509</v>
      </c>
      <c r="AQ57" s="316">
        <v>7.9</v>
      </c>
      <c r="AR57" s="317">
        <v>54.7</v>
      </c>
    </row>
    <row r="58" spans="1:44" x14ac:dyDescent="0.15">
      <c r="A58" s="247"/>
      <c r="AK58" s="318"/>
      <c r="AL58" s="319" t="s">
        <v>518</v>
      </c>
      <c r="AM58" s="320">
        <v>1159498</v>
      </c>
      <c r="AN58" s="321">
        <v>39352</v>
      </c>
      <c r="AO58" s="322">
        <v>50.7</v>
      </c>
      <c r="AP58" s="323">
        <v>52274</v>
      </c>
      <c r="AQ58" s="324">
        <v>15.6</v>
      </c>
      <c r="AR58" s="325">
        <v>35.1</v>
      </c>
    </row>
    <row r="59" spans="1:44" x14ac:dyDescent="0.15">
      <c r="A59" s="247"/>
      <c r="AK59" s="303" t="s">
        <v>522</v>
      </c>
      <c r="AL59" s="304"/>
      <c r="AM59" s="312">
        <v>1925002</v>
      </c>
      <c r="AN59" s="313">
        <v>66220</v>
      </c>
      <c r="AO59" s="314">
        <v>-3</v>
      </c>
      <c r="AP59" s="315">
        <v>98544</v>
      </c>
      <c r="AQ59" s="316">
        <v>6.5</v>
      </c>
      <c r="AR59" s="317">
        <v>-9.5</v>
      </c>
    </row>
    <row r="60" spans="1:44" x14ac:dyDescent="0.15">
      <c r="A60" s="247"/>
      <c r="AK60" s="318"/>
      <c r="AL60" s="319" t="s">
        <v>518</v>
      </c>
      <c r="AM60" s="320">
        <v>815070</v>
      </c>
      <c r="AN60" s="321">
        <v>28038</v>
      </c>
      <c r="AO60" s="322">
        <v>-28.8</v>
      </c>
      <c r="AP60" s="323">
        <v>55816</v>
      </c>
      <c r="AQ60" s="324">
        <v>6.8</v>
      </c>
      <c r="AR60" s="325">
        <v>-35.6</v>
      </c>
    </row>
    <row r="61" spans="1:44" x14ac:dyDescent="0.15">
      <c r="A61" s="247"/>
      <c r="AK61" s="303" t="s">
        <v>523</v>
      </c>
      <c r="AL61" s="326"/>
      <c r="AM61" s="312">
        <v>1653679</v>
      </c>
      <c r="AN61" s="313">
        <v>55513</v>
      </c>
      <c r="AO61" s="314">
        <v>15.1</v>
      </c>
      <c r="AP61" s="315">
        <v>93179</v>
      </c>
      <c r="AQ61" s="327">
        <v>1.2</v>
      </c>
      <c r="AR61" s="317">
        <v>13.9</v>
      </c>
    </row>
    <row r="62" spans="1:44" x14ac:dyDescent="0.15">
      <c r="A62" s="247"/>
      <c r="AK62" s="318"/>
      <c r="AL62" s="319" t="s">
        <v>518</v>
      </c>
      <c r="AM62" s="320">
        <v>784021</v>
      </c>
      <c r="AN62" s="321">
        <v>26339</v>
      </c>
      <c r="AO62" s="322">
        <v>5.6</v>
      </c>
      <c r="AP62" s="323">
        <v>50215</v>
      </c>
      <c r="AQ62" s="324">
        <v>3</v>
      </c>
      <c r="AR62" s="325">
        <v>2.6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yqlgyEQp3gmUo+2fxYPMsqzO+ZbRKOJsIn7Nb0Lj9dkD/KhHUh6zSNhC2aph9ObVzvc4D6wXqKqF4kYejx1NgA==" saltValue="E9nv3iDDKAEC+fObGQzs6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P/lnit54i4lG7fZ+sop8nsTok+g5wU9M6QLWzm9sCDFb5/AgcFiih/b/OxI/yyjiJTy8NAP8QZ2E8X/Vs3uxzA==" saltValue="R6UkYI2iynZmreuqPMjcA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kmrNy8/QT7L5HGBcvUMmspeVB6+rqpnUwn7DMFG+zD8Mw7YBXdn8xbkWfxM2PBWyygM4ObXs5AqdYx06kIGqlw==" saltValue="bVNEGSTWgyVdJvQ9U+Yc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7.98</v>
      </c>
      <c r="G47" s="12">
        <v>8.2100000000000009</v>
      </c>
      <c r="H47" s="12">
        <v>9.83</v>
      </c>
      <c r="I47" s="12">
        <v>10.49</v>
      </c>
      <c r="J47" s="13">
        <v>9.9700000000000006</v>
      </c>
    </row>
    <row r="48" spans="2:10" ht="57.75" customHeight="1" x14ac:dyDescent="0.15">
      <c r="B48" s="14"/>
      <c r="C48" s="1154" t="s">
        <v>4</v>
      </c>
      <c r="D48" s="1154"/>
      <c r="E48" s="1155"/>
      <c r="F48" s="15">
        <v>9.64</v>
      </c>
      <c r="G48" s="16">
        <v>13.86</v>
      </c>
      <c r="H48" s="16">
        <v>14.02</v>
      </c>
      <c r="I48" s="16">
        <v>11.93</v>
      </c>
      <c r="J48" s="17">
        <v>11.2</v>
      </c>
    </row>
    <row r="49" spans="2:10" ht="57.75" customHeight="1" thickBot="1" x14ac:dyDescent="0.2">
      <c r="B49" s="18"/>
      <c r="C49" s="1156" t="s">
        <v>5</v>
      </c>
      <c r="D49" s="1156"/>
      <c r="E49" s="1157"/>
      <c r="F49" s="19" t="s">
        <v>530</v>
      </c>
      <c r="G49" s="20">
        <v>4.96</v>
      </c>
      <c r="H49" s="20">
        <v>1.32</v>
      </c>
      <c r="I49" s="20" t="s">
        <v>531</v>
      </c>
      <c r="J49" s="21" t="s">
        <v>532</v>
      </c>
    </row>
    <row r="50" spans="2:10" x14ac:dyDescent="0.15"/>
  </sheetData>
  <sheetProtection algorithmName="SHA-512" hashValue="Mig91xAsaa6lGkUO7NvtEVXRTeOPmpZva9Rt69d2kv/nUoVcwySsmR/bIKaaN2V1IFqcZDDNbudHU7NKAA0a8Q==" saltValue="YIr/DlwMdf6S5eO4BmBR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533</v>
      </c>
      <c r="D34" s="1162"/>
      <c r="E34" s="1163"/>
      <c r="F34" s="32">
        <v>9.6</v>
      </c>
      <c r="G34" s="33">
        <v>13.82</v>
      </c>
      <c r="H34" s="33">
        <v>13.96</v>
      </c>
      <c r="I34" s="33">
        <v>11.85</v>
      </c>
      <c r="J34" s="34">
        <v>11.09</v>
      </c>
      <c r="K34" s="22"/>
      <c r="L34" s="22"/>
      <c r="M34" s="22"/>
      <c r="N34" s="22"/>
      <c r="O34" s="22"/>
      <c r="P34" s="22"/>
    </row>
    <row r="35" spans="1:16" ht="39" customHeight="1" x14ac:dyDescent="0.15">
      <c r="A35" s="22"/>
      <c r="B35" s="35"/>
      <c r="C35" s="1158" t="s">
        <v>534</v>
      </c>
      <c r="D35" s="1158"/>
      <c r="E35" s="1159"/>
      <c r="F35" s="36">
        <v>8.92</v>
      </c>
      <c r="G35" s="37">
        <v>9.25</v>
      </c>
      <c r="H35" s="37">
        <v>9.51</v>
      </c>
      <c r="I35" s="37">
        <v>8.4700000000000006</v>
      </c>
      <c r="J35" s="38">
        <v>8.2100000000000009</v>
      </c>
      <c r="K35" s="22"/>
      <c r="L35" s="22"/>
      <c r="M35" s="22"/>
      <c r="N35" s="22"/>
      <c r="O35" s="22"/>
      <c r="P35" s="22"/>
    </row>
    <row r="36" spans="1:16" ht="39" customHeight="1" x14ac:dyDescent="0.15">
      <c r="A36" s="22"/>
      <c r="B36" s="35"/>
      <c r="C36" s="1158" t="s">
        <v>535</v>
      </c>
      <c r="D36" s="1158"/>
      <c r="E36" s="1159"/>
      <c r="F36" s="36">
        <v>2.41</v>
      </c>
      <c r="G36" s="37">
        <v>2.08</v>
      </c>
      <c r="H36" s="37">
        <v>1.94</v>
      </c>
      <c r="I36" s="37">
        <v>2.48</v>
      </c>
      <c r="J36" s="38">
        <v>2.16</v>
      </c>
      <c r="K36" s="22"/>
      <c r="L36" s="22"/>
      <c r="M36" s="22"/>
      <c r="N36" s="22"/>
      <c r="O36" s="22"/>
      <c r="P36" s="22"/>
    </row>
    <row r="37" spans="1:16" ht="39" customHeight="1" x14ac:dyDescent="0.15">
      <c r="A37" s="22"/>
      <c r="B37" s="35"/>
      <c r="C37" s="1158" t="s">
        <v>536</v>
      </c>
      <c r="D37" s="1158"/>
      <c r="E37" s="1159"/>
      <c r="F37" s="36">
        <v>1.17</v>
      </c>
      <c r="G37" s="37">
        <v>1.06</v>
      </c>
      <c r="H37" s="37">
        <v>1.1200000000000001</v>
      </c>
      <c r="I37" s="37">
        <v>1.1100000000000001</v>
      </c>
      <c r="J37" s="38">
        <v>1.47</v>
      </c>
      <c r="K37" s="22"/>
      <c r="L37" s="22"/>
      <c r="M37" s="22"/>
      <c r="N37" s="22"/>
      <c r="O37" s="22"/>
      <c r="P37" s="22"/>
    </row>
    <row r="38" spans="1:16" ht="39" customHeight="1" x14ac:dyDescent="0.15">
      <c r="A38" s="22"/>
      <c r="B38" s="35"/>
      <c r="C38" s="1158" t="s">
        <v>537</v>
      </c>
      <c r="D38" s="1158"/>
      <c r="E38" s="1159"/>
      <c r="F38" s="36">
        <v>0.13</v>
      </c>
      <c r="G38" s="37">
        <v>0.14000000000000001</v>
      </c>
      <c r="H38" s="37">
        <v>0.13</v>
      </c>
      <c r="I38" s="37">
        <v>0.17</v>
      </c>
      <c r="J38" s="38">
        <v>0.19</v>
      </c>
      <c r="K38" s="22"/>
      <c r="L38" s="22"/>
      <c r="M38" s="22"/>
      <c r="N38" s="22"/>
      <c r="O38" s="22"/>
      <c r="P38" s="22"/>
    </row>
    <row r="39" spans="1:16" ht="39" customHeight="1" x14ac:dyDescent="0.15">
      <c r="A39" s="22"/>
      <c r="B39" s="35"/>
      <c r="C39" s="1158" t="s">
        <v>538</v>
      </c>
      <c r="D39" s="1158"/>
      <c r="E39" s="1159"/>
      <c r="F39" s="36">
        <v>0.03</v>
      </c>
      <c r="G39" s="37">
        <v>0.03</v>
      </c>
      <c r="H39" s="37">
        <v>0.05</v>
      </c>
      <c r="I39" s="37">
        <v>7.0000000000000007E-2</v>
      </c>
      <c r="J39" s="38">
        <v>0.11</v>
      </c>
      <c r="K39" s="22"/>
      <c r="L39" s="22"/>
      <c r="M39" s="22"/>
      <c r="N39" s="22"/>
      <c r="O39" s="22"/>
      <c r="P39" s="22"/>
    </row>
    <row r="40" spans="1:16" ht="39" customHeight="1" x14ac:dyDescent="0.15">
      <c r="A40" s="22"/>
      <c r="B40" s="35"/>
      <c r="C40" s="1158" t="s">
        <v>539</v>
      </c>
      <c r="D40" s="1158"/>
      <c r="E40" s="1159"/>
      <c r="F40" s="36">
        <v>0.89</v>
      </c>
      <c r="G40" s="37">
        <v>0.48</v>
      </c>
      <c r="H40" s="37">
        <v>0.08</v>
      </c>
      <c r="I40" s="37">
        <v>0.09</v>
      </c>
      <c r="J40" s="38">
        <v>0.03</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541</v>
      </c>
      <c r="D43" s="1160"/>
      <c r="E43" s="1161"/>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LZivRd8bxOfUtaq7ISmP48f6DWoK2jTBfN+LPHNcSDSEAVDFRQLOmilvs3Rv7JQroU8zyMA6NQqHV4OcvX20w==" saltValue="JzYmo8KJ1J9IcHv6vM793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1367</v>
      </c>
      <c r="L45" s="58">
        <v>1380</v>
      </c>
      <c r="M45" s="58">
        <v>1445</v>
      </c>
      <c r="N45" s="58">
        <v>1469</v>
      </c>
      <c r="O45" s="59">
        <v>1482</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548</v>
      </c>
      <c r="L48" s="62">
        <v>536</v>
      </c>
      <c r="M48" s="62">
        <v>532</v>
      </c>
      <c r="N48" s="62">
        <v>512</v>
      </c>
      <c r="O48" s="63">
        <v>486</v>
      </c>
      <c r="P48" s="46"/>
      <c r="Q48" s="46"/>
      <c r="R48" s="46"/>
      <c r="S48" s="46"/>
      <c r="T48" s="46"/>
      <c r="U48" s="46"/>
    </row>
    <row r="49" spans="1:21" ht="30.75" customHeight="1" x14ac:dyDescent="0.15">
      <c r="A49" s="46"/>
      <c r="B49" s="1166"/>
      <c r="C49" s="1167"/>
      <c r="D49" s="60"/>
      <c r="E49" s="1172" t="s">
        <v>14</v>
      </c>
      <c r="F49" s="1172"/>
      <c r="G49" s="1172"/>
      <c r="H49" s="1172"/>
      <c r="I49" s="1172"/>
      <c r="J49" s="1173"/>
      <c r="K49" s="61">
        <v>140</v>
      </c>
      <c r="L49" s="62">
        <v>158</v>
      </c>
      <c r="M49" s="62">
        <v>168</v>
      </c>
      <c r="N49" s="62">
        <v>203</v>
      </c>
      <c r="O49" s="63">
        <v>191</v>
      </c>
      <c r="P49" s="46"/>
      <c r="Q49" s="46"/>
      <c r="R49" s="46"/>
      <c r="S49" s="46"/>
      <c r="T49" s="46"/>
      <c r="U49" s="46"/>
    </row>
    <row r="50" spans="1:21" ht="30.75" customHeight="1" x14ac:dyDescent="0.15">
      <c r="A50" s="46"/>
      <c r="B50" s="1166"/>
      <c r="C50" s="1167"/>
      <c r="D50" s="60"/>
      <c r="E50" s="1172" t="s">
        <v>15</v>
      </c>
      <c r="F50" s="1172"/>
      <c r="G50" s="1172"/>
      <c r="H50" s="1172"/>
      <c r="I50" s="1172"/>
      <c r="J50" s="1173"/>
      <c r="K50" s="61">
        <v>36</v>
      </c>
      <c r="L50" s="62">
        <v>36</v>
      </c>
      <c r="M50" s="62">
        <v>35</v>
      </c>
      <c r="N50" s="62">
        <v>35</v>
      </c>
      <c r="O50" s="63">
        <v>35</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1236</v>
      </c>
      <c r="L52" s="62">
        <v>1215</v>
      </c>
      <c r="M52" s="62">
        <v>1213</v>
      </c>
      <c r="N52" s="62">
        <v>1246</v>
      </c>
      <c r="O52" s="63">
        <v>1140</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855</v>
      </c>
      <c r="L53" s="67">
        <v>895</v>
      </c>
      <c r="M53" s="67">
        <v>967</v>
      </c>
      <c r="N53" s="67">
        <v>973</v>
      </c>
      <c r="O53" s="68">
        <v>1054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565</v>
      </c>
      <c r="L58" s="82" t="s">
        <v>565</v>
      </c>
      <c r="M58" s="82" t="s">
        <v>565</v>
      </c>
      <c r="N58" s="82" t="s">
        <v>565</v>
      </c>
      <c r="O58" s="83" t="s">
        <v>565</v>
      </c>
    </row>
    <row r="59" spans="1:21" ht="31.5" customHeight="1" x14ac:dyDescent="0.15">
      <c r="B59" s="1182"/>
      <c r="C59" s="1183"/>
      <c r="D59" s="1189" t="s">
        <v>26</v>
      </c>
      <c r="E59" s="1190"/>
      <c r="F59" s="1190"/>
      <c r="G59" s="1190"/>
      <c r="H59" s="1190"/>
      <c r="I59" s="1190"/>
      <c r="J59" s="1191"/>
      <c r="K59" s="84" t="s">
        <v>565</v>
      </c>
      <c r="L59" s="85" t="s">
        <v>565</v>
      </c>
      <c r="M59" s="85" t="s">
        <v>565</v>
      </c>
      <c r="N59" s="85" t="s">
        <v>565</v>
      </c>
      <c r="O59" s="86" t="s">
        <v>565</v>
      </c>
    </row>
    <row r="60" spans="1:21" ht="31.5" customHeight="1" thickBot="1" x14ac:dyDescent="0.2">
      <c r="B60" s="1184"/>
      <c r="C60" s="1185"/>
      <c r="D60" s="1192" t="s">
        <v>27</v>
      </c>
      <c r="E60" s="1193"/>
      <c r="F60" s="1193"/>
      <c r="G60" s="1193"/>
      <c r="H60" s="1193"/>
      <c r="I60" s="1193"/>
      <c r="J60" s="1194"/>
      <c r="K60" s="87" t="s">
        <v>565</v>
      </c>
      <c r="L60" s="88" t="s">
        <v>565</v>
      </c>
      <c r="M60" s="88" t="s">
        <v>565</v>
      </c>
      <c r="N60" s="88" t="s">
        <v>565</v>
      </c>
      <c r="O60" s="89" t="s">
        <v>565</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UuqMWm4DZpNCI+98DxT2Q0vIM1xYrA4Nw59B6FjGfKNfc9kBXXx1wbDezq4ffwZcOQGUCVWnAnwuzRSEGiOsQ==" saltValue="EfEeJTGCuOGscd8cczLRW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15090</v>
      </c>
      <c r="J41" s="331">
        <v>15465</v>
      </c>
      <c r="K41" s="331">
        <v>14955</v>
      </c>
      <c r="L41" s="331">
        <v>14749</v>
      </c>
      <c r="M41" s="332">
        <v>14426</v>
      </c>
    </row>
    <row r="42" spans="2:13" ht="27.75" customHeight="1" x14ac:dyDescent="0.15">
      <c r="B42" s="1197"/>
      <c r="C42" s="1198"/>
      <c r="D42" s="104"/>
      <c r="E42" s="1203" t="s">
        <v>32</v>
      </c>
      <c r="F42" s="1203"/>
      <c r="G42" s="1203"/>
      <c r="H42" s="1204"/>
      <c r="I42" s="333">
        <v>478</v>
      </c>
      <c r="J42" s="334">
        <v>447</v>
      </c>
      <c r="K42" s="334">
        <v>416</v>
      </c>
      <c r="L42" s="334">
        <v>385</v>
      </c>
      <c r="M42" s="335">
        <v>354</v>
      </c>
    </row>
    <row r="43" spans="2:13" ht="27.75" customHeight="1" x14ac:dyDescent="0.15">
      <c r="B43" s="1197"/>
      <c r="C43" s="1198"/>
      <c r="D43" s="104"/>
      <c r="E43" s="1203" t="s">
        <v>33</v>
      </c>
      <c r="F43" s="1203"/>
      <c r="G43" s="1203"/>
      <c r="H43" s="1204"/>
      <c r="I43" s="333">
        <v>5699</v>
      </c>
      <c r="J43" s="334">
        <v>5341</v>
      </c>
      <c r="K43" s="334">
        <v>5127</v>
      </c>
      <c r="L43" s="334">
        <v>5320</v>
      </c>
      <c r="M43" s="335">
        <v>4609</v>
      </c>
    </row>
    <row r="44" spans="2:13" ht="27.75" customHeight="1" x14ac:dyDescent="0.15">
      <c r="B44" s="1197"/>
      <c r="C44" s="1198"/>
      <c r="D44" s="104"/>
      <c r="E44" s="1203" t="s">
        <v>34</v>
      </c>
      <c r="F44" s="1203"/>
      <c r="G44" s="1203"/>
      <c r="H44" s="1204"/>
      <c r="I44" s="333">
        <v>3058</v>
      </c>
      <c r="J44" s="334">
        <v>3087</v>
      </c>
      <c r="K44" s="334">
        <v>2987</v>
      </c>
      <c r="L44" s="334">
        <v>2895</v>
      </c>
      <c r="M44" s="335">
        <v>2749</v>
      </c>
    </row>
    <row r="45" spans="2:13" ht="27.75" customHeight="1" x14ac:dyDescent="0.15">
      <c r="B45" s="1197"/>
      <c r="C45" s="1198"/>
      <c r="D45" s="104"/>
      <c r="E45" s="1203" t="s">
        <v>35</v>
      </c>
      <c r="F45" s="1203"/>
      <c r="G45" s="1203"/>
      <c r="H45" s="1204"/>
      <c r="I45" s="333">
        <v>2201</v>
      </c>
      <c r="J45" s="334">
        <v>2159</v>
      </c>
      <c r="K45" s="334">
        <v>2112</v>
      </c>
      <c r="L45" s="334">
        <v>2059</v>
      </c>
      <c r="M45" s="335">
        <v>2066</v>
      </c>
    </row>
    <row r="46" spans="2:13" ht="27.75" customHeight="1" x14ac:dyDescent="0.15">
      <c r="B46" s="1197"/>
      <c r="C46" s="1198"/>
      <c r="D46" s="105"/>
      <c r="E46" s="1203" t="s">
        <v>36</v>
      </c>
      <c r="F46" s="1203"/>
      <c r="G46" s="1203"/>
      <c r="H46" s="1204"/>
      <c r="I46" s="333" t="s">
        <v>487</v>
      </c>
      <c r="J46" s="334" t="s">
        <v>487</v>
      </c>
      <c r="K46" s="334" t="s">
        <v>487</v>
      </c>
      <c r="L46" s="334" t="s">
        <v>487</v>
      </c>
      <c r="M46" s="335" t="s">
        <v>487</v>
      </c>
    </row>
    <row r="47" spans="2:13" ht="27.75" customHeight="1" x14ac:dyDescent="0.15">
      <c r="B47" s="1197"/>
      <c r="C47" s="1198"/>
      <c r="D47" s="106"/>
      <c r="E47" s="1205" t="s">
        <v>37</v>
      </c>
      <c r="F47" s="1206"/>
      <c r="G47" s="1206"/>
      <c r="H47" s="1207"/>
      <c r="I47" s="333" t="s">
        <v>487</v>
      </c>
      <c r="J47" s="334" t="s">
        <v>487</v>
      </c>
      <c r="K47" s="334" t="s">
        <v>487</v>
      </c>
      <c r="L47" s="334" t="s">
        <v>487</v>
      </c>
      <c r="M47" s="335" t="s">
        <v>487</v>
      </c>
    </row>
    <row r="48" spans="2:13" ht="27.75" customHeight="1" x14ac:dyDescent="0.15">
      <c r="B48" s="1197"/>
      <c r="C48" s="1198"/>
      <c r="D48" s="104"/>
      <c r="E48" s="1203" t="s">
        <v>38</v>
      </c>
      <c r="F48" s="1203"/>
      <c r="G48" s="1203"/>
      <c r="H48" s="1204"/>
      <c r="I48" s="333" t="s">
        <v>487</v>
      </c>
      <c r="J48" s="334" t="s">
        <v>487</v>
      </c>
      <c r="K48" s="334" t="s">
        <v>487</v>
      </c>
      <c r="L48" s="334" t="s">
        <v>487</v>
      </c>
      <c r="M48" s="335" t="s">
        <v>487</v>
      </c>
    </row>
    <row r="49" spans="2:13" ht="27.75" customHeight="1" x14ac:dyDescent="0.15">
      <c r="B49" s="1199"/>
      <c r="C49" s="1200"/>
      <c r="D49" s="104"/>
      <c r="E49" s="1203" t="s">
        <v>39</v>
      </c>
      <c r="F49" s="1203"/>
      <c r="G49" s="1203"/>
      <c r="H49" s="1204"/>
      <c r="I49" s="333" t="s">
        <v>487</v>
      </c>
      <c r="J49" s="334" t="s">
        <v>487</v>
      </c>
      <c r="K49" s="334" t="s">
        <v>487</v>
      </c>
      <c r="L49" s="334" t="s">
        <v>487</v>
      </c>
      <c r="M49" s="335" t="s">
        <v>487</v>
      </c>
    </row>
    <row r="50" spans="2:13" ht="27.75" customHeight="1" x14ac:dyDescent="0.15">
      <c r="B50" s="1208" t="s">
        <v>40</v>
      </c>
      <c r="C50" s="1209"/>
      <c r="D50" s="107"/>
      <c r="E50" s="1203" t="s">
        <v>41</v>
      </c>
      <c r="F50" s="1203"/>
      <c r="G50" s="1203"/>
      <c r="H50" s="1204"/>
      <c r="I50" s="333">
        <v>2868</v>
      </c>
      <c r="J50" s="334">
        <v>3157</v>
      </c>
      <c r="K50" s="334">
        <v>3386</v>
      </c>
      <c r="L50" s="334">
        <v>3744</v>
      </c>
      <c r="M50" s="335">
        <v>3660</v>
      </c>
    </row>
    <row r="51" spans="2:13" ht="27.75" customHeight="1" x14ac:dyDescent="0.15">
      <c r="B51" s="1197"/>
      <c r="C51" s="1198"/>
      <c r="D51" s="104"/>
      <c r="E51" s="1203" t="s">
        <v>42</v>
      </c>
      <c r="F51" s="1203"/>
      <c r="G51" s="1203"/>
      <c r="H51" s="1204"/>
      <c r="I51" s="333">
        <v>1726</v>
      </c>
      <c r="J51" s="334">
        <v>1750</v>
      </c>
      <c r="K51" s="334">
        <v>1704</v>
      </c>
      <c r="L51" s="334">
        <v>1830</v>
      </c>
      <c r="M51" s="335">
        <v>1676</v>
      </c>
    </row>
    <row r="52" spans="2:13" ht="27.75" customHeight="1" x14ac:dyDescent="0.15">
      <c r="B52" s="1199"/>
      <c r="C52" s="1200"/>
      <c r="D52" s="104"/>
      <c r="E52" s="1203" t="s">
        <v>43</v>
      </c>
      <c r="F52" s="1203"/>
      <c r="G52" s="1203"/>
      <c r="H52" s="1204"/>
      <c r="I52" s="333">
        <v>12391</v>
      </c>
      <c r="J52" s="334">
        <v>12027</v>
      </c>
      <c r="K52" s="334">
        <v>11497</v>
      </c>
      <c r="L52" s="334">
        <v>11151</v>
      </c>
      <c r="M52" s="335">
        <v>10652</v>
      </c>
    </row>
    <row r="53" spans="2:13" ht="27.75" customHeight="1" thickBot="1" x14ac:dyDescent="0.2">
      <c r="B53" s="1210" t="s">
        <v>19</v>
      </c>
      <c r="C53" s="1211"/>
      <c r="D53" s="108"/>
      <c r="E53" s="1212" t="s">
        <v>44</v>
      </c>
      <c r="F53" s="1212"/>
      <c r="G53" s="1212"/>
      <c r="H53" s="1213"/>
      <c r="I53" s="336">
        <v>9539</v>
      </c>
      <c r="J53" s="337">
        <v>9565</v>
      </c>
      <c r="K53" s="337">
        <v>9010</v>
      </c>
      <c r="L53" s="337">
        <v>8684</v>
      </c>
      <c r="M53" s="338">
        <v>8216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SM3ZYFzb1bUWyZrT/92Pg6Z3B+1XkQNSwTpJ+b+16YTZ2qL3IE+Zy7UX36KmD4AKSR8jwU7RoGD2McIbEDNUTw==" saltValue="4A0Bf7lXj54ZmUBs/xai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824</v>
      </c>
      <c r="G55" s="339">
        <v>905</v>
      </c>
      <c r="H55" s="340">
        <v>858</v>
      </c>
    </row>
    <row r="56" spans="2:8" ht="52.5" customHeight="1" x14ac:dyDescent="0.15">
      <c r="B56" s="120"/>
      <c r="C56" s="1224" t="s">
        <v>47</v>
      </c>
      <c r="D56" s="1224"/>
      <c r="E56" s="1225"/>
      <c r="F56" s="341">
        <v>111</v>
      </c>
      <c r="G56" s="341">
        <v>111</v>
      </c>
      <c r="H56" s="342">
        <v>157</v>
      </c>
    </row>
    <row r="57" spans="2:8" ht="53.25" customHeight="1" x14ac:dyDescent="0.15">
      <c r="B57" s="120"/>
      <c r="C57" s="1226" t="s">
        <v>48</v>
      </c>
      <c r="D57" s="1226"/>
      <c r="E57" s="1227"/>
      <c r="F57" s="343">
        <v>1590</v>
      </c>
      <c r="G57" s="343">
        <v>1746</v>
      </c>
      <c r="H57" s="344">
        <v>1623</v>
      </c>
    </row>
    <row r="58" spans="2:8" ht="45.75" customHeight="1" x14ac:dyDescent="0.15">
      <c r="B58" s="121"/>
      <c r="C58" s="1214" t="s">
        <v>559</v>
      </c>
      <c r="D58" s="1215"/>
      <c r="E58" s="1216"/>
      <c r="F58" s="345">
        <v>851</v>
      </c>
      <c r="G58" s="345">
        <v>884</v>
      </c>
      <c r="H58" s="346">
        <v>993</v>
      </c>
    </row>
    <row r="59" spans="2:8" ht="45.75" customHeight="1" x14ac:dyDescent="0.15">
      <c r="B59" s="121"/>
      <c r="C59" s="1214" t="s">
        <v>560</v>
      </c>
      <c r="D59" s="1215"/>
      <c r="E59" s="1216"/>
      <c r="F59" s="345">
        <v>315</v>
      </c>
      <c r="G59" s="345">
        <v>495</v>
      </c>
      <c r="H59" s="346">
        <v>296</v>
      </c>
    </row>
    <row r="60" spans="2:8" ht="45.75" customHeight="1" x14ac:dyDescent="0.15">
      <c r="B60" s="121"/>
      <c r="C60" s="1214" t="s">
        <v>561</v>
      </c>
      <c r="D60" s="1215"/>
      <c r="E60" s="1216"/>
      <c r="F60" s="345">
        <v>60</v>
      </c>
      <c r="G60" s="345">
        <v>60</v>
      </c>
      <c r="H60" s="346">
        <v>60</v>
      </c>
    </row>
    <row r="61" spans="2:8" ht="45.75" customHeight="1" x14ac:dyDescent="0.15">
      <c r="B61" s="121"/>
      <c r="C61" s="1214" t="s">
        <v>562</v>
      </c>
      <c r="D61" s="1215"/>
      <c r="E61" s="1216"/>
      <c r="F61" s="345">
        <v>50</v>
      </c>
      <c r="G61" s="345">
        <v>50</v>
      </c>
      <c r="H61" s="346">
        <v>50</v>
      </c>
    </row>
    <row r="62" spans="2:8" ht="45.75" customHeight="1" thickBot="1" x14ac:dyDescent="0.2">
      <c r="B62" s="122"/>
      <c r="C62" s="1217" t="s">
        <v>563</v>
      </c>
      <c r="D62" s="1218"/>
      <c r="E62" s="1219"/>
      <c r="F62" s="347">
        <v>49</v>
      </c>
      <c r="G62" s="347">
        <v>49</v>
      </c>
      <c r="H62" s="348">
        <v>49</v>
      </c>
    </row>
    <row r="63" spans="2:8" ht="52.5" customHeight="1" thickBot="1" x14ac:dyDescent="0.2">
      <c r="B63" s="123"/>
      <c r="C63" s="1220" t="s">
        <v>49</v>
      </c>
      <c r="D63" s="1220"/>
      <c r="E63" s="1221"/>
      <c r="F63" s="349">
        <v>2525</v>
      </c>
      <c r="G63" s="349">
        <v>2762</v>
      </c>
      <c r="H63" s="350">
        <v>2638</v>
      </c>
    </row>
    <row r="64" spans="2:8" x14ac:dyDescent="0.15"/>
  </sheetData>
  <sheetProtection algorithmName="SHA-512" hashValue="fXU9mXifJbT3cZDsjs3MPxmJZnwJ+wfpwFFaMGr0Iso1579aiKN9WE01oZ4KRVE7aU8yLqF0jC0GG2CFlLUf/Q==" saltValue="yJ0hKyZ4gX9MB8kPyYfG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0B62-0567-47E5-9A14-4CA13E0A3E4F}">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v>131.5</v>
      </c>
      <c r="BQ51" s="1228"/>
      <c r="BR51" s="1228"/>
      <c r="BS51" s="1228"/>
      <c r="BT51" s="1228"/>
      <c r="BU51" s="1228"/>
      <c r="BV51" s="1228"/>
      <c r="BW51" s="1228"/>
      <c r="BX51" s="1228">
        <v>127.1</v>
      </c>
      <c r="BY51" s="1228"/>
      <c r="BZ51" s="1228"/>
      <c r="CA51" s="1228"/>
      <c r="CB51" s="1228"/>
      <c r="CC51" s="1228"/>
      <c r="CD51" s="1228"/>
      <c r="CE51" s="1228"/>
      <c r="CF51" s="1228">
        <v>122.5</v>
      </c>
      <c r="CG51" s="1228"/>
      <c r="CH51" s="1228"/>
      <c r="CI51" s="1228"/>
      <c r="CJ51" s="1228"/>
      <c r="CK51" s="1228"/>
      <c r="CL51" s="1228"/>
      <c r="CM51" s="1228"/>
      <c r="CN51" s="1228">
        <v>114.7</v>
      </c>
      <c r="CO51" s="1228"/>
      <c r="CP51" s="1228"/>
      <c r="CQ51" s="1228"/>
      <c r="CR51" s="1228"/>
      <c r="CS51" s="1228"/>
      <c r="CT51" s="1228"/>
      <c r="CU51" s="1228"/>
      <c r="CV51" s="1228">
        <v>107.6</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55.6</v>
      </c>
      <c r="BQ53" s="1228"/>
      <c r="BR53" s="1228"/>
      <c r="BS53" s="1228"/>
      <c r="BT53" s="1228"/>
      <c r="BU53" s="1228"/>
      <c r="BV53" s="1228"/>
      <c r="BW53" s="1228"/>
      <c r="BX53" s="1228">
        <v>56.5</v>
      </c>
      <c r="BY53" s="1228"/>
      <c r="BZ53" s="1228"/>
      <c r="CA53" s="1228"/>
      <c r="CB53" s="1228"/>
      <c r="CC53" s="1228"/>
      <c r="CD53" s="1228"/>
      <c r="CE53" s="1228"/>
      <c r="CF53" s="1228">
        <v>58.2</v>
      </c>
      <c r="CG53" s="1228"/>
      <c r="CH53" s="1228"/>
      <c r="CI53" s="1228"/>
      <c r="CJ53" s="1228"/>
      <c r="CK53" s="1228"/>
      <c r="CL53" s="1228"/>
      <c r="CM53" s="1228"/>
      <c r="CN53" s="1228">
        <v>59.2</v>
      </c>
      <c r="CO53" s="1228"/>
      <c r="CP53" s="1228"/>
      <c r="CQ53" s="1228"/>
      <c r="CR53" s="1228"/>
      <c r="CS53" s="1228"/>
      <c r="CT53" s="1228"/>
      <c r="CU53" s="1228"/>
      <c r="CV53" s="1228">
        <v>60.1</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41.5</v>
      </c>
      <c r="BQ55" s="1228"/>
      <c r="BR55" s="1228"/>
      <c r="BS55" s="1228"/>
      <c r="BT55" s="1228"/>
      <c r="BU55" s="1228"/>
      <c r="BV55" s="1228"/>
      <c r="BW55" s="1228"/>
      <c r="BX55" s="1228">
        <v>25.2</v>
      </c>
      <c r="BY55" s="1228"/>
      <c r="BZ55" s="1228"/>
      <c r="CA55" s="1228"/>
      <c r="CB55" s="1228"/>
      <c r="CC55" s="1228"/>
      <c r="CD55" s="1228"/>
      <c r="CE55" s="1228"/>
      <c r="CF55" s="1228">
        <v>15.7</v>
      </c>
      <c r="CG55" s="1228"/>
      <c r="CH55" s="1228"/>
      <c r="CI55" s="1228"/>
      <c r="CJ55" s="1228"/>
      <c r="CK55" s="1228"/>
      <c r="CL55" s="1228"/>
      <c r="CM55" s="1228"/>
      <c r="CN55" s="1228">
        <v>10.199999999999999</v>
      </c>
      <c r="CO55" s="1228"/>
      <c r="CP55" s="1228"/>
      <c r="CQ55" s="1228"/>
      <c r="CR55" s="1228"/>
      <c r="CS55" s="1228"/>
      <c r="CT55" s="1228"/>
      <c r="CU55" s="1228"/>
      <c r="CV55" s="1228">
        <v>10.5</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62.5</v>
      </c>
      <c r="BY57" s="1228"/>
      <c r="BZ57" s="1228"/>
      <c r="CA57" s="1228"/>
      <c r="CB57" s="1228"/>
      <c r="CC57" s="1228"/>
      <c r="CD57" s="1228"/>
      <c r="CE57" s="1228"/>
      <c r="CF57" s="1228">
        <v>64.3</v>
      </c>
      <c r="CG57" s="1228"/>
      <c r="CH57" s="1228"/>
      <c r="CI57" s="1228"/>
      <c r="CJ57" s="1228"/>
      <c r="CK57" s="1228"/>
      <c r="CL57" s="1228"/>
      <c r="CM57" s="1228"/>
      <c r="CN57" s="1228">
        <v>64.7</v>
      </c>
      <c r="CO57" s="1228"/>
      <c r="CP57" s="1228"/>
      <c r="CQ57" s="1228"/>
      <c r="CR57" s="1228"/>
      <c r="CS57" s="1228"/>
      <c r="CT57" s="1228"/>
      <c r="CU57" s="1228"/>
      <c r="CV57" s="1228">
        <v>65.7</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v>131.5</v>
      </c>
      <c r="BQ73" s="1228"/>
      <c r="BR73" s="1228"/>
      <c r="BS73" s="1228"/>
      <c r="BT73" s="1228"/>
      <c r="BU73" s="1228"/>
      <c r="BV73" s="1228"/>
      <c r="BW73" s="1228"/>
      <c r="BX73" s="1228">
        <v>127.1</v>
      </c>
      <c r="BY73" s="1228"/>
      <c r="BZ73" s="1228"/>
      <c r="CA73" s="1228"/>
      <c r="CB73" s="1228"/>
      <c r="CC73" s="1228"/>
      <c r="CD73" s="1228"/>
      <c r="CE73" s="1228"/>
      <c r="CF73" s="1228">
        <v>122.5</v>
      </c>
      <c r="CG73" s="1228"/>
      <c r="CH73" s="1228"/>
      <c r="CI73" s="1228"/>
      <c r="CJ73" s="1228"/>
      <c r="CK73" s="1228"/>
      <c r="CL73" s="1228"/>
      <c r="CM73" s="1228"/>
      <c r="CN73" s="1228">
        <v>114.7</v>
      </c>
      <c r="CO73" s="1228"/>
      <c r="CP73" s="1228"/>
      <c r="CQ73" s="1228"/>
      <c r="CR73" s="1228"/>
      <c r="CS73" s="1228"/>
      <c r="CT73" s="1228"/>
      <c r="CU73" s="1228"/>
      <c r="CV73" s="1228">
        <v>107.6</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11.9</v>
      </c>
      <c r="BQ75" s="1228"/>
      <c r="BR75" s="1228"/>
      <c r="BS75" s="1228"/>
      <c r="BT75" s="1228"/>
      <c r="BU75" s="1228"/>
      <c r="BV75" s="1228"/>
      <c r="BW75" s="1228"/>
      <c r="BX75" s="1228">
        <v>12</v>
      </c>
      <c r="BY75" s="1228"/>
      <c r="BZ75" s="1228"/>
      <c r="CA75" s="1228"/>
      <c r="CB75" s="1228"/>
      <c r="CC75" s="1228"/>
      <c r="CD75" s="1228"/>
      <c r="CE75" s="1228"/>
      <c r="CF75" s="1228">
        <v>12.2</v>
      </c>
      <c r="CG75" s="1228"/>
      <c r="CH75" s="1228"/>
      <c r="CI75" s="1228"/>
      <c r="CJ75" s="1228"/>
      <c r="CK75" s="1228"/>
      <c r="CL75" s="1228"/>
      <c r="CM75" s="1228"/>
      <c r="CN75" s="1228">
        <v>12.6</v>
      </c>
      <c r="CO75" s="1228"/>
      <c r="CP75" s="1228"/>
      <c r="CQ75" s="1228"/>
      <c r="CR75" s="1228"/>
      <c r="CS75" s="1228"/>
      <c r="CT75" s="1228"/>
      <c r="CU75" s="1228"/>
      <c r="CV75" s="1228">
        <v>13.2</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41.5</v>
      </c>
      <c r="BQ77" s="1228"/>
      <c r="BR77" s="1228"/>
      <c r="BS77" s="1228"/>
      <c r="BT77" s="1228"/>
      <c r="BU77" s="1228"/>
      <c r="BV77" s="1228"/>
      <c r="BW77" s="1228"/>
      <c r="BX77" s="1228">
        <v>25.2</v>
      </c>
      <c r="BY77" s="1228"/>
      <c r="BZ77" s="1228"/>
      <c r="CA77" s="1228"/>
      <c r="CB77" s="1228"/>
      <c r="CC77" s="1228"/>
      <c r="CD77" s="1228"/>
      <c r="CE77" s="1228"/>
      <c r="CF77" s="1228">
        <v>15.7</v>
      </c>
      <c r="CG77" s="1228"/>
      <c r="CH77" s="1228"/>
      <c r="CI77" s="1228"/>
      <c r="CJ77" s="1228"/>
      <c r="CK77" s="1228"/>
      <c r="CL77" s="1228"/>
      <c r="CM77" s="1228"/>
      <c r="CN77" s="1228">
        <v>10.199999999999999</v>
      </c>
      <c r="CO77" s="1228"/>
      <c r="CP77" s="1228"/>
      <c r="CQ77" s="1228"/>
      <c r="CR77" s="1228"/>
      <c r="CS77" s="1228"/>
      <c r="CT77" s="1228"/>
      <c r="CU77" s="1228"/>
      <c r="CV77" s="1228">
        <v>10.5</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9.1999999999999993</v>
      </c>
      <c r="BQ79" s="1228"/>
      <c r="BR79" s="1228"/>
      <c r="BS79" s="1228"/>
      <c r="BT79" s="1228"/>
      <c r="BU79" s="1228"/>
      <c r="BV79" s="1228"/>
      <c r="BW79" s="1228"/>
      <c r="BX79" s="1228">
        <v>8.9</v>
      </c>
      <c r="BY79" s="1228"/>
      <c r="BZ79" s="1228"/>
      <c r="CA79" s="1228"/>
      <c r="CB79" s="1228"/>
      <c r="CC79" s="1228"/>
      <c r="CD79" s="1228"/>
      <c r="CE79" s="1228"/>
      <c r="CF79" s="1228">
        <v>8.9</v>
      </c>
      <c r="CG79" s="1228"/>
      <c r="CH79" s="1228"/>
      <c r="CI79" s="1228"/>
      <c r="CJ79" s="1228"/>
      <c r="CK79" s="1228"/>
      <c r="CL79" s="1228"/>
      <c r="CM79" s="1228"/>
      <c r="CN79" s="1228">
        <v>9</v>
      </c>
      <c r="CO79" s="1228"/>
      <c r="CP79" s="1228"/>
      <c r="CQ79" s="1228"/>
      <c r="CR79" s="1228"/>
      <c r="CS79" s="1228"/>
      <c r="CT79" s="1228"/>
      <c r="CU79" s="1228"/>
      <c r="CV79" s="1228">
        <v>8.9</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K49dhI8ucUpigjDQVyDcBdKQZaUi8iuH2Xd92adZyA+9gBugH4FkXy+aRqJxNqyNL/4sOzean59fkiXvjo8CzA==" saltValue="MVbyB3jgN983nlbjd3RKp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B349-4023-4DB4-8AED-706D2D7AA1A3}">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yVLfaFoMjA6kL+0OV+RqwFNTxYqlMvuLlERCvt35vvRpJcoVQgpw4QF8leXcCA0+vNCQ6+NEdkVWVx7Xe6TZMw==" saltValue="hcjh+k7vOXG4gvawD3FhT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695EC-E590-459A-8DD5-384CF6782A69}">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wVP3ySg+XccO2wedJVrjKoWhvmOqrj8AEFt2/GjVieRvfp6Q1s6c165l5Llz87CyeauwDIG0UjQsSu4LgXsb4A==" saltValue="dg6EAFu4saLDZZWRz4iAv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36389</v>
      </c>
      <c r="E3" s="142"/>
      <c r="F3" s="143">
        <v>92632</v>
      </c>
      <c r="G3" s="144"/>
      <c r="H3" s="145"/>
    </row>
    <row r="4" spans="1:8" x14ac:dyDescent="0.15">
      <c r="A4" s="146"/>
      <c r="B4" s="147"/>
      <c r="C4" s="148"/>
      <c r="D4" s="149">
        <v>20466</v>
      </c>
      <c r="E4" s="150"/>
      <c r="F4" s="151">
        <v>47978</v>
      </c>
      <c r="G4" s="152"/>
      <c r="H4" s="153"/>
    </row>
    <row r="5" spans="1:8" x14ac:dyDescent="0.15">
      <c r="A5" s="134" t="s">
        <v>519</v>
      </c>
      <c r="B5" s="139"/>
      <c r="C5" s="140"/>
      <c r="D5" s="141">
        <v>64662</v>
      </c>
      <c r="E5" s="142"/>
      <c r="F5" s="143">
        <v>96469</v>
      </c>
      <c r="G5" s="144"/>
      <c r="H5" s="145"/>
    </row>
    <row r="6" spans="1:8" x14ac:dyDescent="0.15">
      <c r="A6" s="146"/>
      <c r="B6" s="147"/>
      <c r="C6" s="148"/>
      <c r="D6" s="149">
        <v>17730</v>
      </c>
      <c r="E6" s="150"/>
      <c r="F6" s="151">
        <v>49775</v>
      </c>
      <c r="G6" s="152"/>
      <c r="H6" s="153"/>
    </row>
    <row r="7" spans="1:8" x14ac:dyDescent="0.15">
      <c r="A7" s="134" t="s">
        <v>520</v>
      </c>
      <c r="B7" s="139"/>
      <c r="C7" s="140"/>
      <c r="D7" s="141">
        <v>41998</v>
      </c>
      <c r="E7" s="142"/>
      <c r="F7" s="143">
        <v>85743</v>
      </c>
      <c r="G7" s="144"/>
      <c r="H7" s="145"/>
    </row>
    <row r="8" spans="1:8" x14ac:dyDescent="0.15">
      <c r="A8" s="146"/>
      <c r="B8" s="147"/>
      <c r="C8" s="148"/>
      <c r="D8" s="149">
        <v>26108</v>
      </c>
      <c r="E8" s="150"/>
      <c r="F8" s="151">
        <v>45231</v>
      </c>
      <c r="G8" s="152"/>
      <c r="H8" s="153"/>
    </row>
    <row r="9" spans="1:8" x14ac:dyDescent="0.15">
      <c r="A9" s="134" t="s">
        <v>521</v>
      </c>
      <c r="B9" s="139"/>
      <c r="C9" s="140"/>
      <c r="D9" s="141">
        <v>68295</v>
      </c>
      <c r="E9" s="142"/>
      <c r="F9" s="143">
        <v>92509</v>
      </c>
      <c r="G9" s="144"/>
      <c r="H9" s="145"/>
    </row>
    <row r="10" spans="1:8" x14ac:dyDescent="0.15">
      <c r="A10" s="146"/>
      <c r="B10" s="147"/>
      <c r="C10" s="148"/>
      <c r="D10" s="149">
        <v>39352</v>
      </c>
      <c r="E10" s="150"/>
      <c r="F10" s="151">
        <v>52274</v>
      </c>
      <c r="G10" s="152"/>
      <c r="H10" s="153"/>
    </row>
    <row r="11" spans="1:8" x14ac:dyDescent="0.15">
      <c r="A11" s="134" t="s">
        <v>522</v>
      </c>
      <c r="B11" s="139"/>
      <c r="C11" s="140"/>
      <c r="D11" s="141">
        <v>66220</v>
      </c>
      <c r="E11" s="142"/>
      <c r="F11" s="143">
        <v>98544</v>
      </c>
      <c r="G11" s="144"/>
      <c r="H11" s="145"/>
    </row>
    <row r="12" spans="1:8" x14ac:dyDescent="0.15">
      <c r="A12" s="146"/>
      <c r="B12" s="147"/>
      <c r="C12" s="154"/>
      <c r="D12" s="149">
        <v>28038</v>
      </c>
      <c r="E12" s="150"/>
      <c r="F12" s="151">
        <v>55816</v>
      </c>
      <c r="G12" s="152"/>
      <c r="H12" s="153"/>
    </row>
    <row r="13" spans="1:8" x14ac:dyDescent="0.15">
      <c r="A13" s="134"/>
      <c r="B13" s="139"/>
      <c r="C13" s="140"/>
      <c r="D13" s="141">
        <v>55513</v>
      </c>
      <c r="E13" s="142"/>
      <c r="F13" s="143">
        <v>93179</v>
      </c>
      <c r="G13" s="155"/>
      <c r="H13" s="145"/>
    </row>
    <row r="14" spans="1:8" x14ac:dyDescent="0.15">
      <c r="A14" s="146"/>
      <c r="B14" s="147"/>
      <c r="C14" s="148"/>
      <c r="D14" s="149">
        <v>26339</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9.64</v>
      </c>
      <c r="C19" s="156">
        <f>ROUND(VALUE(SUBSTITUTE(実質収支比率等に係る経年分析!G$48,"▲","-")),2)</f>
        <v>13.86</v>
      </c>
      <c r="D19" s="156">
        <f>ROUND(VALUE(SUBSTITUTE(実質収支比率等に係る経年分析!H$48,"▲","-")),2)</f>
        <v>14.02</v>
      </c>
      <c r="E19" s="156">
        <f>ROUND(VALUE(SUBSTITUTE(実質収支比率等に係る経年分析!I$48,"▲","-")),2)</f>
        <v>11.93</v>
      </c>
      <c r="F19" s="156">
        <f>ROUND(VALUE(SUBSTITUTE(実質収支比率等に係る経年分析!J$48,"▲","-")),2)</f>
        <v>11.2</v>
      </c>
    </row>
    <row r="20" spans="1:11" x14ac:dyDescent="0.15">
      <c r="A20" s="156" t="s">
        <v>53</v>
      </c>
      <c r="B20" s="156">
        <f>ROUND(VALUE(SUBSTITUTE(実質収支比率等に係る経年分析!F$47,"▲","-")),2)</f>
        <v>7.98</v>
      </c>
      <c r="C20" s="156">
        <f>ROUND(VALUE(SUBSTITUTE(実質収支比率等に係る経年分析!G$47,"▲","-")),2)</f>
        <v>8.2100000000000009</v>
      </c>
      <c r="D20" s="156">
        <f>ROUND(VALUE(SUBSTITUTE(実質収支比率等に係る経年分析!H$47,"▲","-")),2)</f>
        <v>9.83</v>
      </c>
      <c r="E20" s="156">
        <f>ROUND(VALUE(SUBSTITUTE(実質収支比率等に係る経年分析!I$47,"▲","-")),2)</f>
        <v>10.49</v>
      </c>
      <c r="F20" s="156">
        <f>ROUND(VALUE(SUBSTITUTE(実質収支比率等に係る経年分析!J$47,"▲","-")),2)</f>
        <v>9.9700000000000006</v>
      </c>
    </row>
    <row r="21" spans="1:11" x14ac:dyDescent="0.15">
      <c r="A21" s="156" t="s">
        <v>54</v>
      </c>
      <c r="B21" s="156">
        <f>IF(ISNUMBER(VALUE(SUBSTITUTE(実質収支比率等に係る経年分析!F$49,"▲","-"))),ROUND(VALUE(SUBSTITUTE(実質収支比率等に係る経年分析!F$49,"▲","-")),2),NA())</f>
        <v>-3.12</v>
      </c>
      <c r="C21" s="156">
        <f>IF(ISNUMBER(VALUE(SUBSTITUTE(実質収支比率等に係る経年分析!G$49,"▲","-"))),ROUND(VALUE(SUBSTITUTE(実質収支比率等に係る経年分析!G$49,"▲","-")),2),NA())</f>
        <v>4.96</v>
      </c>
      <c r="D21" s="156">
        <f>IF(ISNUMBER(VALUE(SUBSTITUTE(実質収支比率等に係る経年分析!H$49,"▲","-"))),ROUND(VALUE(SUBSTITUTE(実質収支比率等に係る経年分析!H$49,"▲","-")),2),NA())</f>
        <v>1.32</v>
      </c>
      <c r="E21" s="156">
        <f>IF(ISNUMBER(VALUE(SUBSTITUTE(実質収支比率等に係る経年分析!I$49,"▲","-"))),ROUND(VALUE(SUBSTITUTE(実質収支比率等に係る経年分析!I$49,"▲","-")),2),NA())</f>
        <v>-0.75</v>
      </c>
      <c r="F21" s="156">
        <f>IF(ISNUMBER(VALUE(SUBSTITUTE(実質収支比率等に係る経年分析!J$49,"▲","-"))),ROUND(VALUE(SUBSTITUTE(実質収支比率等に係る経年分析!J$49,"▲","-")),2),NA())</f>
        <v>-1.31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0.89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15">
      <c r="A31" s="157" t="str">
        <f>IF(連結実質赤字比率に係る赤字・黒字の構成分析!C$39="",NA(),連結実質赤字比率に係る赤字・黒字の構成分析!C$39)</f>
        <v>育英事業特別会計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0.14000000000000001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0.19</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1.1200000000000001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1.1100000000000001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1.47</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2.16</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8.92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8.4700000000000006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8.2100000000000009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13.82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11.85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11.09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1236</v>
      </c>
      <c r="E42" s="158"/>
      <c r="F42" s="158"/>
      <c r="G42" s="158">
        <f>'実質公債費比率（分子）の構造'!L$52</f>
        <v>1215</v>
      </c>
      <c r="H42" s="158"/>
      <c r="I42" s="158"/>
      <c r="J42" s="158">
        <f>'実質公債費比率（分子）の構造'!M$52</f>
        <v>1213</v>
      </c>
      <c r="K42" s="158"/>
      <c r="L42" s="158"/>
      <c r="M42" s="158">
        <f>'実質公債費比率（分子）の構造'!N$52</f>
        <v>1246</v>
      </c>
      <c r="N42" s="158"/>
      <c r="O42" s="158"/>
      <c r="P42" s="158">
        <f>'実質公債費比率（分子）の構造'!O$52</f>
        <v>1140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36</v>
      </c>
      <c r="C44" s="158"/>
      <c r="D44" s="158"/>
      <c r="E44" s="158">
        <f>'実質公債費比率（分子）の構造'!L$50</f>
        <v>36</v>
      </c>
      <c r="F44" s="158"/>
      <c r="G44" s="158"/>
      <c r="H44" s="158">
        <f>'実質公債費比率（分子）の構造'!M$50</f>
        <v>35</v>
      </c>
      <c r="I44" s="158"/>
      <c r="J44" s="158"/>
      <c r="K44" s="158">
        <f>'実質公債費比率（分子）の構造'!N$50</f>
        <v>35</v>
      </c>
      <c r="L44" s="158"/>
      <c r="M44" s="158"/>
      <c r="N44" s="158">
        <f>'実質公債費比率（分子）の構造'!O$50</f>
        <v>35</v>
      </c>
      <c r="O44" s="158"/>
      <c r="P44" s="158"/>
    </row>
    <row r="45" spans="1:16" x14ac:dyDescent="0.15">
      <c r="A45" s="158" t="s">
        <v>63</v>
      </c>
      <c r="B45" s="158">
        <f>'実質公債費比率（分子）の構造'!K$49</f>
        <v>140</v>
      </c>
      <c r="C45" s="158"/>
      <c r="D45" s="158"/>
      <c r="E45" s="158">
        <f>'実質公債費比率（分子）の構造'!L$49</f>
        <v>158</v>
      </c>
      <c r="F45" s="158"/>
      <c r="G45" s="158"/>
      <c r="H45" s="158">
        <f>'実質公債費比率（分子）の構造'!M$49</f>
        <v>168</v>
      </c>
      <c r="I45" s="158"/>
      <c r="J45" s="158"/>
      <c r="K45" s="158">
        <f>'実質公債費比率（分子）の構造'!N$49</f>
        <v>203</v>
      </c>
      <c r="L45" s="158"/>
      <c r="M45" s="158"/>
      <c r="N45" s="158">
        <f>'実質公債費比率（分子）の構造'!O$49</f>
        <v>191</v>
      </c>
      <c r="O45" s="158"/>
      <c r="P45" s="158"/>
    </row>
    <row r="46" spans="1:16" x14ac:dyDescent="0.15">
      <c r="A46" s="158" t="s">
        <v>64</v>
      </c>
      <c r="B46" s="158">
        <f>'実質公債費比率（分子）の構造'!K$48</f>
        <v>548</v>
      </c>
      <c r="C46" s="158"/>
      <c r="D46" s="158"/>
      <c r="E46" s="158">
        <f>'実質公債費比率（分子）の構造'!L$48</f>
        <v>536</v>
      </c>
      <c r="F46" s="158"/>
      <c r="G46" s="158"/>
      <c r="H46" s="158">
        <f>'実質公債費比率（分子）の構造'!M$48</f>
        <v>532</v>
      </c>
      <c r="I46" s="158"/>
      <c r="J46" s="158"/>
      <c r="K46" s="158">
        <f>'実質公債費比率（分子）の構造'!N$48</f>
        <v>512</v>
      </c>
      <c r="L46" s="158"/>
      <c r="M46" s="158"/>
      <c r="N46" s="158">
        <f>'実質公債費比率（分子）の構造'!O$48</f>
        <v>486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1367</v>
      </c>
      <c r="C49" s="158"/>
      <c r="D49" s="158"/>
      <c r="E49" s="158">
        <f>'実質公債費比率（分子）の構造'!L$45</f>
        <v>1380</v>
      </c>
      <c r="F49" s="158"/>
      <c r="G49" s="158"/>
      <c r="H49" s="158">
        <f>'実質公債費比率（分子）の構造'!M$45</f>
        <v>1445</v>
      </c>
      <c r="I49" s="158"/>
      <c r="J49" s="158"/>
      <c r="K49" s="158">
        <f>'実質公債費比率（分子）の構造'!N$45</f>
        <v>1469</v>
      </c>
      <c r="L49" s="158"/>
      <c r="M49" s="158"/>
      <c r="N49" s="158">
        <f>'実質公債費比率（分子）の構造'!O$45</f>
        <v>1482</v>
      </c>
      <c r="O49" s="158"/>
      <c r="P49" s="158"/>
    </row>
    <row r="50" spans="1:16" x14ac:dyDescent="0.15">
      <c r="A50" s="158" t="s">
        <v>67</v>
      </c>
      <c r="B50" s="158" t="e">
        <f>NA()</f>
        <v>#N/A</v>
      </c>
      <c r="C50" s="158">
        <f>IF(ISNUMBER('実質公債費比率（分子）の構造'!K$53),'実質公債費比率（分子）の構造'!K$53,NA())</f>
        <v>855</v>
      </c>
      <c r="D50" s="158" t="e">
        <f>NA()</f>
        <v>#N/A</v>
      </c>
      <c r="E50" s="158" t="e">
        <f>NA()</f>
        <v>#N/A</v>
      </c>
      <c r="F50" s="158">
        <f>IF(ISNUMBER('実質公債費比率（分子）の構造'!L$53),'実質公債費比率（分子）の構造'!L$53,NA())</f>
        <v>895</v>
      </c>
      <c r="G50" s="158" t="e">
        <f>NA()</f>
        <v>#N/A</v>
      </c>
      <c r="H50" s="158" t="e">
        <f>NA()</f>
        <v>#N/A</v>
      </c>
      <c r="I50" s="158">
        <f>IF(ISNUMBER('実質公債費比率（分子）の構造'!M$53),'実質公債費比率（分子）の構造'!M$53,NA())</f>
        <v>967</v>
      </c>
      <c r="J50" s="158" t="e">
        <f>NA()</f>
        <v>#N/A</v>
      </c>
      <c r="K50" s="158" t="e">
        <f>NA()</f>
        <v>#N/A</v>
      </c>
      <c r="L50" s="158">
        <f>IF(ISNUMBER('実質公債費比率（分子）の構造'!N$53),'実質公債費比率（分子）の構造'!N$53,NA())</f>
        <v>973</v>
      </c>
      <c r="M50" s="158" t="e">
        <f>NA()</f>
        <v>#N/A</v>
      </c>
      <c r="N50" s="158" t="e">
        <f>NA()</f>
        <v>#N/A</v>
      </c>
      <c r="O50" s="158">
        <f>IF(ISNUMBER('実質公債費比率（分子）の構造'!O$53),'実質公債費比率（分子）の構造'!O$53,NA())</f>
        <v>1054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12391</v>
      </c>
      <c r="E56" s="157"/>
      <c r="F56" s="157"/>
      <c r="G56" s="157">
        <f>'将来負担比率（分子）の構造'!J$52</f>
        <v>12027</v>
      </c>
      <c r="H56" s="157"/>
      <c r="I56" s="157"/>
      <c r="J56" s="157">
        <f>'将来負担比率（分子）の構造'!K$52</f>
        <v>11497</v>
      </c>
      <c r="K56" s="157"/>
      <c r="L56" s="157"/>
      <c r="M56" s="157">
        <f>'将来負担比率（分子）の構造'!L$52</f>
        <v>11151</v>
      </c>
      <c r="N56" s="157"/>
      <c r="O56" s="157"/>
      <c r="P56" s="157">
        <f>'将来負担比率（分子）の構造'!M$52</f>
        <v>10652</v>
      </c>
    </row>
    <row r="57" spans="1:16" x14ac:dyDescent="0.15">
      <c r="A57" s="157" t="s">
        <v>42</v>
      </c>
      <c r="B57" s="157"/>
      <c r="C57" s="157"/>
      <c r="D57" s="157">
        <f>'将来負担比率（分子）の構造'!I$51</f>
        <v>1726</v>
      </c>
      <c r="E57" s="157"/>
      <c r="F57" s="157"/>
      <c r="G57" s="157">
        <f>'将来負担比率（分子）の構造'!J$51</f>
        <v>1750</v>
      </c>
      <c r="H57" s="157"/>
      <c r="I57" s="157"/>
      <c r="J57" s="157">
        <f>'将来負担比率（分子）の構造'!K$51</f>
        <v>1704</v>
      </c>
      <c r="K57" s="157"/>
      <c r="L57" s="157"/>
      <c r="M57" s="157">
        <f>'将来負担比率（分子）の構造'!L$51</f>
        <v>1830</v>
      </c>
      <c r="N57" s="157"/>
      <c r="O57" s="157"/>
      <c r="P57" s="157">
        <f>'将来負担比率（分子）の構造'!M$51</f>
        <v>1676</v>
      </c>
    </row>
    <row r="58" spans="1:16" x14ac:dyDescent="0.15">
      <c r="A58" s="157" t="s">
        <v>41</v>
      </c>
      <c r="B58" s="157"/>
      <c r="C58" s="157"/>
      <c r="D58" s="157">
        <f>'将来負担比率（分子）の構造'!I$50</f>
        <v>2868</v>
      </c>
      <c r="E58" s="157"/>
      <c r="F58" s="157"/>
      <c r="G58" s="157">
        <f>'将来負担比率（分子）の構造'!J$50</f>
        <v>3157</v>
      </c>
      <c r="H58" s="157"/>
      <c r="I58" s="157"/>
      <c r="J58" s="157">
        <f>'将来負担比率（分子）の構造'!K$50</f>
        <v>3386</v>
      </c>
      <c r="K58" s="157"/>
      <c r="L58" s="157"/>
      <c r="M58" s="157">
        <f>'将来負担比率（分子）の構造'!L$50</f>
        <v>3744</v>
      </c>
      <c r="N58" s="157"/>
      <c r="O58" s="157"/>
      <c r="P58" s="157">
        <f>'将来負担比率（分子）の構造'!M$50</f>
        <v>3660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2201</v>
      </c>
      <c r="C62" s="157"/>
      <c r="D62" s="157"/>
      <c r="E62" s="157">
        <f>'将来負担比率（分子）の構造'!J$45</f>
        <v>2159</v>
      </c>
      <c r="F62" s="157"/>
      <c r="G62" s="157"/>
      <c r="H62" s="157">
        <f>'将来負担比率（分子）の構造'!K$45</f>
        <v>2112</v>
      </c>
      <c r="I62" s="157"/>
      <c r="J62" s="157"/>
      <c r="K62" s="157">
        <f>'将来負担比率（分子）の構造'!L$45</f>
        <v>2059</v>
      </c>
      <c r="L62" s="157"/>
      <c r="M62" s="157"/>
      <c r="N62" s="157">
        <f>'将来負担比率（分子）の構造'!M$45</f>
        <v>2066</v>
      </c>
      <c r="O62" s="157"/>
      <c r="P62" s="157"/>
    </row>
    <row r="63" spans="1:16" x14ac:dyDescent="0.15">
      <c r="A63" s="157" t="s">
        <v>34</v>
      </c>
      <c r="B63" s="157">
        <f>'将来負担比率（分子）の構造'!I$44</f>
        <v>3058</v>
      </c>
      <c r="C63" s="157"/>
      <c r="D63" s="157"/>
      <c r="E63" s="157">
        <f>'将来負担比率（分子）の構造'!J$44</f>
        <v>3087</v>
      </c>
      <c r="F63" s="157"/>
      <c r="G63" s="157"/>
      <c r="H63" s="157">
        <f>'将来負担比率（分子）の構造'!K$44</f>
        <v>2987</v>
      </c>
      <c r="I63" s="157"/>
      <c r="J63" s="157"/>
      <c r="K63" s="157">
        <f>'将来負担比率（分子）の構造'!L$44</f>
        <v>2895</v>
      </c>
      <c r="L63" s="157"/>
      <c r="M63" s="157"/>
      <c r="N63" s="157">
        <f>'将来負担比率（分子）の構造'!M$44</f>
        <v>2749</v>
      </c>
      <c r="O63" s="157"/>
      <c r="P63" s="157"/>
    </row>
    <row r="64" spans="1:16" x14ac:dyDescent="0.15">
      <c r="A64" s="157" t="s">
        <v>33</v>
      </c>
      <c r="B64" s="157">
        <f>'将来負担比率（分子）の構造'!I$43</f>
        <v>5699</v>
      </c>
      <c r="C64" s="157"/>
      <c r="D64" s="157"/>
      <c r="E64" s="157">
        <f>'将来負担比率（分子）の構造'!J$43</f>
        <v>5341</v>
      </c>
      <c r="F64" s="157"/>
      <c r="G64" s="157"/>
      <c r="H64" s="157">
        <f>'将来負担比率（分子）の構造'!K$43</f>
        <v>5127</v>
      </c>
      <c r="I64" s="157"/>
      <c r="J64" s="157"/>
      <c r="K64" s="157">
        <f>'将来負担比率（分子）の構造'!L$43</f>
        <v>5320</v>
      </c>
      <c r="L64" s="157"/>
      <c r="M64" s="157"/>
      <c r="N64" s="157">
        <f>'将来負担比率（分子）の構造'!M$43</f>
        <v>4609</v>
      </c>
      <c r="O64" s="157"/>
      <c r="P64" s="157"/>
    </row>
    <row r="65" spans="1:16" x14ac:dyDescent="0.15">
      <c r="A65" s="157" t="s">
        <v>32</v>
      </c>
      <c r="B65" s="157">
        <f>'将来負担比率（分子）の構造'!I$42</f>
        <v>478</v>
      </c>
      <c r="C65" s="157"/>
      <c r="D65" s="157"/>
      <c r="E65" s="157">
        <f>'将来負担比率（分子）の構造'!J$42</f>
        <v>447</v>
      </c>
      <c r="F65" s="157"/>
      <c r="G65" s="157"/>
      <c r="H65" s="157">
        <f>'将来負担比率（分子）の構造'!K$42</f>
        <v>416</v>
      </c>
      <c r="I65" s="157"/>
      <c r="J65" s="157"/>
      <c r="K65" s="157">
        <f>'将来負担比率（分子）の構造'!L$42</f>
        <v>385</v>
      </c>
      <c r="L65" s="157"/>
      <c r="M65" s="157"/>
      <c r="N65" s="157">
        <f>'将来負担比率（分子）の構造'!M$42</f>
        <v>354</v>
      </c>
      <c r="O65" s="157"/>
      <c r="P65" s="157"/>
    </row>
    <row r="66" spans="1:16" x14ac:dyDescent="0.15">
      <c r="A66" s="157" t="s">
        <v>31</v>
      </c>
      <c r="B66" s="157">
        <f>'将来負担比率（分子）の構造'!I$41</f>
        <v>15090</v>
      </c>
      <c r="C66" s="157"/>
      <c r="D66" s="157"/>
      <c r="E66" s="157">
        <f>'将来負担比率（分子）の構造'!J$41</f>
        <v>15465</v>
      </c>
      <c r="F66" s="157"/>
      <c r="G66" s="157"/>
      <c r="H66" s="157">
        <f>'将来負担比率（分子）の構造'!K$41</f>
        <v>14955</v>
      </c>
      <c r="I66" s="157"/>
      <c r="J66" s="157"/>
      <c r="K66" s="157">
        <f>'将来負担比率（分子）の構造'!L$41</f>
        <v>14749</v>
      </c>
      <c r="L66" s="157"/>
      <c r="M66" s="157"/>
      <c r="N66" s="157">
        <f>'将来負担比率（分子）の構造'!M$41</f>
        <v>14426</v>
      </c>
      <c r="O66" s="157"/>
      <c r="P66" s="157"/>
    </row>
    <row r="67" spans="1:16" x14ac:dyDescent="0.15">
      <c r="A67" s="157" t="s">
        <v>71</v>
      </c>
      <c r="B67" s="157" t="e">
        <f>NA()</f>
        <v>#N/A</v>
      </c>
      <c r="C67" s="157">
        <f>IF(ISNUMBER('将来負担比率（分子）の構造'!I$53), IF('将来負担比率（分子）の構造'!I$53 &lt; 0, 0, '将来負担比率（分子）の構造'!I$53), NA())</f>
        <v>9539</v>
      </c>
      <c r="D67" s="157" t="e">
        <f>NA()</f>
        <v>#N/A</v>
      </c>
      <c r="E67" s="157" t="e">
        <f>NA()</f>
        <v>#N/A</v>
      </c>
      <c r="F67" s="157">
        <f>IF(ISNUMBER('将来負担比率（分子）の構造'!J$53), IF('将来負担比率（分子）の構造'!J$53 &lt; 0, 0, '将来負担比率（分子）の構造'!J$53), NA())</f>
        <v>9565</v>
      </c>
      <c r="G67" s="157" t="e">
        <f>NA()</f>
        <v>#N/A</v>
      </c>
      <c r="H67" s="157" t="e">
        <f>NA()</f>
        <v>#N/A</v>
      </c>
      <c r="I67" s="157">
        <f>IF(ISNUMBER('将来負担比率（分子）の構造'!K$53), IF('将来負担比率（分子）の構造'!K$53 &lt; 0, 0, '将来負担比率（分子）の構造'!K$53), NA())</f>
        <v>9010</v>
      </c>
      <c r="J67" s="157" t="e">
        <f>NA()</f>
        <v>#N/A</v>
      </c>
      <c r="K67" s="157" t="e">
        <f>NA()</f>
        <v>#N/A</v>
      </c>
      <c r="L67" s="157">
        <f>IF(ISNUMBER('将来負担比率（分子）の構造'!L$53), IF('将来負担比率（分子）の構造'!L$53 &lt; 0, 0, '将来負担比率（分子）の構造'!L$53), NA())</f>
        <v>8684</v>
      </c>
      <c r="M67" s="157" t="e">
        <f>NA()</f>
        <v>#N/A</v>
      </c>
      <c r="N67" s="157" t="e">
        <f>NA()</f>
        <v>#N/A</v>
      </c>
      <c r="O67" s="157">
        <f>IF(ISNUMBER('将来負担比率（分子）の構造'!M$53), IF('将来負担比率（分子）の構造'!M$53 &lt; 0, 0, '将来負担比率（分子）の構造'!M$53), NA())</f>
        <v>8216</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824</v>
      </c>
      <c r="C72" s="161">
        <f>基金残高に係る経年分析!G55</f>
        <v>905</v>
      </c>
      <c r="D72" s="161">
        <f>基金残高に係る経年分析!H55</f>
        <v>858</v>
      </c>
    </row>
    <row r="73" spans="1:16" x14ac:dyDescent="0.15">
      <c r="A73" s="160" t="s">
        <v>74</v>
      </c>
      <c r="B73" s="161">
        <f>基金残高に係る経年分析!F56</f>
        <v>111</v>
      </c>
      <c r="C73" s="161">
        <f>基金残高に係る経年分析!G56</f>
        <v>111</v>
      </c>
      <c r="D73" s="161">
        <f>基金残高に係る経年分析!H56</f>
        <v>157</v>
      </c>
    </row>
    <row r="74" spans="1:16" x14ac:dyDescent="0.15">
      <c r="A74" s="160" t="s">
        <v>75</v>
      </c>
      <c r="B74" s="161">
        <f>基金残高に係る経年分析!F57</f>
        <v>1590</v>
      </c>
      <c r="C74" s="161">
        <f>基金残高に係る経年分析!G57</f>
        <v>1746</v>
      </c>
      <c r="D74" s="161">
        <f>基金残高に係る経年分析!H57</f>
        <v>1623</v>
      </c>
    </row>
  </sheetData>
  <sheetProtection algorithmName="SHA-512" hashValue="WyllEIfVLYSd1JLQakNLYsZKL/WkXJGuN41GNVAJUcd5rHg18VTxSGTsKuC05Kpz7K91GtHgPecMONQ5lGUj2A==" saltValue="7dTesCeoeLgiLlaDBQug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2026-03-17T01:26:27Z</cp:lastPrinted>
  <dcterms:created xsi:type="dcterms:W3CDTF">2026-02-23T04:47:59Z</dcterms:created>
  <dcterms:modified xsi:type="dcterms:W3CDTF">2026-09-25T07:11:32Z</dcterms:modified>
  <cp:category/>
</cp:coreProperties>
</file>