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1 HP掲載データ（確定）\"/>
    </mc:Choice>
  </mc:AlternateContent>
  <xr:revisionPtr revIDLastSave="0" documentId="13_ncr:1_{F37F1425-1D24-444E-89C8-03DC1E5283AE}"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C36" i="10"/>
  <c r="BE35" i="10"/>
  <c r="CO34" i="10"/>
  <c r="CO35" i="10" s="1"/>
  <c r="CO36" i="10" s="1"/>
  <c r="BW34" i="10"/>
  <c r="BW35" i="10" s="1"/>
  <c r="BW36" i="10" s="1"/>
  <c r="BW37" i="10" s="1"/>
  <c r="BW38" i="10" s="1"/>
  <c r="BW39" i="10" s="1"/>
  <c r="BW40" i="10" s="1"/>
  <c r="BW41" i="10" s="1"/>
  <c r="BW42" i="10" s="1"/>
  <c r="BE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alcChain>
</file>

<file path=xl/sharedStrings.xml><?xml version="1.0" encoding="utf-8"?>
<sst xmlns="http://schemas.openxmlformats.org/spreadsheetml/2006/main" count="1122" uniqueCount="580">
  <si>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</si>
  <si>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</si>
  <si>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</si>
  <si>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</si>
  <si>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</si>
  <si>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</si>
  <si>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</si>
  <si>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</si>
  <si>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</si>
  <si>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</si>
  <si>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</si>
  <si>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</si>
  <si>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</si>
  <si>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</si>
  <si>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</si>
  <si>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</si>
  <si>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</si>
  <si>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</si>
  <si>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</si>
  <si>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</si>
  <si>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</si>
  <si>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</si>
  <si>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</si>
  <si>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</si>
  <si>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</si>
  <si>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</si>
  <si>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</si>
  <si>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</si>
  <si>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</si>
  <si>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</si>
  <si>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</si>
  <si>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</si>
  <si>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</si>
  <si>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</si>
  <si>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</si>
  <si>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</si>
  <si>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</si>
  <si>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</si>
  <si>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</si>
  <si>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</si>
  <si>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</si>
  <si>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</si>
  <si>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</si>
  <si>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</si>
  <si>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</si>
  <si>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</si>
  <si>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</si>
  <si>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</si>
  <si>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</si>
  <si>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</si>
  <si>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</si>
  <si>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</si>
  <si>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</si>
  <si>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</si>
  <si>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</si>
  <si>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</si>
  <si>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</si>
  <si>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</si>
  <si>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</si>
  <si>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</si>
  <si>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</si>
  <si>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</si>
  <si>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</si>
  <si>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</si>
  <si>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</si>
  <si>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</si>
  <si>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</si>
  <si>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</si>
  <si>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</si>
  <si>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</si>
  <si>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</si>
  <si>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</si>
  <si>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</si>
  <si>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</si>
  <si>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</si>
  <si>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</si>
  <si>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</si>
  <si>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</si>
  <si>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</si>
  <si>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</si>
  <si>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</si>
  <si>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</si>
  <si>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</si>
  <si>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</si>
  <si>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</si>
  <si>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</si>
  <si>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</si>
  <si>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</si>
  <si>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</si>
  <si>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</si>
  <si>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</si>
  <si>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</si>
  <si>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</si>
  <si>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</si>
  <si>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東根市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</si>
  <si>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</si>
  <si>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</si>
  <si>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</si>
  <si>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</si>
  <si>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</si>
  <si>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</si>
  <si>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</si>
  <si>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</si>
  <si>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</si>
  <si>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</si>
  <si>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</si>
  <si>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</si>
  <si>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</si>
  <si>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</si>
  <si>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</si>
  <si>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</si>
  <si>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</si>
  <si>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</si>
  <si>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</si>
  <si>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</si>
  <si>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</si>
  <si>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</si>
  <si>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</si>
  <si>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</si>
  <si>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</si>
  <si>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</si>
  <si>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</si>
  <si>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</si>
  <si>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</si>
  <si>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</si>
  <si>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</si>
  <si>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</si>
  <si>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</si>
  <si>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</si>
  <si>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</si>
  <si>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</si>
  <si>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</si>
  <si>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</si>
  <si>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</si>
  <si>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</si>
  <si>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</si>
  <si>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</si>
  <si>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</si>
  <si>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</si>
  <si>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</si>
  <si>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</si>
  <si>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</si>
  <si>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</si>
  <si>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</si>
  <si>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</si>
  <si>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</si>
  <si>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</si>
  <si>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</si>
  <si>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</si>
  <si>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</si>
  <si>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</si>
  <si>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</si>
  <si>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</si>
  <si>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</si>
  <si>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</si>
  <si>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</si>
  <si>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</si>
  <si>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</si>
  <si>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</si>
  <si>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</si>
  <si>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</si>
  <si>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</si>
  <si>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</si>
  <si>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</si>
  <si>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</si>
  <si>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</si>
  <si>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</si>
  <si>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</si>
  <si>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</si>
  <si>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</si>
  <si>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</si>
  <si>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</si>
  <si>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</si>
  <si>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</si>
  <si>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</si>
  <si>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</si>
  <si>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</si>
  <si>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</si>
  <si>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</si>
  <si>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</si>
  <si>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</si>
  <si>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</si>
  <si>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</si>
  <si>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</si>
  <si>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</si>
  <si>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</si>
  <si>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</si>
  <si>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</si>
  <si>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</si>
  <si>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</si>
  <si>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</si>
  <si>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</si>
  <si>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</si>
  <si>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</si>
  <si>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</si>
  <si>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</si>
  <si>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</si>
  <si>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</si>
  <si>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</si>
  <si>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</si>
  <si>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</si>
  <si>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</si>
  <si>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</si>
  <si>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山形県東根市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</si>
  <si>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</si>
  <si>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</si>
  <si>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</si>
  <si>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</si>
  <si>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</si>
  <si>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</si>
  <si>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</si>
  <si>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</si>
  <si>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</si>
  <si>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</si>
  <si>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</si>
  <si>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</si>
  <si>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</si>
  <si>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</si>
  <si>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</si>
  <si>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</si>
  <si>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</si>
  <si>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</si>
  <si>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</si>
  <si>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</si>
  <si>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</si>
  <si>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</si>
  <si>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</si>
  <si>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</si>
  <si>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</si>
  <si>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</si>
  <si>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</si>
  <si>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</si>
  <si>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</si>
  <si>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</si>
  <si>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</si>
  <si>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</si>
  <si>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</si>
  <si>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</si>
  <si>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</si>
  <si>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</si>
  <si>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</si>
  <si>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</si>
  <si>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</si>
  <si>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</si>
  <si>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</si>
  <si>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</si>
  <si>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</si>
  <si>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</si>
  <si>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</si>
  <si>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</si>
  <si>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</si>
  <si>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</si>
  <si>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</si>
  <si>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</si>
  <si>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</si>
  <si>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</si>
  <si>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</si>
  <si>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</si>
  <si>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</si>
  <si>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</si>
  <si>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</si>
  <si>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</si>
  <si>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</si>
  <si>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</si>
  <si>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</si>
  <si>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</si>
  <si>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</si>
  <si>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</si>
  <si>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</si>
  <si>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</si>
  <si>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</si>
  <si>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</si>
  <si>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</si>
  <si>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</si>
  <si>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</si>
  <si>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</si>
  <si>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</si>
  <si>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</si>
  <si>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</si>
  <si>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</si>
  <si>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</si>
  <si>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</si>
  <si>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</si>
  <si>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</si>
  <si>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</si>
  <si>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</si>
  <si>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</si>
  <si>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</si>
  <si>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</si>
  <si>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</si>
  <si>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</si>
  <si>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</si>
  <si>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</si>
  <si>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</si>
  <si>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</si>
  <si>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</si>
  <si>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</si>
  <si>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</si>
  <si>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</si>
  <si>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</si>
  <si>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</si>
  <si>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</si>
  <si>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</si>
  <si>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</si>
  <si>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</si>
  <si>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</si>
  <si>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</si>
  <si>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</si>
  <si>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</si>
  <si>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</si>
  <si>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</si>
  <si>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</si>
  <si>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</si>
  <si>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</si>
  <si>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</si>
  <si>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</si>
  <si>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</si>
  <si>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</si>
  <si>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</si>
  <si>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</si>
  <si>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</si>
  <si>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</si>
  <si>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</si>
  <si>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</si>
  <si>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</si>
  <si>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</si>
  <si>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</si>
  <si>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</si>
  <si>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</si>
  <si>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</si>
  <si>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</si>
  <si>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</si>
  <si>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</si>
  <si>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</si>
  <si>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</si>
  <si>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</si>
  <si>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</si>
  <si>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</si>
  <si>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</si>
  <si>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</si>
  <si>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</si>
  <si>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</si>
  <si>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</si>
  <si>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</si>
  <si>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</si>
  <si>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</si>
  <si>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</si>
  <si>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</si>
  <si>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</si>
  <si>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</si>
  <si>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</si>
  <si>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</si>
  <si>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</si>
  <si>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</si>
  <si>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山形県東根市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</si>
  <si>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</si>
  <si>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</si>
  <si>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</si>
  <si>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</si>
  <si>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</si>
  <si>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</si>
  <si>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</si>
  <si>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</si>
  <si>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</si>
  <si>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</si>
  <si>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</si>
  <si>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</si>
  <si>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</si>
  <si>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</si>
  <si>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</si>
  <si>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</si>
  <si>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</si>
  <si>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</si>
  <si>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</si>
  <si>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</si>
  <si>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市営墓地特別会計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</si>
  <si>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</si>
  <si>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</si>
  <si>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</si>
  <si>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</si>
  <si>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</si>
  <si>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</si>
  <si>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</si>
  <si>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</si>
  <si>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</si>
  <si>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</si>
  <si>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</si>
  <si>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</si>
  <si>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</si>
  <si>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</si>
  <si>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</si>
  <si>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</si>
  <si>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</si>
  <si>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</si>
  <si>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工業用水道事業会計</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</si>
  <si>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</si>
  <si>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</si>
  <si>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</si>
  <si>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</si>
  <si>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</si>
  <si>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</si>
  <si>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</si>
  <si>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</si>
  <si>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</si>
  <si>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</si>
  <si>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</si>
  <si>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</si>
  <si>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</si>
  <si>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</si>
  <si>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</si>
  <si>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</si>
  <si>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</si>
  <si>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</si>
  <si>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</si>
  <si>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</si>
  <si>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</si>
  <si>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</si>
  <si>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</si>
  <si>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</si>
  <si>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</si>
  <si>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</si>
  <si>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</si>
  <si>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</si>
  <si>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</si>
  <si>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</si>
  <si>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</si>
  <si>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</si>
  <si>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</si>
  <si>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</si>
  <si>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</si>
  <si>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</si>
  <si>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</si>
  <si>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</si>
  <si>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</si>
  <si>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</si>
  <si>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</si>
  <si>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</si>
  <si>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</si>
  <si>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</si>
  <si>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</si>
  <si>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</si>
  <si>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</si>
  <si>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</si>
  <si>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</si>
  <si>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</si>
  <si>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</si>
  <si>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</si>
  <si>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</si>
  <si>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</si>
  <si>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</si>
  <si>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</si>
  <si>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</si>
  <si>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</si>
  <si>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</si>
  <si>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</si>
  <si>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</si>
  <si>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</si>
  <si>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</si>
  <si>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</si>
  <si>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</si>
  <si>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</si>
  <si>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</si>
  <si>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</si>
  <si>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</si>
  <si>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</si>
  <si>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</si>
  <si>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</si>
  <si>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</si>
  <si>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</si>
  <si>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</si>
  <si>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</si>
  <si>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</si>
  <si>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</si>
  <si>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</si>
  <si>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</si>
  <si>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</si>
  <si>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</si>
  <si>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</si>
  <si>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</si>
  <si>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</si>
  <si>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</si>
  <si>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</si>
  <si>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</si>
  <si>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</si>
  <si>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</si>
  <si>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</si>
  <si>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</si>
  <si>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</si>
  <si>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</si>
  <si>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</si>
  <si>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</si>
  <si>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</si>
  <si>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</si>
  <si>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</si>
  <si>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</si>
  <si>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</si>
  <si>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</si>
  <si>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</si>
  <si>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</si>
  <si>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</si>
  <si>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</si>
  <si>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</si>
  <si>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</si>
  <si>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</si>
  <si>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</si>
  <si>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</si>
  <si>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</si>
  <si>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</si>
  <si>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</si>
  <si>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</si>
  <si>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</si>
  <si>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</si>
  <si>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</si>
  <si>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</si>
  <si>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</si>
  <si>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</si>
  <si>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</si>
  <si>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</si>
  <si>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</si>
  <si>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</si>
  <si>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</si>
  <si>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</si>
  <si>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</si>
  <si>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</si>
  <si>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</si>
  <si>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</si>
  <si>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</si>
  <si>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</si>
  <si>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</si>
  <si>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</si>
  <si>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</si>
  <si>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0.87</t>
  </si>
  <si>
    <t>▲ 1.85</t>
  </si>
  <si>
    <t>▲ 0.85</t>
  </si>
  <si>
    <t>▲ 1.89</t>
  </si>
  <si>
    <t>水道事業会計</t>
  </si>
  <si>
    <t>工業用水道事業会計</t>
  </si>
  <si>
    <t>一般会計</t>
  </si>
  <si>
    <t>公共下水道事業会計</t>
  </si>
  <si>
    <t>国民健康保険特別会計</t>
  </si>
  <si>
    <t>介護保険特別会計</t>
  </si>
  <si>
    <t>後期高齢者医療特別会計</t>
  </si>
  <si>
    <t>市営墓地特別会計</t>
  </si>
  <si>
    <t>その他会計（赤字）</t>
  </si>
  <si>
    <t>その他会計（黒字）</t>
  </si>
  <si>
    <t>R02</t>
    <phoneticPr fontId="5"/>
  </si>
  <si>
    <t>R03</t>
    <phoneticPr fontId="5"/>
  </si>
  <si>
    <t>R04</t>
    <phoneticPr fontId="5"/>
  </si>
  <si>
    <t>R05</t>
    <phoneticPr fontId="5"/>
  </si>
  <si>
    <t>R06</t>
    <phoneticPr fontId="5"/>
  </si>
  <si>
    <t>-</t>
    <phoneticPr fontId="38"/>
  </si>
  <si>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</si>
  <si>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</si>
  <si>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</si>
  <si>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東根市外二市一町共立衛生処理組合</t>
    <rPh sb="0" eb="3">
      <t>ヒガシネシ</t>
    </rPh>
    <rPh sb="3" eb="4">
      <t>ソト</t>
    </rPh>
    <rPh sb="4" eb="5">
      <t>ニ</t>
    </rPh>
    <rPh sb="5" eb="6">
      <t>シ</t>
    </rPh>
    <rPh sb="6" eb="8">
      <t>イッチョウ</t>
    </rPh>
    <rPh sb="8" eb="10">
      <t>キョウリツ</t>
    </rPh>
    <rPh sb="10" eb="12">
      <t>エイセイ</t>
    </rPh>
    <rPh sb="12" eb="14">
      <t>ショリ</t>
    </rPh>
    <rPh sb="14" eb="16">
      <t>クミアイ</t>
    </rPh>
    <phoneticPr fontId="2"/>
  </si>
  <si>
    <t>北村山広域行政事務組合</t>
    <rPh sb="0" eb="1">
      <t>キタ</t>
    </rPh>
    <rPh sb="1" eb="3">
      <t>ムラヤマ</t>
    </rPh>
    <rPh sb="3" eb="5">
      <t>コウイキ</t>
    </rPh>
    <rPh sb="5" eb="7">
      <t>ギョウセイ</t>
    </rPh>
    <rPh sb="7" eb="9">
      <t>ジム</t>
    </rPh>
    <rPh sb="9" eb="11">
      <t>クミアイ</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</si>
  <si>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</si>
  <si>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</si>
  <si>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</si>
  <si>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北村山公立病院組合</t>
    <rPh sb="0" eb="1">
      <t>キタ</t>
    </rPh>
    <rPh sb="1" eb="3">
      <t>ムラヤマ</t>
    </rPh>
    <rPh sb="3" eb="5">
      <t>コウリツ</t>
    </rPh>
    <rPh sb="5" eb="7">
      <t>ビョウイン</t>
    </rPh>
    <rPh sb="7" eb="9">
      <t>クミアイ</t>
    </rPh>
    <phoneticPr fontId="2"/>
  </si>
  <si>
    <t>東根育英会</t>
    <rPh sb="0" eb="2">
      <t>ヒガシネ</t>
    </rPh>
    <rPh sb="2" eb="5">
      <t>イクエイカイ</t>
    </rPh>
    <phoneticPr fontId="2"/>
  </si>
  <si>
    <t>東根市スポーツ協会</t>
    <rPh sb="0" eb="3">
      <t>ヒガシネシ</t>
    </rPh>
    <rPh sb="7" eb="9">
      <t>キョウカイ</t>
    </rPh>
    <phoneticPr fontId="2"/>
  </si>
  <si>
    <t>東根市土地開発公社</t>
    <rPh sb="0" eb="3">
      <t>ヒガシネシ</t>
    </rPh>
    <rPh sb="3" eb="9">
      <t>トチカイハツコウシャ</t>
    </rPh>
    <phoneticPr fontId="2"/>
  </si>
  <si>
    <t>○</t>
    <phoneticPr fontId="2"/>
  </si>
  <si>
    <t>ふるさとづくり基金</t>
    <rPh sb="7" eb="9">
      <t>キキン</t>
    </rPh>
    <phoneticPr fontId="2"/>
  </si>
  <si>
    <t>公共施設等総合管理基金</t>
  </si>
  <si>
    <t>公共文化施設整備基金</t>
    <rPh sb="0" eb="2">
      <t>コウキョウ</t>
    </rPh>
    <rPh sb="2" eb="4">
      <t>ブンカ</t>
    </rPh>
    <rPh sb="4" eb="6">
      <t>シセツ</t>
    </rPh>
    <rPh sb="6" eb="8">
      <t>セイビ</t>
    </rPh>
    <rPh sb="8" eb="10">
      <t>キキン</t>
    </rPh>
    <phoneticPr fontId="2"/>
  </si>
  <si>
    <t>地域振興基金</t>
    <rPh sb="0" eb="2">
      <t>チイキ</t>
    </rPh>
    <rPh sb="2" eb="4">
      <t>シンコウ</t>
    </rPh>
    <rPh sb="4" eb="6">
      <t>キキン</t>
    </rPh>
    <phoneticPr fontId="2"/>
  </si>
  <si>
    <t>アイジー基金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</si>
  <si>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</si>
  <si>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</si>
  <si>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ふるさとづくり基金や国保・介護基金の増に伴う充当可能基金の増に伴い、令和６年度将来負担比率はさらに改善し、類似団体よりも低く推移している。また、有形固定資産減価償却率については、年々上昇しているものの、計画的な資産取得と適正な維持管理を背景に、類似団体よりやや低い値で推移している。今後とも公共施設等総合管理計画に基づき老朽化対策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</si>
  <si>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</si>
  <si>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</si>
  <si>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</si>
  <si>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</si>
  <si>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</si>
  <si>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</si>
  <si>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２年度以降、実質公債費比率は元利償還金の増により、上昇傾向が続いているものの、類似団体と比較しても低い値で推移している。一方で将来負担比率は、ふるさとづくり基金や国保・介護基金の増に伴う充当可能基金の増により減少している。今後は、神町小学校、ひがしねこども園、西部防災センター等の近年整備した大型事業へ充当した起債の償還開始により、実質公債費比率の上昇傾向が想定されることから、事業の優先度による調整や有利な起債の活用等により健全財政の維持に努めていく。</t>
    <rPh sb="5" eb="7">
      <t>イコウ</t>
    </rPh>
    <rPh sb="22" eb="23">
      <t>ゾウ</t>
    </rPh>
    <rPh sb="160" eb="164">
      <t>ショウカンカイシ</t>
    </rPh>
    <rPh sb="178" eb="180">
      <t>ケイコウ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</si>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</sst>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18" xfId="15" applyNumberFormat="1" applyFont="1" applyBorder="1" applyAlignment="1" applyProtection="1">
      <alignment horizontal="right" vertical="center" shrinkToFit="1"/>
      <protection locked="0"/>
    </xf>
    <xf numFmtId="177" fontId="34" fillId="0" borderId="117" xfId="15" applyNumberFormat="1" applyFont="1" applyBorder="1" applyAlignment="1" applyProtection="1">
      <alignment horizontal="righ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7BBBB91-B02F-4545-A10F-1305C29BCD2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96469</c:v>
                </c:pt>
                <c:pt idx="2">
                  <c:v>85743</c:v>
                </c:pt>
                <c:pt idx="3">
                  <c:v>92509</c:v>
                </c:pt>
                <c:pt idx="4">
                  <c:v>98544</c:v>
                </c:pt>
              </c:numCache>
            </c:numRef>
          </c:val>
          <c:smooth val="0"/>
          <c:extLst>
            <c:ext xmlns:c16="http://schemas.microsoft.com/office/drawing/2014/chart" uri="{C3380CC4-5D6E-409C-BE32-E72D297353CC}">
              <c16:uniqueId val="{00000000-1FC3-43F8-B264-81CFA0823E1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78359</c:v>
                </c:pt>
                <c:pt idx="1">
                  <c:v>61558</c:v>
                </c:pt>
                <c:pt idx="2">
                  <c:v>51203</c:v>
                </c:pt>
                <c:pt idx="3">
                  <c:v>48246</c:v>
                </c:pt>
                <c:pt idx="4">
                  <c:v>75424</c:v>
                </c:pt>
              </c:numCache>
            </c:numRef>
          </c:val>
          <c:smooth val="0"/>
          <c:extLst>
            <c:ext xmlns:c16="http://schemas.microsoft.com/office/drawing/2014/chart" uri="{C3380CC4-5D6E-409C-BE32-E72D297353CC}">
              <c16:uniqueId val="{00000001-1FC3-43F8-B264-81CFA0823E1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5.62</c:v>
                </c:pt>
                <c:pt idx="1">
                  <c:v>9.84</c:v>
                </c:pt>
                <c:pt idx="2">
                  <c:v>7.95</c:v>
                </c:pt>
                <c:pt idx="3">
                  <c:v>6.82</c:v>
                </c:pt>
                <c:pt idx="4">
                  <c:v>4.75</c:v>
                </c:pt>
              </c:numCache>
            </c:numRef>
          </c:val>
          <c:extLst>
            <c:ext xmlns:c16="http://schemas.microsoft.com/office/drawing/2014/chart" uri="{C3380CC4-5D6E-409C-BE32-E72D297353CC}">
              <c16:uniqueId val="{00000000-EF46-4027-9BE1-A7EBB2ABBEA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19.809999999999999</c:v>
                </c:pt>
                <c:pt idx="1">
                  <c:v>21.24</c:v>
                </c:pt>
                <c:pt idx="2">
                  <c:v>21.16</c:v>
                </c:pt>
                <c:pt idx="3">
                  <c:v>20.43</c:v>
                </c:pt>
                <c:pt idx="4">
                  <c:v>19.89</c:v>
                </c:pt>
              </c:numCache>
            </c:numRef>
          </c:val>
          <c:extLst>
            <c:ext xmlns:c16="http://schemas.microsoft.com/office/drawing/2014/chart" uri="{C3380CC4-5D6E-409C-BE32-E72D297353CC}">
              <c16:uniqueId val="{00000001-EF46-4027-9BE1-A7EBB2ABBEA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-0.87</c:v>
                </c:pt>
                <c:pt idx="1">
                  <c:v>6.7</c:v>
                </c:pt>
                <c:pt idx="2">
                  <c:v>-1.85</c:v>
                </c:pt>
                <c:pt idx="3">
                  <c:v>-0.85</c:v>
                </c:pt>
                <c:pt idx="4">
                  <c:v>-1.89</c:v>
                </c:pt>
              </c:numCache>
            </c:numRef>
          </c:val>
          <c:smooth val="0"/>
          <c:extLst>
            <c:ext xmlns:c16="http://schemas.microsoft.com/office/drawing/2014/chart" uri="{C3380CC4-5D6E-409C-BE32-E72D297353CC}">
              <c16:uniqueId val="{00000002-EF46-4027-9BE1-A7EBB2ABBEA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8F9-4EEB-9E8A-251D4D8924B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8F9-4EEB-9E8A-251D4D8924B5}"/>
            </c:ext>
          </c:extLst>
        </c:ser>
        <c:ser>
          <c:idx val="2"/>
          <c:order val="2"/>
          <c:tx>
            <c:strRef>
              <c:f>データシート!$A$29</c:f>
              <c:strCache>
                <c:ptCount val="1"/>
                <c:pt idx="0">
                  <c:v>市営墓地特別会計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0.03</c:v>
                </c:pt>
                <c:pt idx="2">
                  <c:v>#N/A</c:v>
                </c:pt>
                <c:pt idx="3">
                  <c:v>0.02</c:v>
                </c:pt>
                <c:pt idx="4">
                  <c:v>#N/A</c:v>
                </c:pt>
                <c:pt idx="5">
                  <c:v>0.03</c:v>
                </c:pt>
                <c:pt idx="6">
                  <c:v>#N/A</c:v>
                </c:pt>
                <c:pt idx="7">
                  <c:v>0.04</c:v>
                </c:pt>
                <c:pt idx="8">
                  <c:v>#N/A</c:v>
                </c:pt>
                <c:pt idx="9">
                  <c:v>0.04</c:v>
                </c:pt>
              </c:numCache>
            </c:numRef>
          </c:val>
          <c:extLst>
            <c:ext xmlns:c16="http://schemas.microsoft.com/office/drawing/2014/chart" uri="{C3380CC4-5D6E-409C-BE32-E72D297353CC}">
              <c16:uniqueId val="{00000002-48F9-4EEB-9E8A-251D4D8924B5}"/>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0.13</c:v>
                </c:pt>
                <c:pt idx="2">
                  <c:v>#N/A</c:v>
                </c:pt>
                <c:pt idx="3">
                  <c:v>0.03</c:v>
                </c:pt>
                <c:pt idx="4">
                  <c:v>#N/A</c:v>
                </c:pt>
                <c:pt idx="5">
                  <c:v>0.03</c:v>
                </c:pt>
                <c:pt idx="6">
                  <c:v>#N/A</c:v>
                </c:pt>
                <c:pt idx="7">
                  <c:v>0.04</c:v>
                </c:pt>
                <c:pt idx="8">
                  <c:v>#N/A</c:v>
                </c:pt>
                <c:pt idx="9">
                  <c:v>0.05</c:v>
                </c:pt>
              </c:numCache>
            </c:numRef>
          </c:val>
          <c:extLst>
            <c:ext xmlns:c16="http://schemas.microsoft.com/office/drawing/2014/chart" uri="{C3380CC4-5D6E-409C-BE32-E72D297353CC}">
              <c16:uniqueId val="{00000003-48F9-4EEB-9E8A-251D4D8924B5}"/>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1.74</c:v>
                </c:pt>
                <c:pt idx="2">
                  <c:v>#N/A</c:v>
                </c:pt>
                <c:pt idx="3">
                  <c:v>1.92</c:v>
                </c:pt>
                <c:pt idx="4">
                  <c:v>#N/A</c:v>
                </c:pt>
                <c:pt idx="5">
                  <c:v>1.74</c:v>
                </c:pt>
                <c:pt idx="6">
                  <c:v>#N/A</c:v>
                </c:pt>
                <c:pt idx="7">
                  <c:v>1.17</c:v>
                </c:pt>
                <c:pt idx="8">
                  <c:v>#N/A</c:v>
                </c:pt>
                <c:pt idx="9">
                  <c:v>0.55000000000000004</c:v>
                </c:pt>
              </c:numCache>
            </c:numRef>
          </c:val>
          <c:extLst>
            <c:ext xmlns:c16="http://schemas.microsoft.com/office/drawing/2014/chart" uri="{C3380CC4-5D6E-409C-BE32-E72D297353CC}">
              <c16:uniqueId val="{00000004-48F9-4EEB-9E8A-251D4D8924B5}"/>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1.29</c:v>
                </c:pt>
                <c:pt idx="2">
                  <c:v>#N/A</c:v>
                </c:pt>
                <c:pt idx="3">
                  <c:v>1.79</c:v>
                </c:pt>
                <c:pt idx="4">
                  <c:v>#N/A</c:v>
                </c:pt>
                <c:pt idx="5">
                  <c:v>1.1100000000000001</c:v>
                </c:pt>
                <c:pt idx="6">
                  <c:v>#N/A</c:v>
                </c:pt>
                <c:pt idx="7">
                  <c:v>1.1399999999999999</c:v>
                </c:pt>
                <c:pt idx="8">
                  <c:v>#N/A</c:v>
                </c:pt>
                <c:pt idx="9">
                  <c:v>1.02</c:v>
                </c:pt>
              </c:numCache>
            </c:numRef>
          </c:val>
          <c:extLst>
            <c:ext xmlns:c16="http://schemas.microsoft.com/office/drawing/2014/chart" uri="{C3380CC4-5D6E-409C-BE32-E72D297353CC}">
              <c16:uniqueId val="{00000005-48F9-4EEB-9E8A-251D4D8924B5}"/>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1.25</c:v>
                </c:pt>
                <c:pt idx="2">
                  <c:v>#N/A</c:v>
                </c:pt>
                <c:pt idx="3">
                  <c:v>1.64</c:v>
                </c:pt>
                <c:pt idx="4">
                  <c:v>#N/A</c:v>
                </c:pt>
                <c:pt idx="5">
                  <c:v>2.14</c:v>
                </c:pt>
                <c:pt idx="6">
                  <c:v>#N/A</c:v>
                </c:pt>
                <c:pt idx="7">
                  <c:v>1.74</c:v>
                </c:pt>
                <c:pt idx="8">
                  <c:v>#N/A</c:v>
                </c:pt>
                <c:pt idx="9">
                  <c:v>2.65</c:v>
                </c:pt>
              </c:numCache>
            </c:numRef>
          </c:val>
          <c:extLst>
            <c:ext xmlns:c16="http://schemas.microsoft.com/office/drawing/2014/chart" uri="{C3380CC4-5D6E-409C-BE32-E72D297353CC}">
              <c16:uniqueId val="{00000006-48F9-4EEB-9E8A-251D4D8924B5}"/>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5.58</c:v>
                </c:pt>
                <c:pt idx="2">
                  <c:v>#N/A</c:v>
                </c:pt>
                <c:pt idx="3">
                  <c:v>9.81</c:v>
                </c:pt>
                <c:pt idx="4">
                  <c:v>#N/A</c:v>
                </c:pt>
                <c:pt idx="5">
                  <c:v>7.91</c:v>
                </c:pt>
                <c:pt idx="6">
                  <c:v>#N/A</c:v>
                </c:pt>
                <c:pt idx="7">
                  <c:v>6.77</c:v>
                </c:pt>
                <c:pt idx="8">
                  <c:v>#N/A</c:v>
                </c:pt>
                <c:pt idx="9">
                  <c:v>4.7</c:v>
                </c:pt>
              </c:numCache>
            </c:numRef>
          </c:val>
          <c:extLst>
            <c:ext xmlns:c16="http://schemas.microsoft.com/office/drawing/2014/chart" uri="{C3380CC4-5D6E-409C-BE32-E72D297353CC}">
              <c16:uniqueId val="{00000007-48F9-4EEB-9E8A-251D4D8924B5}"/>
            </c:ext>
          </c:extLst>
        </c:ser>
        <c:ser>
          <c:idx val="8"/>
          <c:order val="8"/>
          <c:tx>
            <c:strRef>
              <c:f>データシート!$A$35</c:f>
              <c:strCache>
                <c:ptCount val="1"/>
                <c:pt idx="0">
                  <c:v>工業用水道事業会計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5.9</c:v>
                </c:pt>
                <c:pt idx="2">
                  <c:v>#N/A</c:v>
                </c:pt>
                <c:pt idx="3">
                  <c:v>6.54</c:v>
                </c:pt>
                <c:pt idx="4">
                  <c:v>#N/A</c:v>
                </c:pt>
                <c:pt idx="5">
                  <c:v>7.35</c:v>
                </c:pt>
                <c:pt idx="6">
                  <c:v>#N/A</c:v>
                </c:pt>
                <c:pt idx="7">
                  <c:v>7.93</c:v>
                </c:pt>
                <c:pt idx="8">
                  <c:v>#N/A</c:v>
                </c:pt>
                <c:pt idx="9">
                  <c:v>8.31</c:v>
                </c:pt>
              </c:numCache>
            </c:numRef>
          </c:val>
          <c:extLst>
            <c:ext xmlns:c16="http://schemas.microsoft.com/office/drawing/2014/chart" uri="{C3380CC4-5D6E-409C-BE32-E72D297353CC}">
              <c16:uniqueId val="{00000008-48F9-4EEB-9E8A-251D4D8924B5}"/>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22.4</c:v>
                </c:pt>
                <c:pt idx="2">
                  <c:v>#N/A</c:v>
                </c:pt>
                <c:pt idx="3">
                  <c:v>22.02</c:v>
                </c:pt>
                <c:pt idx="4">
                  <c:v>#N/A</c:v>
                </c:pt>
                <c:pt idx="5">
                  <c:v>20.67</c:v>
                </c:pt>
                <c:pt idx="6">
                  <c:v>#N/A</c:v>
                </c:pt>
                <c:pt idx="7">
                  <c:v>20.7</c:v>
                </c:pt>
                <c:pt idx="8">
                  <c:v>#N/A</c:v>
                </c:pt>
                <c:pt idx="9">
                  <c:v>19.82</c:v>
                </c:pt>
              </c:numCache>
            </c:numRef>
          </c:val>
          <c:extLst>
            <c:ext xmlns:c16="http://schemas.microsoft.com/office/drawing/2014/chart" uri="{C3380CC4-5D6E-409C-BE32-E72D297353CC}">
              <c16:uniqueId val="{00000009-48F9-4EEB-9E8A-251D4D8924B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1897</c:v>
                </c:pt>
                <c:pt idx="5">
                  <c:v>1801</c:v>
                </c:pt>
                <c:pt idx="8">
                  <c:v>1831</c:v>
                </c:pt>
                <c:pt idx="11">
                  <c:v>1782</c:v>
                </c:pt>
                <c:pt idx="14">
                  <c:v>1772</c:v>
                </c:pt>
              </c:numCache>
            </c:numRef>
          </c:val>
          <c:extLst>
            <c:ext xmlns:c16="http://schemas.microsoft.com/office/drawing/2014/chart" uri="{C3380CC4-5D6E-409C-BE32-E72D297353CC}">
              <c16:uniqueId val="{00000000-B619-4FBF-8CC1-8667299CF69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619-4FBF-8CC1-8667299CF69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138</c:v>
                </c:pt>
                <c:pt idx="3">
                  <c:v>134</c:v>
                </c:pt>
                <c:pt idx="6">
                  <c:v>98</c:v>
                </c:pt>
                <c:pt idx="9">
                  <c:v>100</c:v>
                </c:pt>
                <c:pt idx="12">
                  <c:v>68</c:v>
                </c:pt>
              </c:numCache>
            </c:numRef>
          </c:val>
          <c:extLst>
            <c:ext xmlns:c16="http://schemas.microsoft.com/office/drawing/2014/chart" uri="{C3380CC4-5D6E-409C-BE32-E72D297353CC}">
              <c16:uniqueId val="{00000002-B619-4FBF-8CC1-8667299CF69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275</c:v>
                </c:pt>
                <c:pt idx="3">
                  <c:v>236</c:v>
                </c:pt>
                <c:pt idx="6">
                  <c:v>204</c:v>
                </c:pt>
                <c:pt idx="9">
                  <c:v>235</c:v>
                </c:pt>
                <c:pt idx="12">
                  <c:v>276</c:v>
                </c:pt>
              </c:numCache>
            </c:numRef>
          </c:val>
          <c:extLst>
            <c:ext xmlns:c16="http://schemas.microsoft.com/office/drawing/2014/chart" uri="{C3380CC4-5D6E-409C-BE32-E72D297353CC}">
              <c16:uniqueId val="{00000003-B619-4FBF-8CC1-8667299CF69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413</c:v>
                </c:pt>
                <c:pt idx="3">
                  <c:v>325</c:v>
                </c:pt>
                <c:pt idx="6">
                  <c:v>312</c:v>
                </c:pt>
                <c:pt idx="9">
                  <c:v>289</c:v>
                </c:pt>
                <c:pt idx="12">
                  <c:v>300</c:v>
                </c:pt>
              </c:numCache>
            </c:numRef>
          </c:val>
          <c:extLst>
            <c:ext xmlns:c16="http://schemas.microsoft.com/office/drawing/2014/chart" uri="{C3380CC4-5D6E-409C-BE32-E72D297353CC}">
              <c16:uniqueId val="{00000004-B619-4FBF-8CC1-8667299CF69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619-4FBF-8CC1-8667299CF69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619-4FBF-8CC1-8667299CF69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1874</c:v>
                </c:pt>
                <c:pt idx="3">
                  <c:v>1939</c:v>
                </c:pt>
                <c:pt idx="6">
                  <c:v>2007</c:v>
                </c:pt>
                <c:pt idx="9">
                  <c:v>2201</c:v>
                </c:pt>
                <c:pt idx="12">
                  <c:v>2197</c:v>
                </c:pt>
              </c:numCache>
            </c:numRef>
          </c:val>
          <c:extLst>
            <c:ext xmlns:c16="http://schemas.microsoft.com/office/drawing/2014/chart" uri="{C3380CC4-5D6E-409C-BE32-E72D297353CC}">
              <c16:uniqueId val="{00000007-B619-4FBF-8CC1-8667299CF69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803</c:v>
                </c:pt>
                <c:pt idx="2">
                  <c:v>#N/A</c:v>
                </c:pt>
                <c:pt idx="3">
                  <c:v>#N/A</c:v>
                </c:pt>
                <c:pt idx="4">
                  <c:v>833</c:v>
                </c:pt>
                <c:pt idx="5">
                  <c:v>#N/A</c:v>
                </c:pt>
                <c:pt idx="6">
                  <c:v>#N/A</c:v>
                </c:pt>
                <c:pt idx="7">
                  <c:v>790</c:v>
                </c:pt>
                <c:pt idx="8">
                  <c:v>#N/A</c:v>
                </c:pt>
                <c:pt idx="9">
                  <c:v>#N/A</c:v>
                </c:pt>
                <c:pt idx="10">
                  <c:v>1043</c:v>
                </c:pt>
                <c:pt idx="11">
                  <c:v>#N/A</c:v>
                </c:pt>
                <c:pt idx="12">
                  <c:v>#N/A</c:v>
                </c:pt>
                <c:pt idx="13">
                  <c:v>1069</c:v>
                </c:pt>
                <c:pt idx="14">
                  <c:v>#N/A</c:v>
                </c:pt>
              </c:numCache>
            </c:numRef>
          </c:val>
          <c:smooth val="0"/>
          <c:extLst>
            <c:ext xmlns:c16="http://schemas.microsoft.com/office/drawing/2014/chart" uri="{C3380CC4-5D6E-409C-BE32-E72D297353CC}">
              <c16:uniqueId val="{00000008-B619-4FBF-8CC1-8667299CF69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18188</c:v>
                </c:pt>
                <c:pt idx="5">
                  <c:v>18789</c:v>
                </c:pt>
                <c:pt idx="8">
                  <c:v>18316</c:v>
                </c:pt>
                <c:pt idx="11">
                  <c:v>17823</c:v>
                </c:pt>
                <c:pt idx="14">
                  <c:v>17134</c:v>
                </c:pt>
              </c:numCache>
            </c:numRef>
          </c:val>
          <c:extLst>
            <c:ext xmlns:c16="http://schemas.microsoft.com/office/drawing/2014/chart" uri="{C3380CC4-5D6E-409C-BE32-E72D297353CC}">
              <c16:uniqueId val="{00000000-5741-4352-9D75-6F1823CEFBE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3502</c:v>
                </c:pt>
                <c:pt idx="5">
                  <c:v>2862</c:v>
                </c:pt>
                <c:pt idx="8">
                  <c:v>2709</c:v>
                </c:pt>
                <c:pt idx="11">
                  <c:v>2601</c:v>
                </c:pt>
                <c:pt idx="14">
                  <c:v>2600</c:v>
                </c:pt>
              </c:numCache>
            </c:numRef>
          </c:val>
          <c:extLst>
            <c:ext xmlns:c16="http://schemas.microsoft.com/office/drawing/2014/chart" uri="{C3380CC4-5D6E-409C-BE32-E72D297353CC}">
              <c16:uniqueId val="{00000001-5741-4352-9D75-6F1823CEFBE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6272</c:v>
                </c:pt>
                <c:pt idx="5">
                  <c:v>7148</c:v>
                </c:pt>
                <c:pt idx="8">
                  <c:v>8164</c:v>
                </c:pt>
                <c:pt idx="11">
                  <c:v>8777</c:v>
                </c:pt>
                <c:pt idx="14">
                  <c:v>8667</c:v>
                </c:pt>
              </c:numCache>
            </c:numRef>
          </c:val>
          <c:extLst>
            <c:ext xmlns:c16="http://schemas.microsoft.com/office/drawing/2014/chart" uri="{C3380CC4-5D6E-409C-BE32-E72D297353CC}">
              <c16:uniqueId val="{00000002-5741-4352-9D75-6F1823CEFBE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741-4352-9D75-6F1823CEFBE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741-4352-9D75-6F1823CEFBE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741-4352-9D75-6F1823CEFBE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2067</c:v>
                </c:pt>
                <c:pt idx="3">
                  <c:v>1977</c:v>
                </c:pt>
                <c:pt idx="6">
                  <c:v>1921</c:v>
                </c:pt>
                <c:pt idx="9">
                  <c:v>1917</c:v>
                </c:pt>
                <c:pt idx="12">
                  <c:v>1915</c:v>
                </c:pt>
              </c:numCache>
            </c:numRef>
          </c:val>
          <c:extLst>
            <c:ext xmlns:c16="http://schemas.microsoft.com/office/drawing/2014/chart" uri="{C3380CC4-5D6E-409C-BE32-E72D297353CC}">
              <c16:uniqueId val="{00000006-5741-4352-9D75-6F1823CEFBE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1654</c:v>
                </c:pt>
                <c:pt idx="3">
                  <c:v>2177</c:v>
                </c:pt>
                <c:pt idx="6">
                  <c:v>2133</c:v>
                </c:pt>
                <c:pt idx="9">
                  <c:v>2135</c:v>
                </c:pt>
                <c:pt idx="12">
                  <c:v>1907</c:v>
                </c:pt>
              </c:numCache>
            </c:numRef>
          </c:val>
          <c:extLst>
            <c:ext xmlns:c16="http://schemas.microsoft.com/office/drawing/2014/chart" uri="{C3380CC4-5D6E-409C-BE32-E72D297353CC}">
              <c16:uniqueId val="{00000007-5741-4352-9D75-6F1823CEFBE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5331</c:v>
                </c:pt>
                <c:pt idx="3">
                  <c:v>4691</c:v>
                </c:pt>
                <c:pt idx="6">
                  <c:v>4024</c:v>
                </c:pt>
                <c:pt idx="9">
                  <c:v>3583</c:v>
                </c:pt>
                <c:pt idx="12">
                  <c:v>3547</c:v>
                </c:pt>
              </c:numCache>
            </c:numRef>
          </c:val>
          <c:extLst>
            <c:ext xmlns:c16="http://schemas.microsoft.com/office/drawing/2014/chart" uri="{C3380CC4-5D6E-409C-BE32-E72D297353CC}">
              <c16:uniqueId val="{00000008-5741-4352-9D75-6F1823CEFBE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345</c:v>
                </c:pt>
                <c:pt idx="3">
                  <c:v>213</c:v>
                </c:pt>
                <c:pt idx="6">
                  <c:v>316</c:v>
                </c:pt>
                <c:pt idx="9">
                  <c:v>216</c:v>
                </c:pt>
                <c:pt idx="12">
                  <c:v>109</c:v>
                </c:pt>
              </c:numCache>
            </c:numRef>
          </c:val>
          <c:extLst>
            <c:ext xmlns:c16="http://schemas.microsoft.com/office/drawing/2014/chart" uri="{C3380CC4-5D6E-409C-BE32-E72D297353CC}">
              <c16:uniqueId val="{00000009-5741-4352-9D75-6F1823CEFBE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19909</c:v>
                </c:pt>
                <c:pt idx="3">
                  <c:v>20539</c:v>
                </c:pt>
                <c:pt idx="6">
                  <c:v>19935</c:v>
                </c:pt>
                <c:pt idx="9">
                  <c:v>18888</c:v>
                </c:pt>
                <c:pt idx="12">
                  <c:v>18300</c:v>
                </c:pt>
              </c:numCache>
            </c:numRef>
          </c:val>
          <c:extLst>
            <c:ext xmlns:c16="http://schemas.microsoft.com/office/drawing/2014/chart" uri="{C3380CC4-5D6E-409C-BE32-E72D297353CC}">
              <c16:uniqueId val="{0000000A-5741-4352-9D75-6F1823CEFBE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1344</c:v>
                </c:pt>
                <c:pt idx="2">
                  <c:v>#N/A</c:v>
                </c:pt>
                <c:pt idx="3">
                  <c:v>#N/A</c:v>
                </c:pt>
                <c:pt idx="4">
                  <c:v>797</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741-4352-9D75-6F1823CEFBE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2544</c:v>
                </c:pt>
                <c:pt idx="1">
                  <c:v>2544</c:v>
                </c:pt>
                <c:pt idx="2">
                  <c:v>2545</c:v>
                </c:pt>
              </c:numCache>
            </c:numRef>
          </c:val>
          <c:extLst>
            <c:ext xmlns:c16="http://schemas.microsoft.com/office/drawing/2014/chart" uri="{C3380CC4-5D6E-409C-BE32-E72D297353CC}">
              <c16:uniqueId val="{00000000-5440-4AE7-9DEC-4655F39E553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763</c:v>
                </c:pt>
                <c:pt idx="1">
                  <c:v>814</c:v>
                </c:pt>
                <c:pt idx="2">
                  <c:v>683</c:v>
                </c:pt>
              </c:numCache>
            </c:numRef>
          </c:val>
          <c:extLst>
            <c:ext xmlns:c16="http://schemas.microsoft.com/office/drawing/2014/chart" uri="{C3380CC4-5D6E-409C-BE32-E72D297353CC}">
              <c16:uniqueId val="{00000001-5440-4AE7-9DEC-4655F39E553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3660</c:v>
                </c:pt>
                <c:pt idx="1">
                  <c:v>3890</c:v>
                </c:pt>
                <c:pt idx="2">
                  <c:v>3694</c:v>
                </c:pt>
              </c:numCache>
            </c:numRef>
          </c:val>
          <c:extLst>
            <c:ext xmlns:c16="http://schemas.microsoft.com/office/drawing/2014/chart" uri="{C3380CC4-5D6E-409C-BE32-E72D297353CC}">
              <c16:uniqueId val="{00000002-5440-4AE7-9DEC-4655F39E553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{4E37E9FA-A991-4972-ADDD-7DB3848D885A}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1B9-4F35-ABCE-2281E6FD54A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{510671EC-6A01-46F8-A76F-F98B1F1FEBAC}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1B9-4F35-ABCE-2281E6FD54A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{EFEB1AA5-53B6-4116-B637-DBA898AEB150}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1B9-4F35-ABCE-2281E6FD54A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{7F5A5628-5E6A-4BBF-8FAB-1DEBEFE8B09D}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1B9-4F35-ABCE-2281E6FD54A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{537C8685-73DD-4A61-AE7C-17989BD5AB51}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1B9-4F35-ABCE-2281E6FD54A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{8A2EB1E3-B474-4EAB-8BBD-258393F9810F}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1B9-4F35-ABCE-2281E6FD54A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{14464854-F681-4B09-85A7-B0F9C5A08B60}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1B9-4F35-ABCE-2281E6FD54A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{174D8B6D-686C-419F-8D68-B9A2BB621EE5}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1B9-4F35-ABCE-2281E6FD54A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{55A2B03B-18C9-4CD7-B0F2-BB651A21B003}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1B9-4F35-ABCE-2281E6FD54A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58.5</c:v>
                </c:pt>
                <c:pt idx="8">
                  <c:v>59.8</c:v>
                </c:pt>
                <c:pt idx="16">
                  <c:v>60.9</c:v>
                </c:pt>
                <c:pt idx="24">
                  <c:v>62</c:v>
                </c:pt>
                <c:pt idx="32">
                  <c:v>63.2</c:v>
                </c:pt>
              </c:numCache>
            </c:numRef>
          </c:xVal>
          <c:yVal>
            <c:numRef>
              <c:f>公会計指標分析・財政指標組合せ分析表!$BP$51:$DC$51</c:f>
              <c:numCache>
                <c:formatCode>#,##0.0;"▲ "#,##0.0</c:formatCode>
                <c:ptCount val="40"/>
                <c:pt idx="0">
                  <c:v>13.5</c:v>
                </c:pt>
                <c:pt idx="8">
                  <c:v>7.6</c:v>
                </c:pt>
              </c:numCache>
            </c:numRef>
          </c:yVal>
          <c:smooth val="0"/>
          <c:extLst>
            <c:ext xmlns:c16="http://schemas.microsoft.com/office/drawing/2014/chart" uri="{C3380CC4-5D6E-409C-BE32-E72D297353CC}">
              <c16:uniqueId val="{00000009-91B9-4F35-ABCE-2281E6FD54A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{21049650-5911-4992-8075-0695DF746029}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1B9-4F35-ABCE-2281E6FD54A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{3011B208-5791-4258-BE5E-3603C2C62644}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1B9-4F35-ABCE-2281E6FD54A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{0DBEEDDE-D79D-4F26-B3A2-12BC70890D2A}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1B9-4F35-ABCE-2281E6FD54A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{755E6963-B656-46D2-BAE8-8A1F900F9662}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1B9-4F35-ABCE-2281E6FD54A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{6218DFD3-927B-4F81-A5D3-BA53441FC8E7}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1B9-4F35-ABCE-2281E6FD54A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{A137A72C-089C-4B33-BE36-1433CA6E2815}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1B9-4F35-ABCE-2281E6FD54A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{71701BA8-2106-428E-BB8B-01B6F494C09C}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1B9-4F35-ABCE-2281E6FD54A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{73777634-7B0F-4739-A024-D50F5632066F}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1B9-4F35-ABCE-2281E6FD54A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{6F2B5319-8C11-4311-B4C1-03C88F49FCE1}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1B9-4F35-ABCE-2281E6FD54A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62.5</c:v>
                </c:pt>
                <c:pt idx="16">
                  <c:v>64.3</c:v>
                </c:pt>
                <c:pt idx="24">
                  <c:v>64.7</c:v>
                </c:pt>
                <c:pt idx="32">
                  <c:v>65.7</c:v>
                </c:pt>
              </c:numCache>
            </c:numRef>
          </c:xVal>
          <c:yVal>
            <c:numRef>
              <c:f>公会計指標分析・財政指標組合せ分析表!$BP$55:$DC$55</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91B9-4F35-ABCE-2281E6FD54A2}"/>
            </c:ext>
          </c:extLst>
        </c:ser>
        <c:dLbls>
          <c:showLegendKey val="0"/>
          <c:showVal val="1"/>
          <c:showCatName val="0"/>
          <c:showSerName val="0"/>
          <c:showPercent val="0"/>
          <c:showBubbleSize val="0"/>
        </c:dLbls>
        <c:axId val="46179840"/>
        <c:axId val="46181760"/>
      </c:scatterChart>
      <c:valAx>
        <c:axId val="46179840"/>
        <c:scaling>
          <c:orientation val="maxMin"/>
          <c:max val="67"/>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{276C972B-1A3C-4A1A-8A23-B7576A5CE998}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A70-4622-B370-8C095F76F74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{11CDFC05-DEF1-44BE-8596-46A4E1C9D9F7}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A70-4622-B370-8C095F76F74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{1DFA05D8-BF21-4B42-92E1-0AFEF67C2ECB}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A70-4622-B370-8C095F76F74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{A20D7EF6-1DDE-46C2-AF21-13144345BA26}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A70-4622-B370-8C095F76F74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{30FD0F5D-A964-44C6-B772-668C373477A4}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A70-4622-B370-8C095F76F74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{25F837CE-1995-407D-B3B7-AB371D315411}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A70-4622-B370-8C095F76F74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{E9E00377-C145-4C4B-9C15-907A2E921C25}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A70-4622-B370-8C095F76F74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{313335A6-16D9-47E1-AB0B-F2FCA397E03C}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A70-4622-B370-8C095F76F74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{B2EB6BFA-6F40-405A-9D29-D2D63FF8C8F0}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A70-4622-B370-8C095F76F74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7.1</c:v>
                </c:pt>
                <c:pt idx="8">
                  <c:v>7.5</c:v>
                </c:pt>
                <c:pt idx="16">
                  <c:v>7.8</c:v>
                </c:pt>
                <c:pt idx="24">
                  <c:v>8.3000000000000007</c:v>
                </c:pt>
                <c:pt idx="32">
                  <c:v>8.8000000000000007</c:v>
                </c:pt>
              </c:numCache>
            </c:numRef>
          </c:xVal>
          <c:yVal>
            <c:numRef>
              <c:f>公会計指標分析・財政指標組合せ分析表!$BP$73:$DC$73</c:f>
              <c:numCache>
                <c:formatCode>#,##0.0;"▲ "#,##0.0</c:formatCode>
                <c:ptCount val="40"/>
                <c:pt idx="0">
                  <c:v>13.5</c:v>
                </c:pt>
                <c:pt idx="8">
                  <c:v>7.6</c:v>
                </c:pt>
              </c:numCache>
            </c:numRef>
          </c:yVal>
          <c:smooth val="0"/>
          <c:extLst>
            <c:ext xmlns:c16="http://schemas.microsoft.com/office/drawing/2014/chart" uri="{C3380CC4-5D6E-409C-BE32-E72D297353CC}">
              <c16:uniqueId val="{00000009-EA70-4622-B370-8C095F76F74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{6EA9FBC2-CF5A-4089-9948-C7230A18C95B}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A70-4622-B370-8C095F76F74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{3251D674-A0F1-4307-BB7E-3F1D95E35ED8}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A70-4622-B370-8C095F76F74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{3A55A66D-EB67-498A-A7BC-3B4A81DAED2F}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A70-4622-B370-8C095F76F74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{08A827F4-FFA8-48A4-9A83-BC3C4CDE161E}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A70-4622-B370-8C095F76F74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{E1A6E908-A5FB-42C2-B3E2-468D7814AC56}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A70-4622-B370-8C095F76F74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{A50FFA04-B501-47F0-BB89-ED10729CFE43}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A70-4622-B370-8C095F76F74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{FD66152D-7708-41D4-9920-D178F6A4749B}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A70-4622-B370-8C095F76F747}"/>
                </c:ext>
              </c:extLst>
            </c:dLbl>
            <c:dLbl>
              <c:idx val="24"/>
              <c:layout>
                <c:manualLayout>
                  <c:x val="0"/>
                  <c:y val="-1.50252721577470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{76790F70-1FC4-4B29-9BCA-B17C3F9DA024}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A70-4622-B370-8C095F76F747}"/>
                </c:ext>
              </c:extLst>
            </c:dLbl>
            <c:dLbl>
              <c:idx val="32"/>
              <c:layout>
                <c:manualLayout>
                  <c:x val="0"/>
                  <c:y val="1.502492967017758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{D3776C29-FA98-4ECC-AD5D-09E277841900}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A70-4622-B370-8C095F76F74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8.9</c:v>
                </c:pt>
                <c:pt idx="16">
                  <c:v>8.9</c:v>
                </c:pt>
                <c:pt idx="24">
                  <c:v>9</c:v>
                </c:pt>
                <c:pt idx="32">
                  <c:v>8.9</c:v>
                </c:pt>
              </c:numCache>
            </c:numRef>
          </c:xVal>
          <c:yVal>
            <c:numRef>
              <c:f>公会計指標分析・財政指標組合せ分析表!$BP$77:$DC$77</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EA70-4622-B370-8C095F76F747}"/>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47,631
47,182
206.94
29,009,340
28,115,661
607,044
12,793,115
18,300,051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における市税について、大森工業団地をはじめ、大型事業所を有する工業団地が多いことから、法人市民税の割合が比較的高い。さらには近年は大規模な宅地開発や企業の設備投資による固定資産税の増など、基準財政収入額が増えている一方で、Ｒ６単年度では、こども子育て費の創設に伴う増や、国補正予算に伴う臨時経済対策費の増に伴う基準財政需要額の増もあったことにより、当該指数は横ばいとなった。</a:t>
          </a:r>
        </a:p>
        <a:p>
          <a:r>
            <a:rPr kumimoji="1" lang="ja-JP" altLang="en-US" sz="1300">
              <a:latin typeface="ＭＳ Ｐゴシック" panose="020B0600070205080204" pitchFamily="50" charset="-128"/>
              <a:ea typeface="ＭＳ Ｐゴシック" panose="020B0600070205080204" pitchFamily="50" charset="-128"/>
            </a:rPr>
            <a:t>　今後は税収増加に向け、収納確保対策を推進し、当該数値のさらなる上昇に努めたい。</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8890</xdr:rowOff>
    </xdr:from>
    <xdr:to>
      <xdr:col>23</xdr:col>
      <xdr:colOff>133350</xdr:colOff>
      <xdr:row>39</xdr:row>
      <xdr:rowOff>8890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6954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156210</xdr:rowOff>
    </xdr:from>
    <xdr:to>
      <xdr:col>19</xdr:col>
      <xdr:colOff>133350</xdr:colOff>
      <xdr:row>39</xdr:row>
      <xdr:rowOff>8890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6713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107950</xdr:rowOff>
    </xdr:from>
    <xdr:to>
      <xdr:col>15</xdr:col>
      <xdr:colOff>82550</xdr:colOff>
      <xdr:row>38</xdr:row>
      <xdr:rowOff>156210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62305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35560</xdr:rowOff>
    </xdr:from>
    <xdr:to>
      <xdr:col>11</xdr:col>
      <xdr:colOff>31750</xdr:colOff>
      <xdr:row>38</xdr:row>
      <xdr:rowOff>107950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55066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12717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129540</xdr:rowOff>
    </xdr:from>
    <xdr:to>
      <xdr:col>23</xdr:col>
      <xdr:colOff>184150</xdr:colOff>
      <xdr:row>39</xdr:row>
      <xdr:rowOff>59690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146067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48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129540</xdr:rowOff>
    </xdr:from>
    <xdr:to>
      <xdr:col>19</xdr:col>
      <xdr:colOff>184150</xdr:colOff>
      <xdr:row>39</xdr:row>
      <xdr:rowOff>59690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69867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41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105410</xdr:rowOff>
    </xdr:from>
    <xdr:to>
      <xdr:col>15</xdr:col>
      <xdr:colOff>133350</xdr:colOff>
      <xdr:row>39</xdr:row>
      <xdr:rowOff>35560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45737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38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57150</xdr:rowOff>
    </xdr:from>
    <xdr:to>
      <xdr:col>11</xdr:col>
      <xdr:colOff>82550</xdr:colOff>
      <xdr:row>38</xdr:row>
      <xdr:rowOff>158750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168927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156210</xdr:rowOff>
    </xdr:from>
    <xdr:to>
      <xdr:col>7</xdr:col>
      <xdr:colOff>31750</xdr:colOff>
      <xdr:row>38</xdr:row>
      <xdr:rowOff>86360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96537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2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Ｒ６年度においては、分母では主に普通交付税の増により、経常一般財源が増加し、数値が改善したものの、分子では人件費、扶助費等の増に伴う経常経費の増加により、全体として当該数値は対前年度比で悪化した。</a:t>
          </a:r>
        </a:p>
        <a:p>
          <a:r>
            <a:rPr kumimoji="1" lang="ja-JP" altLang="en-US" sz="1300">
              <a:latin typeface="ＭＳ Ｐゴシック" panose="020B0600070205080204" pitchFamily="50" charset="-128"/>
              <a:ea typeface="ＭＳ Ｐゴシック" panose="020B0600070205080204" pitchFamily="50" charset="-128"/>
            </a:rPr>
            <a:t>　今後は物価高騰に伴う物件費や人事院勧告に伴う人件費の伸びに加え、社会保障関係経費等の経常経費のさらなる伸びも想定されるため、一層の経費削減や財源確保に努め、当該比率の抑制を図る。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94343</xdr:rowOff>
    </xdr:from>
    <xdr:to>
      <xdr:col>23</xdr:col>
      <xdr:colOff>133350</xdr:colOff>
      <xdr:row>60</xdr:row>
      <xdr:rowOff>156391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381343"/>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21953</xdr:rowOff>
    </xdr:from>
    <xdr:to>
      <xdr:col>19</xdr:col>
      <xdr:colOff>133350</xdr:colOff>
      <xdr:row>60</xdr:row>
      <xdr:rowOff>94343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30895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127000</xdr:rowOff>
    </xdr:from>
    <xdr:to>
      <xdr:col>15</xdr:col>
      <xdr:colOff>82550</xdr:colOff>
      <xdr:row>60</xdr:row>
      <xdr:rowOff>21953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071100"/>
          <a:ext cx="889000" cy="23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127000</xdr:rowOff>
    </xdr:from>
    <xdr:to>
      <xdr:col>11</xdr:col>
      <xdr:colOff>31750</xdr:colOff>
      <xdr:row>60</xdr:row>
      <xdr:rowOff>104684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071100"/>
          <a:ext cx="889000" cy="32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156391</xdr:rowOff>
    </xdr:from>
    <xdr:to>
      <xdr:col>7</xdr:col>
      <xdr:colOff>31750</xdr:colOff>
      <xdr:row>60</xdr:row>
      <xdr:rowOff>86541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27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96718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40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105591</xdr:rowOff>
    </xdr:from>
    <xdr:to>
      <xdr:col>23</xdr:col>
      <xdr:colOff>184150</xdr:colOff>
      <xdr:row>61</xdr:row>
      <xdr:rowOff>35741</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9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77668</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64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43543</xdr:rowOff>
    </xdr:from>
    <xdr:to>
      <xdr:col>19</xdr:col>
      <xdr:colOff>184150</xdr:colOff>
      <xdr:row>60</xdr:row>
      <xdr:rowOff>145143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142603</xdr:rowOff>
    </xdr:from>
    <xdr:to>
      <xdr:col>15</xdr:col>
      <xdr:colOff>133350</xdr:colOff>
      <xdr:row>60</xdr:row>
      <xdr:rowOff>72753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82930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76200</xdr:rowOff>
    </xdr:from>
    <xdr:to>
      <xdr:col>11</xdr:col>
      <xdr:colOff>82550</xdr:colOff>
      <xdr:row>59</xdr:row>
      <xdr:rowOff>6350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16527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53884</xdr:rowOff>
    </xdr:from>
    <xdr:to>
      <xdr:col>7</xdr:col>
      <xdr:colOff>31750</xdr:colOff>
      <xdr:row>60</xdr:row>
      <xdr:rowOff>155484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4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140261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2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[189,119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定員管理計画に基づく人件費の抑制等、経常経費の削減に努めてきたところであるが、これ以上の職員数の削減は困難な中、ふるさと納税制度への対応に係る関連経費等が影響し、近年は高止まりとなっている。</a:t>
          </a:r>
        </a:p>
        <a:p>
          <a:r>
            <a:rPr kumimoji="1" lang="ja-JP" altLang="en-US" sz="1300">
              <a:latin typeface="ＭＳ Ｐゴシック" panose="020B0600070205080204" pitchFamily="50" charset="-128"/>
              <a:ea typeface="ＭＳ Ｐゴシック" panose="020B0600070205080204" pitchFamily="50" charset="-128"/>
            </a:rPr>
            <a:t>　Ｒ６年度においては、人事院勧告に伴う人件費の増や物価高騰に伴う物件費の大幅増により、全体としては増加している。</a:t>
          </a:r>
        </a:p>
        <a:p>
          <a:r>
            <a:rPr kumimoji="1" lang="ja-JP" altLang="en-US" sz="1300">
              <a:latin typeface="ＭＳ Ｐゴシック" panose="020B0600070205080204" pitchFamily="50" charset="-128"/>
              <a:ea typeface="ＭＳ Ｐゴシック" panose="020B0600070205080204" pitchFamily="50" charset="-128"/>
            </a:rPr>
            <a:t>　今後はさらなる経費削減等を図り、当該数値の抑制を図る。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33353</xdr:rowOff>
    </xdr:from>
    <xdr:to>
      <xdr:col>23</xdr:col>
      <xdr:colOff>133350</xdr:colOff>
      <xdr:row>81</xdr:row>
      <xdr:rowOff>39284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0803"/>
          <a:ext cx="838200" cy="5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24062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115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33353</xdr:rowOff>
    </xdr:from>
    <xdr:to>
      <xdr:col>19</xdr:col>
      <xdr:colOff>133350</xdr:colOff>
      <xdr:row>81</xdr:row>
      <xdr:rowOff>34601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3920803"/>
          <a:ext cx="889000" cy="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33734</xdr:rowOff>
    </xdr:from>
    <xdr:to>
      <xdr:col>15</xdr:col>
      <xdr:colOff>82550</xdr:colOff>
      <xdr:row>81</xdr:row>
      <xdr:rowOff>34601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21184"/>
          <a:ext cx="889000" cy="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31725</xdr:rowOff>
    </xdr:from>
    <xdr:to>
      <xdr:col>11</xdr:col>
      <xdr:colOff>31750</xdr:colOff>
      <xdr:row>81</xdr:row>
      <xdr:rowOff>33734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19175"/>
          <a:ext cx="889000" cy="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159493</xdr:rowOff>
    </xdr:from>
    <xdr:to>
      <xdr:col>7</xdr:col>
      <xdr:colOff>31750</xdr:colOff>
      <xdr:row>81</xdr:row>
      <xdr:rowOff>89643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5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74420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1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159934</xdr:rowOff>
    </xdr:from>
    <xdr:to>
      <xdr:col>23</xdr:col>
      <xdr:colOff>184150</xdr:colOff>
      <xdr:row>81</xdr:row>
      <xdr:rowOff>90084</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81211</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97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154003</xdr:rowOff>
    </xdr:from>
    <xdr:to>
      <xdr:col>19</xdr:col>
      <xdr:colOff>184150</xdr:colOff>
      <xdr:row>81</xdr:row>
      <xdr:rowOff>84153</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0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94330</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388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155251</xdr:rowOff>
    </xdr:from>
    <xdr:to>
      <xdr:col>15</xdr:col>
      <xdr:colOff>133350</xdr:colOff>
      <xdr:row>81</xdr:row>
      <xdr:rowOff>85401</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7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95578</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40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154384</xdr:rowOff>
    </xdr:from>
    <xdr:to>
      <xdr:col>11</xdr:col>
      <xdr:colOff>82550</xdr:colOff>
      <xdr:row>81</xdr:row>
      <xdr:rowOff>84534</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94711</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3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152375</xdr:rowOff>
    </xdr:from>
    <xdr:to>
      <xdr:col>7</xdr:col>
      <xdr:colOff>31750</xdr:colOff>
      <xdr:row>81</xdr:row>
      <xdr:rowOff>82525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6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92702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3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類似団体平均を上回る</a:t>
          </a:r>
          <a:r>
            <a:rPr kumimoji="1" lang="en-US" altLang="ja-JP" sz="1300">
              <a:latin typeface="ＭＳ Ｐゴシック" panose="020B0600070205080204" pitchFamily="50" charset="-128"/>
              <a:ea typeface="ＭＳ Ｐゴシック" panose="020B0600070205080204" pitchFamily="50" charset="-128"/>
            </a:rPr>
            <a:t>97.6</a:t>
          </a:r>
          <a:r>
            <a:rPr kumimoji="1" lang="ja-JP" altLang="en-US" sz="1300">
              <a:latin typeface="ＭＳ Ｐゴシック" panose="020B0600070205080204" pitchFamily="50" charset="-128"/>
              <a:ea typeface="ＭＳ Ｐゴシック" panose="020B0600070205080204" pitchFamily="50" charset="-128"/>
            </a:rPr>
            <a:t>となったが、経常経費分析表の人口１人当たりの人件費は類似団体が</a:t>
          </a:r>
          <a:r>
            <a:rPr kumimoji="1" lang="en-US" altLang="ja-JP" sz="1300">
              <a:latin typeface="ＭＳ Ｐゴシック" panose="020B0600070205080204" pitchFamily="50" charset="-128"/>
              <a:ea typeface="ＭＳ Ｐゴシック" panose="020B0600070205080204" pitchFamily="50" charset="-128"/>
            </a:rPr>
            <a:t>129,397</a:t>
          </a:r>
          <a:r>
            <a:rPr kumimoji="1" lang="ja-JP" altLang="en-US" sz="1300">
              <a:latin typeface="ＭＳ Ｐゴシック" panose="020B0600070205080204" pitchFamily="50" charset="-128"/>
              <a:ea typeface="ＭＳ Ｐゴシック" panose="020B0600070205080204" pitchFamily="50" charset="-128"/>
            </a:rPr>
            <a:t>円に対し、本市は</a:t>
          </a:r>
          <a:r>
            <a:rPr kumimoji="1" lang="en-US" altLang="ja-JP" sz="1300">
              <a:latin typeface="ＭＳ Ｐゴシック" panose="020B0600070205080204" pitchFamily="50" charset="-128"/>
              <a:ea typeface="ＭＳ Ｐゴシック" panose="020B0600070205080204" pitchFamily="50" charset="-128"/>
            </a:rPr>
            <a:t>80,938</a:t>
          </a:r>
          <a:r>
            <a:rPr kumimoji="1" lang="ja-JP" altLang="en-US" sz="1300">
              <a:latin typeface="ＭＳ Ｐゴシック" panose="020B0600070205080204" pitchFamily="50" charset="-128"/>
              <a:ea typeface="ＭＳ Ｐゴシック" panose="020B0600070205080204" pitchFamily="50" charset="-128"/>
            </a:rPr>
            <a:t>円と非常に低くなっている。これは、本市の人件費抑制の方法として、短期的な給与カット等によらず、職員採用平準化計画や職員定員管理計画に基づく職員数の減による抑制を重視したもので、より効果的な人件費抑制ができていると分析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135164</xdr:rowOff>
    </xdr:from>
    <xdr:to>
      <xdr:col>81</xdr:col>
      <xdr:colOff>44450</xdr:colOff>
      <xdr:row>85</xdr:row>
      <xdr:rowOff>152400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708414"/>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86</xdr:row>
      <xdr:rowOff>67129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725650"/>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67129</xdr:rowOff>
    </xdr:from>
    <xdr:to>
      <xdr:col>72</xdr:col>
      <xdr:colOff>203200</xdr:colOff>
      <xdr:row>86</xdr:row>
      <xdr:rowOff>84364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81182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15421</xdr:rowOff>
    </xdr:from>
    <xdr:to>
      <xdr:col>68</xdr:col>
      <xdr:colOff>152400</xdr:colOff>
      <xdr:row>86</xdr:row>
      <xdr:rowOff>84364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76012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144434</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56441</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62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16329</xdr:rowOff>
    </xdr:from>
    <xdr:to>
      <xdr:col>73</xdr:col>
      <xdr:colOff>44450</xdr:colOff>
      <xdr:row>86</xdr:row>
      <xdr:rowOff>117929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102706</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33564</xdr:rowOff>
    </xdr:from>
    <xdr:to>
      <xdr:col>68</xdr:col>
      <xdr:colOff>203200</xdr:colOff>
      <xdr:row>86</xdr:row>
      <xdr:rowOff>135164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119941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86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136071</xdr:rowOff>
    </xdr:from>
    <xdr:to>
      <xdr:col>64</xdr:col>
      <xdr:colOff>152400</xdr:colOff>
      <xdr:row>86</xdr:row>
      <xdr:rowOff>66221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50998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a:t>
          </a:r>
          <a:r>
            <a:rPr kumimoji="1" lang="en-US" altLang="ja-JP" sz="1300">
              <a:latin typeface="ＭＳ Ｐゴシック" panose="020B0600070205080204" pitchFamily="50" charset="-128"/>
              <a:ea typeface="ＭＳ Ｐゴシック" panose="020B0600070205080204" pitchFamily="50" charset="-128"/>
            </a:rPr>
            <a:t>7.08</a:t>
          </a:r>
          <a:r>
            <a:rPr kumimoji="1" lang="ja-JP" altLang="en-US" sz="1300">
              <a:latin typeface="ＭＳ Ｐゴシック" panose="020B0600070205080204" pitchFamily="50" charset="-128"/>
              <a:ea typeface="ＭＳ Ｐゴシック" panose="020B0600070205080204" pitchFamily="50" charset="-128"/>
            </a:rPr>
            <a:t>人となり類似団体の中でも低い数値となった。職員採用平準化計画や現行の職員定員管理計画に基づき、職員数の平準化に取り組んできた成果である。</a:t>
          </a:r>
        </a:p>
        <a:p>
          <a:r>
            <a:rPr kumimoji="1" lang="ja-JP" altLang="en-US" sz="1300">
              <a:latin typeface="ＭＳ Ｐゴシック" panose="020B0600070205080204" pitchFamily="50" charset="-128"/>
              <a:ea typeface="ＭＳ Ｐゴシック" panose="020B0600070205080204" pitchFamily="50" charset="-128"/>
            </a:rPr>
            <a:t>　今後は、これ以上の職員削減は困難なことから、より効果的な職員配置や職員定員管理計画に基づく適正な定員管理を図っていく。</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37592</xdr:rowOff>
    </xdr:from>
    <xdr:to>
      <xdr:col>81</xdr:col>
      <xdr:colOff>44450</xdr:colOff>
      <xdr:row>59</xdr:row>
      <xdr:rowOff>42418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153142"/>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37592</xdr:rowOff>
    </xdr:from>
    <xdr:to>
      <xdr:col>77</xdr:col>
      <xdr:colOff>44450</xdr:colOff>
      <xdr:row>59</xdr:row>
      <xdr:rowOff>49657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5290800" y="10153142"/>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29549</xdr:rowOff>
    </xdr:from>
    <xdr:to>
      <xdr:col>72</xdr:col>
      <xdr:colOff>203200</xdr:colOff>
      <xdr:row>59</xdr:row>
      <xdr:rowOff>49657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145099"/>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29549</xdr:rowOff>
    </xdr:from>
    <xdr:to>
      <xdr:col>68</xdr:col>
      <xdr:colOff>152400</xdr:colOff>
      <xdr:row>59</xdr:row>
      <xdr:rowOff>31157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3512800" y="10145099"/>
          <a:ext cx="8890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45381</xdr:rowOff>
    </xdr:from>
    <xdr:to>
      <xdr:col>64</xdr:col>
      <xdr:colOff>152400</xdr:colOff>
      <xdr:row>60</xdr:row>
      <xdr:rowOff>146981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3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131758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18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163068</xdr:rowOff>
    </xdr:from>
    <xdr:to>
      <xdr:col>81</xdr:col>
      <xdr:colOff>95250</xdr:colOff>
      <xdr:row>59</xdr:row>
      <xdr:rowOff>93218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10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84345</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02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158242</xdr:rowOff>
    </xdr:from>
    <xdr:to>
      <xdr:col>77</xdr:col>
      <xdr:colOff>95250</xdr:colOff>
      <xdr:row>59</xdr:row>
      <xdr:rowOff>88392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10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98569</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9871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170307</xdr:rowOff>
    </xdr:from>
    <xdr:to>
      <xdr:col>73</xdr:col>
      <xdr:colOff>44450</xdr:colOff>
      <xdr:row>59</xdr:row>
      <xdr:rowOff>100457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11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110634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9883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150199</xdr:rowOff>
    </xdr:from>
    <xdr:to>
      <xdr:col>68</xdr:col>
      <xdr:colOff>203200</xdr:colOff>
      <xdr:row>59</xdr:row>
      <xdr:rowOff>80349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09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90526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9863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151807</xdr:rowOff>
    </xdr:from>
    <xdr:to>
      <xdr:col>64</xdr:col>
      <xdr:colOff>152400</xdr:colOff>
      <xdr:row>59</xdr:row>
      <xdr:rowOff>81957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09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92134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986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Ｒ６年度の比率は</a:t>
          </a:r>
          <a:r>
            <a:rPr kumimoji="1" lang="en-US" altLang="ja-JP" sz="1300">
              <a:latin typeface="ＭＳ Ｐゴシック" panose="020B0600070205080204" pitchFamily="50" charset="-128"/>
              <a:ea typeface="ＭＳ Ｐゴシック" panose="020B0600070205080204" pitchFamily="50" charset="-128"/>
            </a:rPr>
            <a:t>8.8%</a:t>
          </a:r>
          <a:r>
            <a:rPr kumimoji="1" lang="ja-JP" altLang="en-US" sz="1300">
              <a:latin typeface="ＭＳ Ｐゴシック" panose="020B0600070205080204" pitchFamily="50" charset="-128"/>
              <a:ea typeface="ＭＳ Ｐゴシック" panose="020B0600070205080204" pitchFamily="50" charset="-128"/>
            </a:rPr>
            <a:t>となり、前年度から引き続き増加している。</a:t>
          </a:r>
        </a:p>
        <a:p>
          <a:r>
            <a:rPr kumimoji="1" lang="ja-JP" altLang="en-US" sz="1300">
              <a:latin typeface="ＭＳ Ｐゴシック" panose="020B0600070205080204" pitchFamily="50" charset="-128"/>
              <a:ea typeface="ＭＳ Ｐゴシック" panose="020B0600070205080204" pitchFamily="50" charset="-128"/>
            </a:rPr>
            <a:t>　これは、近年の大型建設事業に伴う元金償還の開始が影響しているが、今後の建設事業の実施も踏まえると、悪化傾向が続くことも想定されることから、起債発行額の調整等の取り組みをより一層進める必要があ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3916</xdr:rowOff>
    </xdr:from>
    <xdr:to>
      <xdr:col>81</xdr:col>
      <xdr:colOff>44450</xdr:colOff>
      <xdr:row>37</xdr:row>
      <xdr:rowOff>13970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47566"/>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165312</xdr:rowOff>
    </xdr:from>
    <xdr:to>
      <xdr:col>77</xdr:col>
      <xdr:colOff>44450</xdr:colOff>
      <xdr:row>37</xdr:row>
      <xdr:rowOff>3916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3751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159279</xdr:rowOff>
    </xdr:from>
    <xdr:to>
      <xdr:col>72</xdr:col>
      <xdr:colOff>203200</xdr:colOff>
      <xdr:row>36</xdr:row>
      <xdr:rowOff>165312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31479"/>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151236</xdr:rowOff>
    </xdr:from>
    <xdr:to>
      <xdr:col>68</xdr:col>
      <xdr:colOff>152400</xdr:colOff>
      <xdr:row>36</xdr:row>
      <xdr:rowOff>159279</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23436"/>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126577</xdr:rowOff>
    </xdr:from>
    <xdr:to>
      <xdr:col>64</xdr:col>
      <xdr:colOff>152400</xdr:colOff>
      <xdr:row>37</xdr:row>
      <xdr:rowOff>56727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29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41504</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38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134620</xdr:rowOff>
    </xdr:from>
    <xdr:to>
      <xdr:col>81</xdr:col>
      <xdr:colOff>95250</xdr:colOff>
      <xdr:row>37</xdr:row>
      <xdr:rowOff>64770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151147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124566</xdr:rowOff>
    </xdr:from>
    <xdr:to>
      <xdr:col>77</xdr:col>
      <xdr:colOff>95250</xdr:colOff>
      <xdr:row>37</xdr:row>
      <xdr:rowOff>54716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9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64893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65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114512</xdr:rowOff>
    </xdr:from>
    <xdr:to>
      <xdr:col>73</xdr:col>
      <xdr:colOff>44450</xdr:colOff>
      <xdr:row>37</xdr:row>
      <xdr:rowOff>44662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8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54839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55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108479</xdr:rowOff>
    </xdr:from>
    <xdr:to>
      <xdr:col>68</xdr:col>
      <xdr:colOff>203200</xdr:colOff>
      <xdr:row>37</xdr:row>
      <xdr:rowOff>38629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8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48806</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49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100436</xdr:rowOff>
    </xdr:from>
    <xdr:to>
      <xdr:col>64</xdr:col>
      <xdr:colOff>152400</xdr:colOff>
      <xdr:row>37</xdr:row>
      <xdr:rowOff>30586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40763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4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Ｒ６</a:t>
          </a:r>
          <a:r>
            <a:rPr kumimoji="1" lang="ja-JP" altLang="en-US" sz="1300">
              <a:latin typeface="ＭＳ Ｐゴシック" panose="020B0600070205080204" pitchFamily="50" charset="-128"/>
              <a:ea typeface="ＭＳ Ｐゴシック" panose="020B0600070205080204" pitchFamily="50" charset="-128"/>
            </a:rPr>
            <a:t>年度は、分子において、既発債の償還終了に伴う地方債残高の減に伴う将来負担額の減少に加え、ふるさとづくり基金や国保・介護基金等の充当可能基金が増加したため、全体としては数値はさらに改善し、類似団体平均より低くなってい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72249</xdr:rowOff>
    </xdr:from>
    <xdr:to>
      <xdr:col>68</xdr:col>
      <xdr:colOff>152400</xdr:colOff>
      <xdr:row>14</xdr:row>
      <xdr:rowOff>151342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3512800" y="2472549"/>
          <a:ext cx="889000" cy="79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864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74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5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28874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600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21449</xdr:rowOff>
    </xdr:from>
    <xdr:to>
      <xdr:col>68</xdr:col>
      <xdr:colOff>203200</xdr:colOff>
      <xdr:row>14</xdr:row>
      <xdr:rowOff>123049</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4351000" y="242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133226</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190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100542</xdr:rowOff>
    </xdr:from>
    <xdr:to>
      <xdr:col>64</xdr:col>
      <xdr:colOff>152400</xdr:colOff>
      <xdr:row>15</xdr:row>
      <xdr:rowOff>30692</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3462000" y="250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40869</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26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47,631
47,182
206.94
29,009,340
28,115,661
607,044
12,793,115
18,300,051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本市では職員採用平準化計画や現行の職員定員管理計画に基づき、職員数の平準化に取り組んでおり、その成果として当該数値についても全国平均や類似団体内平均を下回っている。</a:t>
          </a:r>
        </a:p>
        <a:p>
          <a:r>
            <a:rPr kumimoji="1" lang="ja-JP" altLang="en-US" sz="1300">
              <a:latin typeface="ＭＳ Ｐゴシック" panose="020B0600070205080204" pitchFamily="50" charset="-128"/>
              <a:ea typeface="ＭＳ Ｐゴシック" panose="020B0600070205080204" pitchFamily="50" charset="-128"/>
            </a:rPr>
            <a:t>　Ｒ６年度については、人事院勧告を踏まえた月例給の約</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％引き上げや、期末・勤勉手当を合わせて</a:t>
          </a:r>
          <a:r>
            <a:rPr kumimoji="1" lang="en-US" altLang="ja-JP" sz="1300">
              <a:latin typeface="ＭＳ Ｐゴシック" panose="020B0600070205080204" pitchFamily="50" charset="-128"/>
              <a:ea typeface="ＭＳ Ｐゴシック" panose="020B0600070205080204" pitchFamily="50" charset="-128"/>
            </a:rPr>
            <a:t>0.15</a:t>
          </a:r>
          <a:r>
            <a:rPr kumimoji="1" lang="ja-JP" altLang="en-US" sz="1300">
              <a:latin typeface="ＭＳ Ｐゴシック" panose="020B0600070205080204" pitchFamily="50" charset="-128"/>
              <a:ea typeface="ＭＳ Ｐゴシック" panose="020B0600070205080204" pitchFamily="50" charset="-128"/>
            </a:rPr>
            <a:t>ヶ月分引き上げによる大幅増があったため、対前年度比で悪化した。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165862</xdr:rowOff>
    </xdr:from>
    <xdr:to>
      <xdr:col>24</xdr:col>
      <xdr:colOff>25400</xdr:colOff>
      <xdr:row>36</xdr:row>
      <xdr:rowOff>8128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6661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165862</xdr:rowOff>
    </xdr:from>
    <xdr:to>
      <xdr:col>19</xdr:col>
      <xdr:colOff>187325</xdr:colOff>
      <xdr:row>36</xdr:row>
      <xdr:rowOff>8128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6661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115570</xdr:rowOff>
    </xdr:from>
    <xdr:to>
      <xdr:col>15</xdr:col>
      <xdr:colOff>98425</xdr:colOff>
      <xdr:row>36</xdr:row>
      <xdr:rowOff>8128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1632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115570</xdr:rowOff>
    </xdr:from>
    <xdr:to>
      <xdr:col>11</xdr:col>
      <xdr:colOff>9525</xdr:colOff>
      <xdr:row>36</xdr:row>
      <xdr:rowOff>49276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16320"/>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128778</xdr:rowOff>
    </xdr:from>
    <xdr:to>
      <xdr:col>24</xdr:col>
      <xdr:colOff>76200</xdr:colOff>
      <xdr:row>36</xdr:row>
      <xdr:rowOff>58928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145305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7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115062</xdr:rowOff>
    </xdr:from>
    <xdr:to>
      <xdr:col>20</xdr:col>
      <xdr:colOff>38100</xdr:colOff>
      <xdr:row>36</xdr:row>
      <xdr:rowOff>45212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55389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84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128778</xdr:rowOff>
    </xdr:from>
    <xdr:to>
      <xdr:col>15</xdr:col>
      <xdr:colOff>149225</xdr:colOff>
      <xdr:row>36</xdr:row>
      <xdr:rowOff>58928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69105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64770</xdr:rowOff>
    </xdr:from>
    <xdr:to>
      <xdr:col>11</xdr:col>
      <xdr:colOff>60325</xdr:colOff>
      <xdr:row>35</xdr:row>
      <xdr:rowOff>166370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169926</xdr:rowOff>
    </xdr:from>
    <xdr:to>
      <xdr:col>6</xdr:col>
      <xdr:colOff>171450</xdr:colOff>
      <xdr:row>36</xdr:row>
      <xdr:rowOff>100076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110253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体として増加傾向にある。要因は、業務の民間委託が進み、従来は人件費として計上していた経費が、物件費にシフトしてきていること、また、ふるさと納税制度への対応に係る経費が増大していること等にある。合わせて労務単価増や物価高騰に伴い、委託料も増加傾向にある。しかし、Ｒ５年度及びＲ６年度においては、需用費の節減の方が大きく、対前年度比で数値が改善した。</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46990</xdr:rowOff>
    </xdr:from>
    <xdr:to>
      <xdr:col>82</xdr:col>
      <xdr:colOff>107950</xdr:colOff>
      <xdr:row>17</xdr:row>
      <xdr:rowOff>69850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9616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69850</xdr:rowOff>
    </xdr:from>
    <xdr:to>
      <xdr:col>78</xdr:col>
      <xdr:colOff>69850</xdr:colOff>
      <xdr:row>17</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984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88900</xdr:rowOff>
    </xdr:from>
    <xdr:to>
      <xdr:col>73</xdr:col>
      <xdr:colOff>180975</xdr:colOff>
      <xdr:row>17</xdr:row>
      <xdr:rowOff>107950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8321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88900</xdr:rowOff>
    </xdr:from>
    <xdr:to>
      <xdr:col>69</xdr:col>
      <xdr:colOff>92075</xdr:colOff>
      <xdr:row>16</xdr:row>
      <xdr:rowOff>111760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8321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167640</xdr:rowOff>
    </xdr:from>
    <xdr:to>
      <xdr:col>82</xdr:col>
      <xdr:colOff>158750</xdr:colOff>
      <xdr:row>17</xdr:row>
      <xdr:rowOff>97790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139717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19050</xdr:rowOff>
    </xdr:from>
    <xdr:to>
      <xdr:col>78</xdr:col>
      <xdr:colOff>120650</xdr:colOff>
      <xdr:row>17</xdr:row>
      <xdr:rowOff>120650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105427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2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57150</xdr:rowOff>
    </xdr:from>
    <xdr:to>
      <xdr:col>74</xdr:col>
      <xdr:colOff>31750</xdr:colOff>
      <xdr:row>17</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143527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38100</xdr:rowOff>
    </xdr:from>
    <xdr:to>
      <xdr:col>69</xdr:col>
      <xdr:colOff>142875</xdr:colOff>
      <xdr:row>16</xdr:row>
      <xdr:rowOff>139700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124477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147337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Ｒ６年度は、保育所等給付費、障がい者介護給付費、障がい児通所給付費、生活保護費の伸びにより、対前年度比で悪化した。</a:t>
          </a:r>
        </a:p>
        <a:p>
          <a:r>
            <a:rPr kumimoji="1" lang="ja-JP" altLang="en-US" sz="1300">
              <a:latin typeface="ＭＳ Ｐゴシック" panose="020B0600070205080204" pitchFamily="50" charset="-128"/>
              <a:ea typeface="ＭＳ Ｐゴシック" panose="020B0600070205080204" pitchFamily="50" charset="-128"/>
            </a:rPr>
            <a:t>　扶助費については、今後は少子高齢化等の影響による増加が見込まれるため、資格審査の適正化等により上昇抑制を図り、経常一般財源の多寡に影響されることなく数値を改善させられるよう努める。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72572</xdr:rowOff>
    </xdr:from>
    <xdr:to>
      <xdr:col>24</xdr:col>
      <xdr:colOff>25400</xdr:colOff>
      <xdr:row>59</xdr:row>
      <xdr:rowOff>42635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016672"/>
          <a:ext cx="838200" cy="14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146050</xdr:rowOff>
    </xdr:from>
    <xdr:to>
      <xdr:col>19</xdr:col>
      <xdr:colOff>187325</xdr:colOff>
      <xdr:row>58</xdr:row>
      <xdr:rowOff>72572</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9187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57</xdr:row>
      <xdr:rowOff>146050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842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58</xdr:row>
      <xdr:rowOff>18143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842500"/>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41020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163285</xdr:rowOff>
    </xdr:from>
    <xdr:to>
      <xdr:col>24</xdr:col>
      <xdr:colOff>76200</xdr:colOff>
      <xdr:row>59</xdr:row>
      <xdr:rowOff>93435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135362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07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21772</xdr:rowOff>
    </xdr:from>
    <xdr:to>
      <xdr:col>20</xdr:col>
      <xdr:colOff>38100</xdr:colOff>
      <xdr:row>58</xdr:row>
      <xdr:rowOff>123372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108149</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052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95250</xdr:rowOff>
    </xdr:from>
    <xdr:to>
      <xdr:col>15</xdr:col>
      <xdr:colOff>149225</xdr:colOff>
      <xdr:row>58</xdr:row>
      <xdr:rowOff>25400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138793</xdr:rowOff>
    </xdr:from>
    <xdr:to>
      <xdr:col>6</xdr:col>
      <xdr:colOff>171450</xdr:colOff>
      <xdr:row>58</xdr:row>
      <xdr:rowOff>68943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53720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特別会計への繰出金等の影響により、類似団体と比べても高い数値で推移している。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６年度においては、保険給付費の増に伴う後期高齢者特別会計等の繰出金の増が影響し、対前年度比で若干悪化した。</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69850</xdr:rowOff>
    </xdr:from>
    <xdr:to>
      <xdr:col>82</xdr:col>
      <xdr:colOff>107950</xdr:colOff>
      <xdr:row>59</xdr:row>
      <xdr:rowOff>133350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1854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69850</xdr:rowOff>
    </xdr:from>
    <xdr:to>
      <xdr:col>78</xdr:col>
      <xdr:colOff>69850</xdr:colOff>
      <xdr:row>59</xdr:row>
      <xdr:rowOff>95250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185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127000</xdr:rowOff>
    </xdr:from>
    <xdr:to>
      <xdr:col>73</xdr:col>
      <xdr:colOff>180975</xdr:colOff>
      <xdr:row>59</xdr:row>
      <xdr:rowOff>95250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711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127000</xdr:rowOff>
    </xdr:from>
    <xdr:to>
      <xdr:col>69</xdr:col>
      <xdr:colOff>92075</xdr:colOff>
      <xdr:row>59</xdr:row>
      <xdr:rowOff>120650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711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35577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82550</xdr:rowOff>
    </xdr:from>
    <xdr:to>
      <xdr:col>82</xdr:col>
      <xdr:colOff>158750</xdr:colOff>
      <xdr:row>60</xdr:row>
      <xdr:rowOff>12700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54627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19050</xdr:rowOff>
    </xdr:from>
    <xdr:to>
      <xdr:col>78</xdr:col>
      <xdr:colOff>120650</xdr:colOff>
      <xdr:row>59</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44450</xdr:rowOff>
    </xdr:from>
    <xdr:to>
      <xdr:col>74</xdr:col>
      <xdr:colOff>31750</xdr:colOff>
      <xdr:row>59</xdr:row>
      <xdr:rowOff>146050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130827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76200</xdr:rowOff>
    </xdr:from>
    <xdr:to>
      <xdr:col>69</xdr:col>
      <xdr:colOff>142875</xdr:colOff>
      <xdr:row>59</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69850</xdr:rowOff>
    </xdr:from>
    <xdr:to>
      <xdr:col>65</xdr:col>
      <xdr:colOff>53975</xdr:colOff>
      <xdr:row>60</xdr:row>
      <xdr:rowOff>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156227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６年度においては、医業収益悪化、医師確保対策、及び物価高騰に伴う北村山公立病院組合への負担金の増により、充当一般財源が増加し、対前年度比で数値は悪化している。今後は、一層の財源確保について検討し、数値の改善を図っ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37846</xdr:rowOff>
    </xdr:from>
    <xdr:to>
      <xdr:col>82</xdr:col>
      <xdr:colOff>107950</xdr:colOff>
      <xdr:row>37</xdr:row>
      <xdr:rowOff>56134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38149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168148</xdr:rowOff>
    </xdr:from>
    <xdr:to>
      <xdr:col>78</xdr:col>
      <xdr:colOff>69850</xdr:colOff>
      <xdr:row>37</xdr:row>
      <xdr:rowOff>37846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34034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163576</xdr:rowOff>
    </xdr:from>
    <xdr:to>
      <xdr:col>73</xdr:col>
      <xdr:colOff>180975</xdr:colOff>
      <xdr:row>36</xdr:row>
      <xdr:rowOff>168148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357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163576</xdr:rowOff>
    </xdr:from>
    <xdr:to>
      <xdr:col>69</xdr:col>
      <xdr:colOff>92075</xdr:colOff>
      <xdr:row>37</xdr:row>
      <xdr:rowOff>133858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35776"/>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148861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158496</xdr:rowOff>
    </xdr:from>
    <xdr:to>
      <xdr:col>78</xdr:col>
      <xdr:colOff>120650</xdr:colOff>
      <xdr:row>37</xdr:row>
      <xdr:rowOff>88646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73423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117348</xdr:rowOff>
    </xdr:from>
    <xdr:to>
      <xdr:col>74</xdr:col>
      <xdr:colOff>31750</xdr:colOff>
      <xdr:row>37</xdr:row>
      <xdr:rowOff>47498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32275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112776</xdr:rowOff>
    </xdr:from>
    <xdr:to>
      <xdr:col>69</xdr:col>
      <xdr:colOff>142875</xdr:colOff>
      <xdr:row>37</xdr:row>
      <xdr:rowOff>42926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27703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83058</xdr:rowOff>
    </xdr:from>
    <xdr:to>
      <xdr:col>65</xdr:col>
      <xdr:colOff>53975</xdr:colOff>
      <xdr:row>38</xdr:row>
      <xdr:rowOff>13208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169435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交付税措置のない起債は可能な限り借入しない等の効果で、一定程度の抑制が図られている。</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６年度においては、大型事業の元金償還開始があったものの、償還終了による減額もあり、全体としては数値は改善しており、類似団体平均より少なく、依然として健全な数値を保っている。今後大型事業に伴う元金償還の開始が続くため、一時的な数値の悪化も想定されることから、起債額の調整等の取り組みをより一層進める必要があ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144145</xdr:rowOff>
    </xdr:from>
    <xdr:to>
      <xdr:col>24</xdr:col>
      <xdr:colOff>25400</xdr:colOff>
      <xdr:row>74</xdr:row>
      <xdr:rowOff>151765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3144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116222</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8035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127000</xdr:rowOff>
    </xdr:from>
    <xdr:to>
      <xdr:col>19</xdr:col>
      <xdr:colOff>187325</xdr:colOff>
      <xdr:row>74</xdr:row>
      <xdr:rowOff>151765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81430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106045</xdr:rowOff>
    </xdr:from>
    <xdr:to>
      <xdr:col>15</xdr:col>
      <xdr:colOff>98425</xdr:colOff>
      <xdr:row>74</xdr:row>
      <xdr:rowOff>127000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79334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106045</xdr:rowOff>
    </xdr:from>
    <xdr:to>
      <xdr:col>11</xdr:col>
      <xdr:colOff>9525</xdr:colOff>
      <xdr:row>74</xdr:row>
      <xdr:rowOff>128905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7933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125730</xdr:rowOff>
    </xdr:from>
    <xdr:to>
      <xdr:col>6</xdr:col>
      <xdr:colOff>171450</xdr:colOff>
      <xdr:row>75</xdr:row>
      <xdr:rowOff>55880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40657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899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93345</xdr:rowOff>
    </xdr:from>
    <xdr:to>
      <xdr:col>24</xdr:col>
      <xdr:colOff>76200</xdr:colOff>
      <xdr:row>75</xdr:row>
      <xdr:rowOff>23495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8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1922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89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100965</xdr:rowOff>
    </xdr:from>
    <xdr:to>
      <xdr:col>20</xdr:col>
      <xdr:colOff>38100</xdr:colOff>
      <xdr:row>75</xdr:row>
      <xdr:rowOff>31115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8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41292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5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76200</xdr:rowOff>
    </xdr:from>
    <xdr:to>
      <xdr:col>15</xdr:col>
      <xdr:colOff>149225</xdr:colOff>
      <xdr:row>75</xdr:row>
      <xdr:rowOff>6350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16527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55245</xdr:rowOff>
    </xdr:from>
    <xdr:to>
      <xdr:col>11</xdr:col>
      <xdr:colOff>60325</xdr:colOff>
      <xdr:row>74</xdr:row>
      <xdr:rowOff>156845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4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167022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11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78105</xdr:rowOff>
    </xdr:from>
    <xdr:to>
      <xdr:col>6</xdr:col>
      <xdr:colOff>171450</xdr:colOff>
      <xdr:row>75</xdr:row>
      <xdr:rowOff>8255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6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18432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34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６年度においては、物価高騰等の影響により、経常経費は増加しているため、全体として数値は対前年度比で悪化した。</a:t>
          </a:r>
        </a:p>
        <a:p>
          <a:r>
            <a:rPr kumimoji="1" lang="ja-JP" altLang="en-US" sz="1300">
              <a:latin typeface="ＭＳ Ｐゴシック" panose="020B0600070205080204" pitchFamily="50" charset="-128"/>
              <a:ea typeface="ＭＳ Ｐゴシック" panose="020B0600070205080204" pitchFamily="50" charset="-128"/>
            </a:rPr>
            <a:t>　経常経費について、今後も増加傾向にあるため、コストの精査等をより強めていく必要がある。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101854</xdr:rowOff>
    </xdr:from>
    <xdr:to>
      <xdr:col>82</xdr:col>
      <xdr:colOff>107950</xdr:colOff>
      <xdr:row>78</xdr:row>
      <xdr:rowOff>30987</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303504"/>
          <a:ext cx="8382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65278</xdr:rowOff>
    </xdr:from>
    <xdr:to>
      <xdr:col>78</xdr:col>
      <xdr:colOff>69850</xdr:colOff>
      <xdr:row>77</xdr:row>
      <xdr:rowOff>101854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2669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143002</xdr:rowOff>
    </xdr:from>
    <xdr:to>
      <xdr:col>73</xdr:col>
      <xdr:colOff>180975</xdr:colOff>
      <xdr:row>77</xdr:row>
      <xdr:rowOff>65278</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01752"/>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143002</xdr:rowOff>
    </xdr:from>
    <xdr:to>
      <xdr:col>69</xdr:col>
      <xdr:colOff>92075</xdr:colOff>
      <xdr:row>77</xdr:row>
      <xdr:rowOff>170435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01752"/>
          <a:ext cx="889000" cy="370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85344</xdr:rowOff>
    </xdr:from>
    <xdr:to>
      <xdr:col>65</xdr:col>
      <xdr:colOff>53975</xdr:colOff>
      <xdr:row>77</xdr:row>
      <xdr:rowOff>15494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25671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151637</xdr:rowOff>
    </xdr:from>
    <xdr:to>
      <xdr:col>82</xdr:col>
      <xdr:colOff>158750</xdr:colOff>
      <xdr:row>78</xdr:row>
      <xdr:rowOff>81787</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123714</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51054</xdr:rowOff>
    </xdr:from>
    <xdr:to>
      <xdr:col>78</xdr:col>
      <xdr:colOff>120650</xdr:colOff>
      <xdr:row>77</xdr:row>
      <xdr:rowOff>152654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137431</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339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14478</xdr:rowOff>
    </xdr:from>
    <xdr:to>
      <xdr:col>74</xdr:col>
      <xdr:colOff>31750</xdr:colOff>
      <xdr:row>77</xdr:row>
      <xdr:rowOff>116078</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100855</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92202</xdr:rowOff>
    </xdr:from>
    <xdr:to>
      <xdr:col>69</xdr:col>
      <xdr:colOff>142875</xdr:colOff>
      <xdr:row>76</xdr:row>
      <xdr:rowOff>22352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5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32529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71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119635</xdr:rowOff>
    </xdr:from>
    <xdr:to>
      <xdr:col>65</xdr:col>
      <xdr:colOff>53975</xdr:colOff>
      <xdr:row>78</xdr:row>
      <xdr:rowOff>49785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34562</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137790</xdr:rowOff>
    </xdr:from>
    <xdr:to>
      <xdr:col>29</xdr:col>
      <xdr:colOff>127000</xdr:colOff>
      <xdr:row>19</xdr:row>
      <xdr:rowOff>75771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42815"/>
          <a:ext cx="0" cy="113813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47848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5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75771</xdr:rowOff>
    </xdr:from>
    <xdr:to>
      <xdr:col>30</xdr:col>
      <xdr:colOff>25400</xdr:colOff>
      <xdr:row>19</xdr:row>
      <xdr:rowOff>75771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809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52717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8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137790</xdr:rowOff>
    </xdr:from>
    <xdr:to>
      <xdr:col>30</xdr:col>
      <xdr:colOff>25400</xdr:colOff>
      <xdr:row>12</xdr:row>
      <xdr:rowOff>137790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428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15077</xdr:rowOff>
    </xdr:from>
    <xdr:to>
      <xdr:col>29</xdr:col>
      <xdr:colOff>127000</xdr:colOff>
      <xdr:row>19</xdr:row>
      <xdr:rowOff>66520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20252"/>
          <a:ext cx="647700" cy="51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125897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52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109370</xdr:rowOff>
    </xdr:from>
    <xdr:to>
      <xdr:col>29</xdr:col>
      <xdr:colOff>177800</xdr:colOff>
      <xdr:row>17</xdr:row>
      <xdr:rowOff>39520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0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66520</xdr:rowOff>
    </xdr:from>
    <xdr:to>
      <xdr:col>26</xdr:col>
      <xdr:colOff>50800</xdr:colOff>
      <xdr:row>19</xdr:row>
      <xdr:rowOff>74673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71695"/>
          <a:ext cx="698500" cy="81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12695</xdr:rowOff>
    </xdr:from>
    <xdr:to>
      <xdr:col>26</xdr:col>
      <xdr:colOff>101600</xdr:colOff>
      <xdr:row>17</xdr:row>
      <xdr:rowOff>114295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749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124472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4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74673</xdr:rowOff>
    </xdr:from>
    <xdr:to>
      <xdr:col>22</xdr:col>
      <xdr:colOff>114300</xdr:colOff>
      <xdr:row>19</xdr:row>
      <xdr:rowOff>96840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79848"/>
          <a:ext cx="698500" cy="221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43701</xdr:rowOff>
    </xdr:from>
    <xdr:to>
      <xdr:col>22</xdr:col>
      <xdr:colOff>165100</xdr:colOff>
      <xdr:row>17</xdr:row>
      <xdr:rowOff>145301</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059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155478</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74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96840</xdr:rowOff>
    </xdr:from>
    <xdr:to>
      <xdr:col>18</xdr:col>
      <xdr:colOff>177800</xdr:colOff>
      <xdr:row>19</xdr:row>
      <xdr:rowOff>168415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02015"/>
          <a:ext cx="698500" cy="715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51862</xdr:rowOff>
    </xdr:from>
    <xdr:to>
      <xdr:col>19</xdr:col>
      <xdr:colOff>38100</xdr:colOff>
      <xdr:row>17</xdr:row>
      <xdr:rowOff>153462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141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163639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83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138981</xdr:rowOff>
    </xdr:from>
    <xdr:to>
      <xdr:col>15</xdr:col>
      <xdr:colOff>101600</xdr:colOff>
      <xdr:row>18</xdr:row>
      <xdr:rowOff>69131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012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79308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70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135727</xdr:rowOff>
    </xdr:from>
    <xdr:to>
      <xdr:col>29</xdr:col>
      <xdr:colOff>177800</xdr:colOff>
      <xdr:row>19</xdr:row>
      <xdr:rowOff>65877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694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44304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15720</xdr:rowOff>
    </xdr:from>
    <xdr:to>
      <xdr:col>26</xdr:col>
      <xdr:colOff>101600</xdr:colOff>
      <xdr:row>19</xdr:row>
      <xdr:rowOff>117320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208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102097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07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23873</xdr:rowOff>
    </xdr:from>
    <xdr:to>
      <xdr:col>22</xdr:col>
      <xdr:colOff>165100</xdr:colOff>
      <xdr:row>19</xdr:row>
      <xdr:rowOff>125473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290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110250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1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46040</xdr:rowOff>
    </xdr:from>
    <xdr:to>
      <xdr:col>19</xdr:col>
      <xdr:colOff>38100</xdr:colOff>
      <xdr:row>19</xdr:row>
      <xdr:rowOff>147640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51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132417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37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117615</xdr:rowOff>
    </xdr:from>
    <xdr:to>
      <xdr:col>15</xdr:col>
      <xdr:colOff>101600</xdr:colOff>
      <xdr:row>20</xdr:row>
      <xdr:rowOff>47765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22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32542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0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69990</xdr:rowOff>
    </xdr:from>
    <xdr:to>
      <xdr:col>29</xdr:col>
      <xdr:colOff>127000</xdr:colOff>
      <xdr:row>38</xdr:row>
      <xdr:rowOff>72093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7537590"/>
          <a:ext cx="647700" cy="21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72093</xdr:rowOff>
    </xdr:from>
    <xdr:to>
      <xdr:col>26</xdr:col>
      <xdr:colOff>50800</xdr:colOff>
      <xdr:row>38</xdr:row>
      <xdr:rowOff>89611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7539693"/>
          <a:ext cx="698500" cy="175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86571</xdr:rowOff>
    </xdr:from>
    <xdr:to>
      <xdr:col>22</xdr:col>
      <xdr:colOff>114300</xdr:colOff>
      <xdr:row>38</xdr:row>
      <xdr:rowOff>89611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7554171"/>
          <a:ext cx="698500" cy="30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86571</xdr:rowOff>
    </xdr:from>
    <xdr:to>
      <xdr:col>18</xdr:col>
      <xdr:colOff>177800</xdr:colOff>
      <xdr:row>38</xdr:row>
      <xdr:rowOff>88386</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7554171"/>
          <a:ext cx="698500" cy="18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17293</xdr:rowOff>
    </xdr:from>
    <xdr:to>
      <xdr:col>15</xdr:col>
      <xdr:colOff>101600</xdr:colOff>
      <xdr:row>38</xdr:row>
      <xdr:rowOff>118893</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7484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129070</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7253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19190</xdr:rowOff>
    </xdr:from>
    <xdr:to>
      <xdr:col>29</xdr:col>
      <xdr:colOff>177800</xdr:colOff>
      <xdr:row>38</xdr:row>
      <xdr:rowOff>120790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486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334167</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4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21293</xdr:rowOff>
    </xdr:from>
    <xdr:to>
      <xdr:col>26</xdr:col>
      <xdr:colOff>101600</xdr:colOff>
      <xdr:row>38</xdr:row>
      <xdr:rowOff>122893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4888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107670</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575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38811</xdr:rowOff>
    </xdr:from>
    <xdr:to>
      <xdr:col>22</xdr:col>
      <xdr:colOff>165100</xdr:colOff>
      <xdr:row>38</xdr:row>
      <xdr:rowOff>140411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5064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125188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59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35771</xdr:rowOff>
    </xdr:from>
    <xdr:to>
      <xdr:col>19</xdr:col>
      <xdr:colOff>38100</xdr:colOff>
      <xdr:row>38</xdr:row>
      <xdr:rowOff>137371</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5033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122148</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589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37586</xdr:rowOff>
    </xdr:from>
    <xdr:to>
      <xdr:col>15</xdr:col>
      <xdr:colOff>101600</xdr:colOff>
      <xdr:row>38</xdr:row>
      <xdr:rowOff>139186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5051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123963</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59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47,631
47,182
206.94
29,009,340
28,115,661
607,044
12,793,115
18,300,051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169157</xdr:rowOff>
    </xdr:from>
    <xdr:to>
      <xdr:col>24</xdr:col>
      <xdr:colOff>63500</xdr:colOff>
      <xdr:row>39</xdr:row>
      <xdr:rowOff>48380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684257"/>
          <a:ext cx="8382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48380</xdr:rowOff>
    </xdr:from>
    <xdr:to>
      <xdr:col>19</xdr:col>
      <xdr:colOff>177800</xdr:colOff>
      <xdr:row>39</xdr:row>
      <xdr:rowOff>49000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734930"/>
          <a:ext cx="889000" cy="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49000</xdr:rowOff>
    </xdr:from>
    <xdr:to>
      <xdr:col>15</xdr:col>
      <xdr:colOff>50800</xdr:colOff>
      <xdr:row>39</xdr:row>
      <xdr:rowOff>78533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735550"/>
          <a:ext cx="889000" cy="2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73569</xdr:rowOff>
    </xdr:from>
    <xdr:to>
      <xdr:col>10</xdr:col>
      <xdr:colOff>114300</xdr:colOff>
      <xdr:row>39</xdr:row>
      <xdr:rowOff>78533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760119"/>
          <a:ext cx="889000" cy="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16837</xdr:rowOff>
    </xdr:from>
    <xdr:to>
      <xdr:col>6</xdr:col>
      <xdr:colOff>38100</xdr:colOff>
      <xdr:row>37</xdr:row>
      <xdr:rowOff>118437</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60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134964</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3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118357</xdr:rowOff>
    </xdr:from>
    <xdr:to>
      <xdr:col>24</xdr:col>
      <xdr:colOff>114300</xdr:colOff>
      <xdr:row>39</xdr:row>
      <xdr:rowOff>48507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63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33284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548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169030</xdr:rowOff>
    </xdr:from>
    <xdr:to>
      <xdr:col>20</xdr:col>
      <xdr:colOff>38100</xdr:colOff>
      <xdr:row>39</xdr:row>
      <xdr:rowOff>99180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8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90307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76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169650</xdr:rowOff>
    </xdr:from>
    <xdr:to>
      <xdr:col>15</xdr:col>
      <xdr:colOff>101600</xdr:colOff>
      <xdr:row>39</xdr:row>
      <xdr:rowOff>99800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90927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7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27733</xdr:rowOff>
    </xdr:from>
    <xdr:to>
      <xdr:col>10</xdr:col>
      <xdr:colOff>165100</xdr:colOff>
      <xdr:row>39</xdr:row>
      <xdr:rowOff>129333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714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120460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807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22769</xdr:rowOff>
    </xdr:from>
    <xdr:to>
      <xdr:col>6</xdr:col>
      <xdr:colOff>38100</xdr:colOff>
      <xdr:row>39</xdr:row>
      <xdr:rowOff>124369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70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115496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802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117061</xdr:rowOff>
    </xdr:from>
    <xdr:to>
      <xdr:col>24</xdr:col>
      <xdr:colOff>63500</xdr:colOff>
      <xdr:row>58</xdr:row>
      <xdr:rowOff>119409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1161"/>
          <a:ext cx="838200" cy="2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119168</xdr:rowOff>
    </xdr:from>
    <xdr:to>
      <xdr:col>19</xdr:col>
      <xdr:colOff>177800</xdr:colOff>
      <xdr:row>58</xdr:row>
      <xdr:rowOff>119409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3268"/>
          <a:ext cx="889000" cy="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119168</xdr:rowOff>
    </xdr:from>
    <xdr:to>
      <xdr:col>15</xdr:col>
      <xdr:colOff>50800</xdr:colOff>
      <xdr:row>58</xdr:row>
      <xdr:rowOff>120752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3268"/>
          <a:ext cx="889000" cy="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120752</xdr:rowOff>
    </xdr:from>
    <xdr:to>
      <xdr:col>10</xdr:col>
      <xdr:colOff>114300</xdr:colOff>
      <xdr:row>58</xdr:row>
      <xdr:rowOff>122723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4852"/>
          <a:ext cx="889000" cy="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68604</xdr:rowOff>
    </xdr:from>
    <xdr:to>
      <xdr:col>6</xdr:col>
      <xdr:colOff>38100</xdr:colOff>
      <xdr:row>58</xdr:row>
      <xdr:rowOff>170204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15281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66261</xdr:rowOff>
    </xdr:from>
    <xdr:to>
      <xdr:col>24</xdr:col>
      <xdr:colOff>114300</xdr:colOff>
      <xdr:row>58</xdr:row>
      <xdr:rowOff>167861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42437</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68609</xdr:rowOff>
    </xdr:from>
    <xdr:to>
      <xdr:col>20</xdr:col>
      <xdr:colOff>38100</xdr:colOff>
      <xdr:row>58</xdr:row>
      <xdr:rowOff>170209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161336</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68368</xdr:rowOff>
    </xdr:from>
    <xdr:to>
      <xdr:col>15</xdr:col>
      <xdr:colOff>101600</xdr:colOff>
      <xdr:row>58</xdr:row>
      <xdr:rowOff>169968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161095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5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69952</xdr:rowOff>
    </xdr:from>
    <xdr:to>
      <xdr:col>10</xdr:col>
      <xdr:colOff>165100</xdr:colOff>
      <xdr:row>59</xdr:row>
      <xdr:rowOff>102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162679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71923</xdr:rowOff>
    </xdr:from>
    <xdr:to>
      <xdr:col>6</xdr:col>
      <xdr:colOff>38100</xdr:colOff>
      <xdr:row>59</xdr:row>
      <xdr:rowOff>2073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164650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8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87021</xdr:rowOff>
    </xdr:from>
    <xdr:to>
      <xdr:col>24</xdr:col>
      <xdr:colOff>63500</xdr:colOff>
      <xdr:row>78</xdr:row>
      <xdr:rowOff>29070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288671"/>
          <a:ext cx="838200" cy="113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146011</xdr:rowOff>
    </xdr:from>
    <xdr:to>
      <xdr:col>19</xdr:col>
      <xdr:colOff>177800</xdr:colOff>
      <xdr:row>78</xdr:row>
      <xdr:rowOff>29070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347661"/>
          <a:ext cx="889000" cy="5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72453</xdr:rowOff>
    </xdr:from>
    <xdr:to>
      <xdr:col>15</xdr:col>
      <xdr:colOff>50800</xdr:colOff>
      <xdr:row>77</xdr:row>
      <xdr:rowOff>146011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274103"/>
          <a:ext cx="889000" cy="7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72453</xdr:rowOff>
    </xdr:from>
    <xdr:to>
      <xdr:col>10</xdr:col>
      <xdr:colOff>114300</xdr:colOff>
      <xdr:row>77</xdr:row>
      <xdr:rowOff>77445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274103"/>
          <a:ext cx="889000" cy="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40487</xdr:rowOff>
    </xdr:from>
    <xdr:to>
      <xdr:col>6</xdr:col>
      <xdr:colOff>38100</xdr:colOff>
      <xdr:row>78</xdr:row>
      <xdr:rowOff>142087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3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133214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06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36221</xdr:rowOff>
    </xdr:from>
    <xdr:to>
      <xdr:col>24</xdr:col>
      <xdr:colOff>114300</xdr:colOff>
      <xdr:row>77</xdr:row>
      <xdr:rowOff>137821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237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59098</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089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149720</xdr:rowOff>
    </xdr:from>
    <xdr:to>
      <xdr:col>20</xdr:col>
      <xdr:colOff>38100</xdr:colOff>
      <xdr:row>78</xdr:row>
      <xdr:rowOff>79870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96397</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126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95211</xdr:rowOff>
    </xdr:from>
    <xdr:to>
      <xdr:col>15</xdr:col>
      <xdr:colOff>101600</xdr:colOff>
      <xdr:row>78</xdr:row>
      <xdr:rowOff>25361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9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41888</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072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21653</xdr:rowOff>
    </xdr:from>
    <xdr:to>
      <xdr:col>10</xdr:col>
      <xdr:colOff>165100</xdr:colOff>
      <xdr:row>77</xdr:row>
      <xdr:rowOff>123253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22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139780</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998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26645</xdr:rowOff>
    </xdr:from>
    <xdr:to>
      <xdr:col>6</xdr:col>
      <xdr:colOff>38100</xdr:colOff>
      <xdr:row>77</xdr:row>
      <xdr:rowOff>128245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2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144772</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003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50896</xdr:rowOff>
    </xdr:from>
    <xdr:to>
      <xdr:col>24</xdr:col>
      <xdr:colOff>63500</xdr:colOff>
      <xdr:row>97</xdr:row>
      <xdr:rowOff>28045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510096"/>
          <a:ext cx="838200" cy="148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28045</xdr:rowOff>
    </xdr:from>
    <xdr:to>
      <xdr:col>19</xdr:col>
      <xdr:colOff>177800</xdr:colOff>
      <xdr:row>97</xdr:row>
      <xdr:rowOff>61854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658695"/>
          <a:ext cx="889000" cy="3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145887</xdr:rowOff>
    </xdr:from>
    <xdr:to>
      <xdr:col>15</xdr:col>
      <xdr:colOff>50800</xdr:colOff>
      <xdr:row>97</xdr:row>
      <xdr:rowOff>61854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605087"/>
          <a:ext cx="889000" cy="8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145887</xdr:rowOff>
    </xdr:from>
    <xdr:to>
      <xdr:col>10</xdr:col>
      <xdr:colOff>114300</xdr:colOff>
      <xdr:row>97</xdr:row>
      <xdr:rowOff>144965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605087"/>
          <a:ext cx="889000" cy="170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156009</xdr:rowOff>
    </xdr:from>
    <xdr:to>
      <xdr:col>6</xdr:col>
      <xdr:colOff>38100</xdr:colOff>
      <xdr:row>97</xdr:row>
      <xdr:rowOff>86159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1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102686</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9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xdr:rowOff>
    </xdr:from>
    <xdr:to>
      <xdr:col>24</xdr:col>
      <xdr:colOff>114300</xdr:colOff>
      <xdr:row>96</xdr:row>
      <xdr:rowOff>101696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4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149973</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437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148695</xdr:rowOff>
    </xdr:from>
    <xdr:to>
      <xdr:col>20</xdr:col>
      <xdr:colOff>38100</xdr:colOff>
      <xdr:row>97</xdr:row>
      <xdr:rowOff>78845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60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69972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700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11054</xdr:rowOff>
    </xdr:from>
    <xdr:to>
      <xdr:col>15</xdr:col>
      <xdr:colOff>101600</xdr:colOff>
      <xdr:row>97</xdr:row>
      <xdr:rowOff>112654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64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103781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734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95087</xdr:rowOff>
    </xdr:from>
    <xdr:to>
      <xdr:col>10</xdr:col>
      <xdr:colOff>165100</xdr:colOff>
      <xdr:row>97</xdr:row>
      <xdr:rowOff>25237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55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16364</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647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94165</xdr:rowOff>
    </xdr:from>
    <xdr:to>
      <xdr:col>6</xdr:col>
      <xdr:colOff>38100</xdr:colOff>
      <xdr:row>98</xdr:row>
      <xdr:rowOff>24315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2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15442</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1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39782</xdr:rowOff>
    </xdr:from>
    <xdr:to>
      <xdr:col>55</xdr:col>
      <xdr:colOff>0</xdr:colOff>
      <xdr:row>38</xdr:row>
      <xdr:rowOff>62273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554882"/>
          <a:ext cx="838200" cy="22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39782</xdr:rowOff>
    </xdr:from>
    <xdr:to>
      <xdr:col>50</xdr:col>
      <xdr:colOff>114300</xdr:colOff>
      <xdr:row>38</xdr:row>
      <xdr:rowOff>46464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554882"/>
          <a:ext cx="889000" cy="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46464</xdr:rowOff>
    </xdr:from>
    <xdr:to>
      <xdr:col>45</xdr:col>
      <xdr:colOff>177800</xdr:colOff>
      <xdr:row>38</xdr:row>
      <xdr:rowOff>59729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561564"/>
          <a:ext cx="889000" cy="1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42705</xdr:rowOff>
    </xdr:from>
    <xdr:to>
      <xdr:col>41</xdr:col>
      <xdr:colOff>50800</xdr:colOff>
      <xdr:row>38</xdr:row>
      <xdr:rowOff>59729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214905"/>
          <a:ext cx="889000" cy="359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84713</xdr:rowOff>
    </xdr:from>
    <xdr:to>
      <xdr:col>36</xdr:col>
      <xdr:colOff>165100</xdr:colOff>
      <xdr:row>36</xdr:row>
      <xdr:rowOff>14863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31390</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60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11473</xdr:rowOff>
    </xdr:from>
    <xdr:to>
      <xdr:col>55</xdr:col>
      <xdr:colOff>50800</xdr:colOff>
      <xdr:row>38</xdr:row>
      <xdr:rowOff>113073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526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161350</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505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160432</xdr:rowOff>
    </xdr:from>
    <xdr:to>
      <xdr:col>50</xdr:col>
      <xdr:colOff>165100</xdr:colOff>
      <xdr:row>38</xdr:row>
      <xdr:rowOff>90582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50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81709</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9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167114</xdr:rowOff>
    </xdr:from>
    <xdr:to>
      <xdr:col>46</xdr:col>
      <xdr:colOff>38100</xdr:colOff>
      <xdr:row>38</xdr:row>
      <xdr:rowOff>97264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51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88391</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603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8929</xdr:rowOff>
    </xdr:from>
    <xdr:to>
      <xdr:col>41</xdr:col>
      <xdr:colOff>101600</xdr:colOff>
      <xdr:row>38</xdr:row>
      <xdr:rowOff>110529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2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101656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616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163355</xdr:rowOff>
    </xdr:from>
    <xdr:to>
      <xdr:col>36</xdr:col>
      <xdr:colOff>165100</xdr:colOff>
      <xdr:row>36</xdr:row>
      <xdr:rowOff>93505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6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84632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256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137761</xdr:rowOff>
    </xdr:from>
    <xdr:to>
      <xdr:col>55</xdr:col>
      <xdr:colOff>0</xdr:colOff>
      <xdr:row>57</xdr:row>
      <xdr:rowOff>90570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738961"/>
          <a:ext cx="838200" cy="124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77050</xdr:rowOff>
    </xdr:from>
    <xdr:to>
      <xdr:col>50</xdr:col>
      <xdr:colOff>114300</xdr:colOff>
      <xdr:row>57</xdr:row>
      <xdr:rowOff>90570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849700"/>
          <a:ext cx="889000" cy="1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29707</xdr:rowOff>
    </xdr:from>
    <xdr:to>
      <xdr:col>45</xdr:col>
      <xdr:colOff>177800</xdr:colOff>
      <xdr:row>57</xdr:row>
      <xdr:rowOff>77050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02357"/>
          <a:ext cx="889000" cy="4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124343</xdr:rowOff>
    </xdr:from>
    <xdr:to>
      <xdr:col>41</xdr:col>
      <xdr:colOff>50800</xdr:colOff>
      <xdr:row>57</xdr:row>
      <xdr:rowOff>29707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25543"/>
          <a:ext cx="889000" cy="76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15643</xdr:rowOff>
    </xdr:from>
    <xdr:to>
      <xdr:col>36</xdr:col>
      <xdr:colOff>165100</xdr:colOff>
      <xdr:row>55</xdr:row>
      <xdr:rowOff>117243</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445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133770</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220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86961</xdr:rowOff>
    </xdr:from>
    <xdr:to>
      <xdr:col>55</xdr:col>
      <xdr:colOff>50800</xdr:colOff>
      <xdr:row>57</xdr:row>
      <xdr:rowOff>17111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8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65388</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66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39770</xdr:rowOff>
    </xdr:from>
    <xdr:to>
      <xdr:col>50</xdr:col>
      <xdr:colOff>165100</xdr:colOff>
      <xdr:row>57</xdr:row>
      <xdr:rowOff>141370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1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132497</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90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26250</xdr:rowOff>
    </xdr:from>
    <xdr:to>
      <xdr:col>46</xdr:col>
      <xdr:colOff>38100</xdr:colOff>
      <xdr:row>57</xdr:row>
      <xdr:rowOff>127850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9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118977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91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150357</xdr:rowOff>
    </xdr:from>
    <xdr:to>
      <xdr:col>41</xdr:col>
      <xdr:colOff>101600</xdr:colOff>
      <xdr:row>57</xdr:row>
      <xdr:rowOff>80507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5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71634</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44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73543</xdr:rowOff>
    </xdr:from>
    <xdr:to>
      <xdr:col>36</xdr:col>
      <xdr:colOff>165100</xdr:colOff>
      <xdr:row>57</xdr:row>
      <xdr:rowOff>3693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7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166270</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67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88308</xdr:rowOff>
    </xdr:from>
    <xdr:to>
      <xdr:col>55</xdr:col>
      <xdr:colOff>0</xdr:colOff>
      <xdr:row>78</xdr:row>
      <xdr:rowOff>140745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461408"/>
          <a:ext cx="838200" cy="52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62782</xdr:rowOff>
    </xdr:from>
    <xdr:to>
      <xdr:col>50</xdr:col>
      <xdr:colOff>114300</xdr:colOff>
      <xdr:row>78</xdr:row>
      <xdr:rowOff>88308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35882"/>
          <a:ext cx="889000" cy="2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88199</xdr:rowOff>
    </xdr:from>
    <xdr:to>
      <xdr:col>45</xdr:col>
      <xdr:colOff>177800</xdr:colOff>
      <xdr:row>78</xdr:row>
      <xdr:rowOff>62782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289849"/>
          <a:ext cx="889000" cy="14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163801</xdr:rowOff>
    </xdr:from>
    <xdr:to>
      <xdr:col>41</xdr:col>
      <xdr:colOff>50800</xdr:colOff>
      <xdr:row>77</xdr:row>
      <xdr:rowOff>88199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022551"/>
          <a:ext cx="889000" cy="267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50843</xdr:rowOff>
    </xdr:from>
    <xdr:to>
      <xdr:col>36</xdr:col>
      <xdr:colOff>165100</xdr:colOff>
      <xdr:row>75</xdr:row>
      <xdr:rowOff>152443</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290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168970</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268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89945</xdr:rowOff>
    </xdr:from>
    <xdr:to>
      <xdr:col>55</xdr:col>
      <xdr:colOff>50800</xdr:colOff>
      <xdr:row>79</xdr:row>
      <xdr:rowOff>20095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6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68372</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41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37508</xdr:rowOff>
    </xdr:from>
    <xdr:to>
      <xdr:col>50</xdr:col>
      <xdr:colOff>165100</xdr:colOff>
      <xdr:row>78</xdr:row>
      <xdr:rowOff>139108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1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130235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503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11982</xdr:rowOff>
    </xdr:from>
    <xdr:to>
      <xdr:col>46</xdr:col>
      <xdr:colOff>38100</xdr:colOff>
      <xdr:row>78</xdr:row>
      <xdr:rowOff>113582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38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130109</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16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37399</xdr:rowOff>
    </xdr:from>
    <xdr:to>
      <xdr:col>41</xdr:col>
      <xdr:colOff>101600</xdr:colOff>
      <xdr:row>77</xdr:row>
      <xdr:rowOff>138999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23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155526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01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113001</xdr:rowOff>
    </xdr:from>
    <xdr:to>
      <xdr:col>36</xdr:col>
      <xdr:colOff>165100</xdr:colOff>
      <xdr:row>76</xdr:row>
      <xdr:rowOff>43151</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297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34278</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064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130814</xdr:rowOff>
    </xdr:from>
    <xdr:to>
      <xdr:col>55</xdr:col>
      <xdr:colOff>0</xdr:colOff>
      <xdr:row>97</xdr:row>
      <xdr:rowOff>64554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590014"/>
          <a:ext cx="838200" cy="105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64554</xdr:rowOff>
    </xdr:from>
    <xdr:to>
      <xdr:col>50</xdr:col>
      <xdr:colOff>114300</xdr:colOff>
      <xdr:row>97</xdr:row>
      <xdr:rowOff>80859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695204"/>
          <a:ext cx="889000" cy="1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79321</xdr:rowOff>
    </xdr:from>
    <xdr:to>
      <xdr:col>45</xdr:col>
      <xdr:colOff>177800</xdr:colOff>
      <xdr:row>97</xdr:row>
      <xdr:rowOff>80859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709971"/>
          <a:ext cx="889000" cy="1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79321</xdr:rowOff>
    </xdr:from>
    <xdr:to>
      <xdr:col>41</xdr:col>
      <xdr:colOff>50800</xdr:colOff>
      <xdr:row>97</xdr:row>
      <xdr:rowOff>127008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709971"/>
          <a:ext cx="889000" cy="4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52662</xdr:rowOff>
    </xdr:from>
    <xdr:to>
      <xdr:col>36</xdr:col>
      <xdr:colOff>165100</xdr:colOff>
      <xdr:row>96</xdr:row>
      <xdr:rowOff>154262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11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170789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8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80014</xdr:rowOff>
    </xdr:from>
    <xdr:to>
      <xdr:col>55</xdr:col>
      <xdr:colOff>50800</xdr:colOff>
      <xdr:row>97</xdr:row>
      <xdr:rowOff>10164</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3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58441</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17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13754</xdr:rowOff>
    </xdr:from>
    <xdr:to>
      <xdr:col>50</xdr:col>
      <xdr:colOff>165100</xdr:colOff>
      <xdr:row>97</xdr:row>
      <xdr:rowOff>115354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4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106481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37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30059</xdr:rowOff>
    </xdr:from>
    <xdr:to>
      <xdr:col>46</xdr:col>
      <xdr:colOff>38100</xdr:colOff>
      <xdr:row>97</xdr:row>
      <xdr:rowOff>131659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6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122786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5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28521</xdr:rowOff>
    </xdr:from>
    <xdr:to>
      <xdr:col>41</xdr:col>
      <xdr:colOff>101600</xdr:colOff>
      <xdr:row>97</xdr:row>
      <xdr:rowOff>130121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5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121248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5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76208</xdr:rowOff>
    </xdr:from>
    <xdr:to>
      <xdr:col>36</xdr:col>
      <xdr:colOff>165100</xdr:colOff>
      <xdr:row>98</xdr:row>
      <xdr:rowOff>6358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0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168935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79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97961</xdr:rowOff>
    </xdr:from>
    <xdr:to>
      <xdr:col>85</xdr:col>
      <xdr:colOff>127000</xdr:colOff>
      <xdr:row>39</xdr:row>
      <xdr:rowOff>98660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84511"/>
          <a:ext cx="838200" cy="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97961</xdr:rowOff>
    </xdr:from>
    <xdr:to>
      <xdr:col>81</xdr:col>
      <xdr:colOff>50800</xdr:colOff>
      <xdr:row>39</xdr:row>
      <xdr:rowOff>98765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84511"/>
          <a:ext cx="889000" cy="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98741</xdr:rowOff>
    </xdr:from>
    <xdr:to>
      <xdr:col>76</xdr:col>
      <xdr:colOff>114300</xdr:colOff>
      <xdr:row>39</xdr:row>
      <xdr:rowOff>98765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85291"/>
          <a:ext cx="889000"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95286</xdr:rowOff>
    </xdr:from>
    <xdr:to>
      <xdr:col>71</xdr:col>
      <xdr:colOff>177800</xdr:colOff>
      <xdr:row>39</xdr:row>
      <xdr:rowOff>98741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81836"/>
          <a:ext cx="889000" cy="3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155671</xdr:rowOff>
    </xdr:from>
    <xdr:to>
      <xdr:col>67</xdr:col>
      <xdr:colOff>101600</xdr:colOff>
      <xdr:row>39</xdr:row>
      <xdr:rowOff>85821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70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102348</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4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47860</xdr:rowOff>
    </xdr:from>
    <xdr:to>
      <xdr:col>85</xdr:col>
      <xdr:colOff>177800</xdr:colOff>
      <xdr:row>39</xdr:row>
      <xdr:rowOff>149460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3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4825</xdr:rowOff>
    </xdr:from>
    <xdr:ext cx="313932"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47161</xdr:rowOff>
    </xdr:from>
    <xdr:to>
      <xdr:col>81</xdr:col>
      <xdr:colOff>101600</xdr:colOff>
      <xdr:row>39</xdr:row>
      <xdr:rowOff>148761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3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139888</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826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47965</xdr:rowOff>
    </xdr:from>
    <xdr:to>
      <xdr:col>76</xdr:col>
      <xdr:colOff>165100</xdr:colOff>
      <xdr:row>39</xdr:row>
      <xdr:rowOff>149565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3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140692</xdr:rowOff>
    </xdr:from>
    <xdr:ext cx="313932"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35333" y="68272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47941</xdr:rowOff>
    </xdr:from>
    <xdr:to>
      <xdr:col>72</xdr:col>
      <xdr:colOff>38100</xdr:colOff>
      <xdr:row>39</xdr:row>
      <xdr:rowOff>149541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140668</xdr:rowOff>
    </xdr:from>
    <xdr:ext cx="313932"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46333" y="68272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44486</xdr:rowOff>
    </xdr:from>
    <xdr:to>
      <xdr:col>67</xdr:col>
      <xdr:colOff>101600</xdr:colOff>
      <xdr:row>39</xdr:row>
      <xdr:rowOff>146086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3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137213</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2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34235</xdr:rowOff>
    </xdr:from>
    <xdr:to>
      <xdr:col>85</xdr:col>
      <xdr:colOff>127000</xdr:colOff>
      <xdr:row>78</xdr:row>
      <xdr:rowOff>34517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407335"/>
          <a:ext cx="838200" cy="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34517</xdr:rowOff>
    </xdr:from>
    <xdr:to>
      <xdr:col>81</xdr:col>
      <xdr:colOff>50800</xdr:colOff>
      <xdr:row>78</xdr:row>
      <xdr:rowOff>44095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407617"/>
          <a:ext cx="889000" cy="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44095</xdr:rowOff>
    </xdr:from>
    <xdr:to>
      <xdr:col>76</xdr:col>
      <xdr:colOff>114300</xdr:colOff>
      <xdr:row>78</xdr:row>
      <xdr:rowOff>47250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417195"/>
          <a:ext cx="889000" cy="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45304</xdr:rowOff>
    </xdr:from>
    <xdr:to>
      <xdr:col>71</xdr:col>
      <xdr:colOff>177800</xdr:colOff>
      <xdr:row>78</xdr:row>
      <xdr:rowOff>47250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418404"/>
          <a:ext cx="889000" cy="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94380</xdr:rowOff>
    </xdr:from>
    <xdr:to>
      <xdr:col>67</xdr:col>
      <xdr:colOff>101600</xdr:colOff>
      <xdr:row>78</xdr:row>
      <xdr:rowOff>24530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9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41057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154885</xdr:rowOff>
    </xdr:from>
    <xdr:to>
      <xdr:col>85</xdr:col>
      <xdr:colOff>177800</xdr:colOff>
      <xdr:row>78</xdr:row>
      <xdr:rowOff>85035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5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69812</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7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155167</xdr:rowOff>
    </xdr:from>
    <xdr:to>
      <xdr:col>81</xdr:col>
      <xdr:colOff>101600</xdr:colOff>
      <xdr:row>78</xdr:row>
      <xdr:rowOff>85317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5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76444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4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164745</xdr:rowOff>
    </xdr:from>
    <xdr:to>
      <xdr:col>76</xdr:col>
      <xdr:colOff>165100</xdr:colOff>
      <xdr:row>78</xdr:row>
      <xdr:rowOff>94895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6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86022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59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167900</xdr:rowOff>
    </xdr:from>
    <xdr:to>
      <xdr:col>72</xdr:col>
      <xdr:colOff>38100</xdr:colOff>
      <xdr:row>78</xdr:row>
      <xdr:rowOff>98050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89177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6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165954</xdr:rowOff>
    </xdr:from>
    <xdr:to>
      <xdr:col>67</xdr:col>
      <xdr:colOff>101600</xdr:colOff>
      <xdr:row>78</xdr:row>
      <xdr:rowOff>96104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6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87231</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60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107310</xdr:rowOff>
    </xdr:from>
    <xdr:to>
      <xdr:col>85</xdr:col>
      <xdr:colOff>127000</xdr:colOff>
      <xdr:row>98</xdr:row>
      <xdr:rowOff>121673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09410"/>
          <a:ext cx="838200" cy="1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115635</xdr:rowOff>
    </xdr:from>
    <xdr:to>
      <xdr:col>81</xdr:col>
      <xdr:colOff>50800</xdr:colOff>
      <xdr:row>98</xdr:row>
      <xdr:rowOff>121673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17735"/>
          <a:ext cx="889000" cy="6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115635</xdr:rowOff>
    </xdr:from>
    <xdr:to>
      <xdr:col>76</xdr:col>
      <xdr:colOff>114300</xdr:colOff>
      <xdr:row>98</xdr:row>
      <xdr:rowOff>116720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17735"/>
          <a:ext cx="889000" cy="1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116720</xdr:rowOff>
    </xdr:from>
    <xdr:to>
      <xdr:col>71</xdr:col>
      <xdr:colOff>177800</xdr:colOff>
      <xdr:row>98</xdr:row>
      <xdr:rowOff>138184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18820"/>
          <a:ext cx="889000" cy="21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99182</xdr:rowOff>
    </xdr:from>
    <xdr:to>
      <xdr:col>67</xdr:col>
      <xdr:colOff>101600</xdr:colOff>
      <xdr:row>99</xdr:row>
      <xdr:rowOff>29332</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20459</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4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56510</xdr:rowOff>
    </xdr:from>
    <xdr:to>
      <xdr:col>85</xdr:col>
      <xdr:colOff>177800</xdr:colOff>
      <xdr:row>98</xdr:row>
      <xdr:rowOff>158110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15887</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70873</xdr:rowOff>
    </xdr:from>
    <xdr:to>
      <xdr:col>81</xdr:col>
      <xdr:colOff>101600</xdr:colOff>
      <xdr:row>99</xdr:row>
      <xdr:rowOff>1023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72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17550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64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64835</xdr:rowOff>
    </xdr:from>
    <xdr:to>
      <xdr:col>76</xdr:col>
      <xdr:colOff>165100</xdr:colOff>
      <xdr:row>98</xdr:row>
      <xdr:rowOff>166435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6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11512</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64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65920</xdr:rowOff>
    </xdr:from>
    <xdr:to>
      <xdr:col>72</xdr:col>
      <xdr:colOff>38100</xdr:colOff>
      <xdr:row>98</xdr:row>
      <xdr:rowOff>167520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6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12597</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643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87384</xdr:rowOff>
    </xdr:from>
    <xdr:to>
      <xdr:col>67</xdr:col>
      <xdr:colOff>101600</xdr:colOff>
      <xdr:row>99</xdr:row>
      <xdr:rowOff>17534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8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34061</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66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16256</xdr:rowOff>
    </xdr:from>
    <xdr:to>
      <xdr:col>116</xdr:col>
      <xdr:colOff>63500</xdr:colOff>
      <xdr:row>39</xdr:row>
      <xdr:rowOff>29645</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02806"/>
          <a:ext cx="838200" cy="1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16256</xdr:rowOff>
    </xdr:from>
    <xdr:to>
      <xdr:col>111</xdr:col>
      <xdr:colOff>177800</xdr:colOff>
      <xdr:row>39</xdr:row>
      <xdr:rowOff>16518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702806"/>
          <a:ext cx="889000" cy="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16484</xdr:rowOff>
    </xdr:from>
    <xdr:to>
      <xdr:col>107</xdr:col>
      <xdr:colOff>50800</xdr:colOff>
      <xdr:row>39</xdr:row>
      <xdr:rowOff>16518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03034"/>
          <a:ext cx="889000" cy="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16484</xdr:rowOff>
    </xdr:from>
    <xdr:to>
      <xdr:col>102</xdr:col>
      <xdr:colOff>114300</xdr:colOff>
      <xdr:row>39</xdr:row>
      <xdr:rowOff>98192</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703034"/>
          <a:ext cx="889000" cy="8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43800</xdr:rowOff>
    </xdr:from>
    <xdr:to>
      <xdr:col>98</xdr:col>
      <xdr:colOff>38100</xdr:colOff>
      <xdr:row>38</xdr:row>
      <xdr:rowOff>145400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55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161927</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150295</xdr:rowOff>
    </xdr:from>
    <xdr:to>
      <xdr:col>116</xdr:col>
      <xdr:colOff>114300</xdr:colOff>
      <xdr:row>39</xdr:row>
      <xdr:rowOff>80445</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6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65222</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80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136906</xdr:rowOff>
    </xdr:from>
    <xdr:to>
      <xdr:col>112</xdr:col>
      <xdr:colOff>38100</xdr:colOff>
      <xdr:row>39</xdr:row>
      <xdr:rowOff>67056</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5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58183</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744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137168</xdr:rowOff>
    </xdr:from>
    <xdr:to>
      <xdr:col>107</xdr:col>
      <xdr:colOff>101600</xdr:colOff>
      <xdr:row>39</xdr:row>
      <xdr:rowOff>67318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5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58445</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744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137134</xdr:rowOff>
    </xdr:from>
    <xdr:to>
      <xdr:col>102</xdr:col>
      <xdr:colOff>165100</xdr:colOff>
      <xdr:row>39</xdr:row>
      <xdr:rowOff>67284</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5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58411</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44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47392</xdr:rowOff>
    </xdr:from>
    <xdr:to>
      <xdr:col>98</xdr:col>
      <xdr:colOff>38100</xdr:colOff>
      <xdr:row>39</xdr:row>
      <xdr:rowOff>148992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140119</xdr:rowOff>
    </xdr:from>
    <xdr:ext cx="313932"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99333" y="68266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21110</xdr:rowOff>
    </xdr:from>
    <xdr:to>
      <xdr:col>116</xdr:col>
      <xdr:colOff>63500</xdr:colOff>
      <xdr:row>59</xdr:row>
      <xdr:rowOff>25240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36660"/>
          <a:ext cx="838200" cy="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17071</xdr:rowOff>
    </xdr:from>
    <xdr:to>
      <xdr:col>111</xdr:col>
      <xdr:colOff>177800</xdr:colOff>
      <xdr:row>59</xdr:row>
      <xdr:rowOff>21110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32621"/>
          <a:ext cx="889000" cy="4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13719</xdr:rowOff>
    </xdr:from>
    <xdr:to>
      <xdr:col>107</xdr:col>
      <xdr:colOff>50800</xdr:colOff>
      <xdr:row>59</xdr:row>
      <xdr:rowOff>17071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29269"/>
          <a:ext cx="889000" cy="3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10152</xdr:rowOff>
    </xdr:from>
    <xdr:to>
      <xdr:col>102</xdr:col>
      <xdr:colOff>114300</xdr:colOff>
      <xdr:row>59</xdr:row>
      <xdr:rowOff>13719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25702"/>
          <a:ext cx="889000" cy="3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128928</xdr:rowOff>
    </xdr:from>
    <xdr:to>
      <xdr:col>98</xdr:col>
      <xdr:colOff>38100</xdr:colOff>
      <xdr:row>59</xdr:row>
      <xdr:rowOff>59078</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7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75605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4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145890</xdr:rowOff>
    </xdr:from>
    <xdr:to>
      <xdr:col>116</xdr:col>
      <xdr:colOff>114300</xdr:colOff>
      <xdr:row>59</xdr:row>
      <xdr:rowOff>76040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8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141760</xdr:rowOff>
    </xdr:from>
    <xdr:to>
      <xdr:col>112</xdr:col>
      <xdr:colOff>38100</xdr:colOff>
      <xdr:row>59</xdr:row>
      <xdr:rowOff>71910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8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63037</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7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137721</xdr:rowOff>
    </xdr:from>
    <xdr:to>
      <xdr:col>107</xdr:col>
      <xdr:colOff>101600</xdr:colOff>
      <xdr:row>59</xdr:row>
      <xdr:rowOff>67871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8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58998</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74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134369</xdr:rowOff>
    </xdr:from>
    <xdr:to>
      <xdr:col>102</xdr:col>
      <xdr:colOff>165100</xdr:colOff>
      <xdr:row>59</xdr:row>
      <xdr:rowOff>64519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7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55646</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71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130802</xdr:rowOff>
    </xdr:from>
    <xdr:to>
      <xdr:col>98</xdr:col>
      <xdr:colOff>38100</xdr:colOff>
      <xdr:row>59</xdr:row>
      <xdr:rowOff>60952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74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52079</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67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107886</xdr:rowOff>
    </xdr:from>
    <xdr:to>
      <xdr:col>116</xdr:col>
      <xdr:colOff>63500</xdr:colOff>
      <xdr:row>77</xdr:row>
      <xdr:rowOff>144844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3309536"/>
          <a:ext cx="838200" cy="3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144844</xdr:rowOff>
    </xdr:from>
    <xdr:to>
      <xdr:col>111</xdr:col>
      <xdr:colOff>177800</xdr:colOff>
      <xdr:row>77</xdr:row>
      <xdr:rowOff>145948</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346494"/>
          <a:ext cx="889000" cy="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145948</xdr:rowOff>
    </xdr:from>
    <xdr:to>
      <xdr:col>107</xdr:col>
      <xdr:colOff>50800</xdr:colOff>
      <xdr:row>77</xdr:row>
      <xdr:rowOff>148386</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347598"/>
          <a:ext cx="8890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135052</xdr:rowOff>
    </xdr:from>
    <xdr:to>
      <xdr:col>102</xdr:col>
      <xdr:colOff>114300</xdr:colOff>
      <xdr:row>77</xdr:row>
      <xdr:rowOff>148386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3336702"/>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125914</xdr:rowOff>
    </xdr:from>
    <xdr:to>
      <xdr:col>98</xdr:col>
      <xdr:colOff>38100</xdr:colOff>
      <xdr:row>76</xdr:row>
      <xdr:rowOff>56065</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8466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72591</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75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57086</xdr:rowOff>
    </xdr:from>
    <xdr:to>
      <xdr:col>116</xdr:col>
      <xdr:colOff>114300</xdr:colOff>
      <xdr:row>77</xdr:row>
      <xdr:rowOff>158686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325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143463</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317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94044</xdr:rowOff>
    </xdr:from>
    <xdr:to>
      <xdr:col>112</xdr:col>
      <xdr:colOff>38100</xdr:colOff>
      <xdr:row>78</xdr:row>
      <xdr:rowOff>24194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329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15321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38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95148</xdr:rowOff>
    </xdr:from>
    <xdr:to>
      <xdr:col>107</xdr:col>
      <xdr:colOff>101600</xdr:colOff>
      <xdr:row>78</xdr:row>
      <xdr:rowOff>25298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29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16425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38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97586</xdr:rowOff>
    </xdr:from>
    <xdr:to>
      <xdr:col>102</xdr:col>
      <xdr:colOff>165100</xdr:colOff>
      <xdr:row>78</xdr:row>
      <xdr:rowOff>27736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29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18863</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39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84252</xdr:rowOff>
    </xdr:from>
    <xdr:to>
      <xdr:col>98</xdr:col>
      <xdr:colOff>38100</xdr:colOff>
      <xdr:row>78</xdr:row>
      <xdr:rowOff>14402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285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5529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378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590,281</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・人件費は、住民一人当たり</a:t>
          </a:r>
          <a:r>
            <a:rPr kumimoji="1" lang="en-US" altLang="ja-JP" sz="1300">
              <a:latin typeface="ＭＳ Ｐゴシック" panose="020B0600070205080204" pitchFamily="50" charset="-128"/>
              <a:ea typeface="ＭＳ Ｐゴシック" panose="020B0600070205080204" pitchFamily="50" charset="-128"/>
            </a:rPr>
            <a:t>69,294</a:t>
          </a:r>
          <a:r>
            <a:rPr kumimoji="1" lang="ja-JP" altLang="en-US" sz="1300">
              <a:latin typeface="ＭＳ Ｐゴシック" panose="020B0600070205080204" pitchFamily="50" charset="-128"/>
              <a:ea typeface="ＭＳ Ｐゴシック" panose="020B0600070205080204" pitchFamily="50" charset="-128"/>
            </a:rPr>
            <a:t>円となり対前年度比で増となった。人事院勧告による月例給・職員手当の大幅増による影響が大きい。</a:t>
          </a:r>
        </a:p>
        <a:p>
          <a:r>
            <a:rPr kumimoji="1" lang="ja-JP" altLang="en-US" sz="1300">
              <a:latin typeface="ＭＳ Ｐゴシック" panose="020B0600070205080204" pitchFamily="50" charset="-128"/>
              <a:ea typeface="ＭＳ Ｐゴシック" panose="020B0600070205080204" pitchFamily="50" charset="-128"/>
            </a:rPr>
            <a:t>・物件費は、住民一人当たり</a:t>
          </a:r>
          <a:r>
            <a:rPr kumimoji="1" lang="en-US" altLang="ja-JP" sz="1300">
              <a:latin typeface="ＭＳ Ｐゴシック" panose="020B0600070205080204" pitchFamily="50" charset="-128"/>
              <a:ea typeface="ＭＳ Ｐゴシック" panose="020B0600070205080204" pitchFamily="50" charset="-128"/>
            </a:rPr>
            <a:t>99,034</a:t>
          </a:r>
          <a:r>
            <a:rPr kumimoji="1" lang="ja-JP" altLang="en-US" sz="1300">
              <a:latin typeface="ＭＳ Ｐゴシック" panose="020B0600070205080204" pitchFamily="50" charset="-128"/>
              <a:ea typeface="ＭＳ Ｐゴシック" panose="020B0600070205080204" pitchFamily="50" charset="-128"/>
            </a:rPr>
            <a:t>円となり対前年度比で増となった。ふるさと納税関連経費、労務単価及び物価高騰に伴う委託料の増があったことによる影響が大きい。</a:t>
          </a: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116,654</a:t>
          </a:r>
          <a:r>
            <a:rPr kumimoji="1" lang="ja-JP" altLang="en-US" sz="1300">
              <a:latin typeface="ＭＳ Ｐゴシック" panose="020B0600070205080204" pitchFamily="50" charset="-128"/>
              <a:ea typeface="ＭＳ Ｐゴシック" panose="020B0600070205080204" pitchFamily="50" charset="-128"/>
            </a:rPr>
            <a:t>円となり対前年度比で大幅増となった。保育所等給付費の大幅増に加え、障がい者介護給付費、障がい児通所給付費、及び生活保護費の増による影響が大きい。</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75,424</a:t>
          </a:r>
          <a:r>
            <a:rPr kumimoji="1" lang="ja-JP" altLang="en-US" sz="1300">
              <a:latin typeface="ＭＳ Ｐゴシック" panose="020B0600070205080204" pitchFamily="50" charset="-128"/>
              <a:ea typeface="ＭＳ Ｐゴシック" panose="020B0600070205080204" pitchFamily="50" charset="-128"/>
            </a:rPr>
            <a:t>円となり、対前年度比で増となった。畜舎整備に係る補助金の増や消防指令センター整備工事等の増による影響が大きい。</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46,135</a:t>
          </a:r>
          <a:r>
            <a:rPr kumimoji="1" lang="ja-JP" altLang="en-US" sz="1300">
              <a:latin typeface="ＭＳ Ｐゴシック" panose="020B0600070205080204" pitchFamily="50" charset="-128"/>
              <a:ea typeface="ＭＳ Ｐゴシック" panose="020B0600070205080204" pitchFamily="50" charset="-128"/>
            </a:rPr>
            <a:t>円と対前年度比で微増となった。神町小学校移転改築関連事業ほか大型建設事業に伴う起債の償還が始まった一方、償還終了する市債もあったことが影響している。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47,631
47,182
206.94
29,009,340
28,115,661
607,044
12,793,115
18,300,051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57023</xdr:rowOff>
    </xdr:from>
    <xdr:to>
      <xdr:col>24</xdr:col>
      <xdr:colOff>63500</xdr:colOff>
      <xdr:row>39</xdr:row>
      <xdr:rowOff>102171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743573"/>
          <a:ext cx="838200" cy="4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93408</xdr:rowOff>
    </xdr:from>
    <xdr:to>
      <xdr:col>19</xdr:col>
      <xdr:colOff>177800</xdr:colOff>
      <xdr:row>39</xdr:row>
      <xdr:rowOff>102171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779958"/>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82741</xdr:rowOff>
    </xdr:from>
    <xdr:to>
      <xdr:col>15</xdr:col>
      <xdr:colOff>50800</xdr:colOff>
      <xdr:row>39</xdr:row>
      <xdr:rowOff>93408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769291"/>
          <a:ext cx="8890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77406</xdr:rowOff>
    </xdr:from>
    <xdr:to>
      <xdr:col>10</xdr:col>
      <xdr:colOff>114300</xdr:colOff>
      <xdr:row>39</xdr:row>
      <xdr:rowOff>82741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763956"/>
          <a:ext cx="8890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156337</xdr:rowOff>
    </xdr:from>
    <xdr:to>
      <xdr:col>6</xdr:col>
      <xdr:colOff>38100</xdr:colOff>
      <xdr:row>38</xdr:row>
      <xdr:rowOff>86487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103014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5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6223</xdr:rowOff>
    </xdr:from>
    <xdr:to>
      <xdr:col>24</xdr:col>
      <xdr:colOff>114300</xdr:colOff>
      <xdr:row>39</xdr:row>
      <xdr:rowOff>107823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69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92600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607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51371</xdr:rowOff>
    </xdr:from>
    <xdr:to>
      <xdr:col>20</xdr:col>
      <xdr:colOff>38100</xdr:colOff>
      <xdr:row>39</xdr:row>
      <xdr:rowOff>152971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73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144098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830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42608</xdr:rowOff>
    </xdr:from>
    <xdr:to>
      <xdr:col>15</xdr:col>
      <xdr:colOff>101600</xdr:colOff>
      <xdr:row>39</xdr:row>
      <xdr:rowOff>144208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729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135335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82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31941</xdr:rowOff>
    </xdr:from>
    <xdr:to>
      <xdr:col>10</xdr:col>
      <xdr:colOff>165100</xdr:colOff>
      <xdr:row>39</xdr:row>
      <xdr:rowOff>133541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71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124668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811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26606</xdr:rowOff>
    </xdr:from>
    <xdr:to>
      <xdr:col>6</xdr:col>
      <xdr:colOff>38100</xdr:colOff>
      <xdr:row>39</xdr:row>
      <xdr:rowOff>128206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71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119333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805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45413</xdr:rowOff>
    </xdr:from>
    <xdr:to>
      <xdr:col>24</xdr:col>
      <xdr:colOff>63500</xdr:colOff>
      <xdr:row>58</xdr:row>
      <xdr:rowOff>71229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89513"/>
          <a:ext cx="838200" cy="25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71229</xdr:rowOff>
    </xdr:from>
    <xdr:to>
      <xdr:col>19</xdr:col>
      <xdr:colOff>177800</xdr:colOff>
      <xdr:row>58</xdr:row>
      <xdr:rowOff>74278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15329"/>
          <a:ext cx="889000" cy="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74278</xdr:rowOff>
    </xdr:from>
    <xdr:to>
      <xdr:col>15</xdr:col>
      <xdr:colOff>50800</xdr:colOff>
      <xdr:row>58</xdr:row>
      <xdr:rowOff>79246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18378"/>
          <a:ext cx="889000" cy="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136713</xdr:rowOff>
    </xdr:from>
    <xdr:to>
      <xdr:col>10</xdr:col>
      <xdr:colOff>114300</xdr:colOff>
      <xdr:row>58</xdr:row>
      <xdr:rowOff>79246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09363"/>
          <a:ext cx="889000" cy="113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72945</xdr:rowOff>
    </xdr:from>
    <xdr:to>
      <xdr:col>6</xdr:col>
      <xdr:colOff>38100</xdr:colOff>
      <xdr:row>58</xdr:row>
      <xdr:rowOff>3095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19622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20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166063</xdr:rowOff>
    </xdr:from>
    <xdr:to>
      <xdr:col>24</xdr:col>
      <xdr:colOff>114300</xdr:colOff>
      <xdr:row>58</xdr:row>
      <xdr:rowOff>96213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3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20429</xdr:rowOff>
    </xdr:from>
    <xdr:to>
      <xdr:col>20</xdr:col>
      <xdr:colOff>38100</xdr:colOff>
      <xdr:row>58</xdr:row>
      <xdr:rowOff>122029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6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113156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5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23478</xdr:rowOff>
    </xdr:from>
    <xdr:to>
      <xdr:col>15</xdr:col>
      <xdr:colOff>101600</xdr:colOff>
      <xdr:row>58</xdr:row>
      <xdr:rowOff>125078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6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116205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6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28446</xdr:rowOff>
    </xdr:from>
    <xdr:to>
      <xdr:col>10</xdr:col>
      <xdr:colOff>165100</xdr:colOff>
      <xdr:row>58</xdr:row>
      <xdr:rowOff>130046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7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121173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65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85913</xdr:rowOff>
    </xdr:from>
    <xdr:to>
      <xdr:col>6</xdr:col>
      <xdr:colOff>38100</xdr:colOff>
      <xdr:row>58</xdr:row>
      <xdr:rowOff>16063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58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7190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51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170645</xdr:rowOff>
    </xdr:from>
    <xdr:to>
      <xdr:col>24</xdr:col>
      <xdr:colOff>63500</xdr:colOff>
      <xdr:row>78</xdr:row>
      <xdr:rowOff>55321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372295"/>
          <a:ext cx="838200" cy="5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55321</xdr:rowOff>
    </xdr:from>
    <xdr:to>
      <xdr:col>19</xdr:col>
      <xdr:colOff>177800</xdr:colOff>
      <xdr:row>78</xdr:row>
      <xdr:rowOff>72227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428421"/>
          <a:ext cx="889000" cy="16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3908</xdr:rowOff>
    </xdr:from>
    <xdr:to>
      <xdr:col>15</xdr:col>
      <xdr:colOff>50800</xdr:colOff>
      <xdr:row>78</xdr:row>
      <xdr:rowOff>72227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77008"/>
          <a:ext cx="889000" cy="6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3908</xdr:rowOff>
    </xdr:from>
    <xdr:to>
      <xdr:col>10</xdr:col>
      <xdr:colOff>114300</xdr:colOff>
      <xdr:row>78</xdr:row>
      <xdr:rowOff>116379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77008"/>
          <a:ext cx="889000" cy="112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128950</xdr:rowOff>
    </xdr:from>
    <xdr:to>
      <xdr:col>6</xdr:col>
      <xdr:colOff>38100</xdr:colOff>
      <xdr:row>78</xdr:row>
      <xdr:rowOff>59100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3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75627</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105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119845</xdr:rowOff>
    </xdr:from>
    <xdr:to>
      <xdr:col>24</xdr:col>
      <xdr:colOff>114300</xdr:colOff>
      <xdr:row>78</xdr:row>
      <xdr:rowOff>49995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32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34772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36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4521</xdr:rowOff>
    </xdr:from>
    <xdr:to>
      <xdr:col>20</xdr:col>
      <xdr:colOff>38100</xdr:colOff>
      <xdr:row>78</xdr:row>
      <xdr:rowOff>106121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7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97248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21427</xdr:rowOff>
    </xdr:from>
    <xdr:to>
      <xdr:col>15</xdr:col>
      <xdr:colOff>101600</xdr:colOff>
      <xdr:row>78</xdr:row>
      <xdr:rowOff>123027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9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114154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87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124558</xdr:rowOff>
    </xdr:from>
    <xdr:to>
      <xdr:col>10</xdr:col>
      <xdr:colOff>165100</xdr:colOff>
      <xdr:row>78</xdr:row>
      <xdr:rowOff>54708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2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45835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1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65579</xdr:rowOff>
    </xdr:from>
    <xdr:to>
      <xdr:col>6</xdr:col>
      <xdr:colOff>38100</xdr:colOff>
      <xdr:row>78</xdr:row>
      <xdr:rowOff>167179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3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158306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3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85404</xdr:rowOff>
    </xdr:from>
    <xdr:to>
      <xdr:col>24</xdr:col>
      <xdr:colOff>63500</xdr:colOff>
      <xdr:row>99</xdr:row>
      <xdr:rowOff>86153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58954"/>
          <a:ext cx="838200" cy="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85835</xdr:rowOff>
    </xdr:from>
    <xdr:to>
      <xdr:col>19</xdr:col>
      <xdr:colOff>177800</xdr:colOff>
      <xdr:row>99</xdr:row>
      <xdr:rowOff>86153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9385"/>
          <a:ext cx="889000" cy="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85249</xdr:rowOff>
    </xdr:from>
    <xdr:to>
      <xdr:col>15</xdr:col>
      <xdr:colOff>50800</xdr:colOff>
      <xdr:row>99</xdr:row>
      <xdr:rowOff>85835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7058799"/>
          <a:ext cx="889000" cy="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85249</xdr:rowOff>
    </xdr:from>
    <xdr:to>
      <xdr:col>10</xdr:col>
      <xdr:colOff>114300</xdr:colOff>
      <xdr:row>99</xdr:row>
      <xdr:rowOff>88178</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8799"/>
          <a:ext cx="889000" cy="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30305</xdr:rowOff>
    </xdr:from>
    <xdr:to>
      <xdr:col>6</xdr:col>
      <xdr:colOff>38100</xdr:colOff>
      <xdr:row>99</xdr:row>
      <xdr:rowOff>131905</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148432</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34604</xdr:rowOff>
    </xdr:from>
    <xdr:to>
      <xdr:col>24</xdr:col>
      <xdr:colOff>114300</xdr:colOff>
      <xdr:row>99</xdr:row>
      <xdr:rowOff>136204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35353</xdr:rowOff>
    </xdr:from>
    <xdr:to>
      <xdr:col>20</xdr:col>
      <xdr:colOff>38100</xdr:colOff>
      <xdr:row>99</xdr:row>
      <xdr:rowOff>136953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128080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101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35035</xdr:rowOff>
    </xdr:from>
    <xdr:to>
      <xdr:col>15</xdr:col>
      <xdr:colOff>101600</xdr:colOff>
      <xdr:row>99</xdr:row>
      <xdr:rowOff>136635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127762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101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34449</xdr:rowOff>
    </xdr:from>
    <xdr:to>
      <xdr:col>10</xdr:col>
      <xdr:colOff>165100</xdr:colOff>
      <xdr:row>99</xdr:row>
      <xdr:rowOff>136049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127176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10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37378</xdr:rowOff>
    </xdr:from>
    <xdr:to>
      <xdr:col>6</xdr:col>
      <xdr:colOff>38100</xdr:colOff>
      <xdr:row>99</xdr:row>
      <xdr:rowOff>138978</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1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130105</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36177</xdr:rowOff>
    </xdr:from>
    <xdr:to>
      <xdr:col>55</xdr:col>
      <xdr:colOff>0</xdr:colOff>
      <xdr:row>38</xdr:row>
      <xdr:rowOff>72427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551277"/>
          <a:ext cx="838200" cy="3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72427</xdr:rowOff>
    </xdr:from>
    <xdr:to>
      <xdr:col>50</xdr:col>
      <xdr:colOff>114300</xdr:colOff>
      <xdr:row>38</xdr:row>
      <xdr:rowOff>91367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587527"/>
          <a:ext cx="889000" cy="18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58057</xdr:rowOff>
    </xdr:from>
    <xdr:to>
      <xdr:col>45</xdr:col>
      <xdr:colOff>177800</xdr:colOff>
      <xdr:row>38</xdr:row>
      <xdr:rowOff>91367</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573157"/>
          <a:ext cx="889000" cy="3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142966</xdr:rowOff>
    </xdr:from>
    <xdr:to>
      <xdr:col>41</xdr:col>
      <xdr:colOff>50800</xdr:colOff>
      <xdr:row>38</xdr:row>
      <xdr:rowOff>58057</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486616"/>
          <a:ext cx="889000" cy="8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53957</xdr:rowOff>
    </xdr:from>
    <xdr:to>
      <xdr:col>36</xdr:col>
      <xdr:colOff>165100</xdr:colOff>
      <xdr:row>37</xdr:row>
      <xdr:rowOff>155557</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39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634</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37428" y="6172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156827</xdr:rowOff>
    </xdr:from>
    <xdr:to>
      <xdr:col>55</xdr:col>
      <xdr:colOff>50800</xdr:colOff>
      <xdr:row>38</xdr:row>
      <xdr:rowOff>86977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50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135254</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4789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21627</xdr:rowOff>
    </xdr:from>
    <xdr:to>
      <xdr:col>50</xdr:col>
      <xdr:colOff>165100</xdr:colOff>
      <xdr:row>38</xdr:row>
      <xdr:rowOff>123227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53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114354</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6294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40567</xdr:rowOff>
    </xdr:from>
    <xdr:to>
      <xdr:col>46</xdr:col>
      <xdr:colOff>38100</xdr:colOff>
      <xdr:row>38</xdr:row>
      <xdr:rowOff>142167</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55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133294</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648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7257</xdr:rowOff>
    </xdr:from>
    <xdr:to>
      <xdr:col>41</xdr:col>
      <xdr:colOff>101600</xdr:colOff>
      <xdr:row>38</xdr:row>
      <xdr:rowOff>108857</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52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99984</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615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43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13443</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528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57862</xdr:rowOff>
    </xdr:from>
    <xdr:to>
      <xdr:col>55</xdr:col>
      <xdr:colOff>0</xdr:colOff>
      <xdr:row>58</xdr:row>
      <xdr:rowOff>58915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830512"/>
          <a:ext cx="838200" cy="172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30505</xdr:rowOff>
    </xdr:from>
    <xdr:to>
      <xdr:col>50</xdr:col>
      <xdr:colOff>114300</xdr:colOff>
      <xdr:row>58</xdr:row>
      <xdr:rowOff>58915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974605"/>
          <a:ext cx="889000" cy="28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30505</xdr:rowOff>
    </xdr:from>
    <xdr:to>
      <xdr:col>45</xdr:col>
      <xdr:colOff>177800</xdr:colOff>
      <xdr:row>58</xdr:row>
      <xdr:rowOff>50165</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974605"/>
          <a:ext cx="88900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45186</xdr:rowOff>
    </xdr:from>
    <xdr:to>
      <xdr:col>41</xdr:col>
      <xdr:colOff>50800</xdr:colOff>
      <xdr:row>58</xdr:row>
      <xdr:rowOff>50165</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989286"/>
          <a:ext cx="889000" cy="4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100677</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5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7062</xdr:rowOff>
    </xdr:from>
    <xdr:to>
      <xdr:col>55</xdr:col>
      <xdr:colOff>50800</xdr:colOff>
      <xdr:row>57</xdr:row>
      <xdr:rowOff>108662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77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156939</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758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8115</xdr:rowOff>
    </xdr:from>
    <xdr:to>
      <xdr:col>50</xdr:col>
      <xdr:colOff>165100</xdr:colOff>
      <xdr:row>58</xdr:row>
      <xdr:rowOff>109715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9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100842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1004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151155</xdr:rowOff>
    </xdr:from>
    <xdr:to>
      <xdr:col>46</xdr:col>
      <xdr:colOff>38100</xdr:colOff>
      <xdr:row>58</xdr:row>
      <xdr:rowOff>81305</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9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72432</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10016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170815</xdr:rowOff>
    </xdr:from>
    <xdr:to>
      <xdr:col>41</xdr:col>
      <xdr:colOff>101600</xdr:colOff>
      <xdr:row>58</xdr:row>
      <xdr:rowOff>100965</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94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92092</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10036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165836</xdr:rowOff>
    </xdr:from>
    <xdr:to>
      <xdr:col>36</xdr:col>
      <xdr:colOff>165100</xdr:colOff>
      <xdr:row>58</xdr:row>
      <xdr:rowOff>95986</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93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87113</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1003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33410</xdr:rowOff>
    </xdr:from>
    <xdr:to>
      <xdr:col>55</xdr:col>
      <xdr:colOff>0</xdr:colOff>
      <xdr:row>78</xdr:row>
      <xdr:rowOff>75230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06510"/>
          <a:ext cx="838200" cy="41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33410</xdr:rowOff>
    </xdr:from>
    <xdr:to>
      <xdr:col>50</xdr:col>
      <xdr:colOff>114300</xdr:colOff>
      <xdr:row>78</xdr:row>
      <xdr:rowOff>37685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406510"/>
          <a:ext cx="889000" cy="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37685</xdr:rowOff>
    </xdr:from>
    <xdr:to>
      <xdr:col>45</xdr:col>
      <xdr:colOff>177800</xdr:colOff>
      <xdr:row>78</xdr:row>
      <xdr:rowOff>49978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10785"/>
          <a:ext cx="889000" cy="12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23073</xdr:rowOff>
    </xdr:from>
    <xdr:to>
      <xdr:col>41</xdr:col>
      <xdr:colOff>50800</xdr:colOff>
      <xdr:row>78</xdr:row>
      <xdr:rowOff>49978</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396173"/>
          <a:ext cx="889000" cy="26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124439</xdr:rowOff>
    </xdr:from>
    <xdr:to>
      <xdr:col>36</xdr:col>
      <xdr:colOff>165100</xdr:colOff>
      <xdr:row>78</xdr:row>
      <xdr:rowOff>54589</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2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71116</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10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24430</xdr:rowOff>
    </xdr:from>
    <xdr:to>
      <xdr:col>55</xdr:col>
      <xdr:colOff>50800</xdr:colOff>
      <xdr:row>78</xdr:row>
      <xdr:rowOff>126030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9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154060</xdr:rowOff>
    </xdr:from>
    <xdr:to>
      <xdr:col>50</xdr:col>
      <xdr:colOff>165100</xdr:colOff>
      <xdr:row>78</xdr:row>
      <xdr:rowOff>84210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5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75337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4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158335</xdr:rowOff>
    </xdr:from>
    <xdr:to>
      <xdr:col>46</xdr:col>
      <xdr:colOff>38100</xdr:colOff>
      <xdr:row>78</xdr:row>
      <xdr:rowOff>88485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5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79612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5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170628</xdr:rowOff>
    </xdr:from>
    <xdr:to>
      <xdr:col>41</xdr:col>
      <xdr:colOff>101600</xdr:colOff>
      <xdr:row>78</xdr:row>
      <xdr:rowOff>100778</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7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91905</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6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143723</xdr:rowOff>
    </xdr:from>
    <xdr:to>
      <xdr:col>36</xdr:col>
      <xdr:colOff>165100</xdr:colOff>
      <xdr:row>78</xdr:row>
      <xdr:rowOff>73873</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45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65000</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3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130494</xdr:rowOff>
    </xdr:from>
    <xdr:to>
      <xdr:col>55</xdr:col>
      <xdr:colOff>0</xdr:colOff>
      <xdr:row>97</xdr:row>
      <xdr:rowOff>70380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589694"/>
          <a:ext cx="838200" cy="11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65351</xdr:rowOff>
    </xdr:from>
    <xdr:to>
      <xdr:col>50</xdr:col>
      <xdr:colOff>114300</xdr:colOff>
      <xdr:row>97</xdr:row>
      <xdr:rowOff>70380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696001"/>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35085</xdr:rowOff>
    </xdr:from>
    <xdr:to>
      <xdr:col>45</xdr:col>
      <xdr:colOff>177800</xdr:colOff>
      <xdr:row>97</xdr:row>
      <xdr:rowOff>65351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665735"/>
          <a:ext cx="889000" cy="30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149476</xdr:rowOff>
    </xdr:from>
    <xdr:to>
      <xdr:col>41</xdr:col>
      <xdr:colOff>50800</xdr:colOff>
      <xdr:row>97</xdr:row>
      <xdr:rowOff>35085</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608676"/>
          <a:ext cx="889000" cy="57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158341</xdr:rowOff>
    </xdr:from>
    <xdr:to>
      <xdr:col>36</xdr:col>
      <xdr:colOff>165100</xdr:colOff>
      <xdr:row>95</xdr:row>
      <xdr:rowOff>88491</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274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105018</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0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79694</xdr:rowOff>
    </xdr:from>
    <xdr:to>
      <xdr:col>55</xdr:col>
      <xdr:colOff>50800</xdr:colOff>
      <xdr:row>97</xdr:row>
      <xdr:rowOff>9844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3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58121</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1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19580</xdr:rowOff>
    </xdr:from>
    <xdr:to>
      <xdr:col>50</xdr:col>
      <xdr:colOff>165100</xdr:colOff>
      <xdr:row>97</xdr:row>
      <xdr:rowOff>121180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5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112307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74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14551</xdr:rowOff>
    </xdr:from>
    <xdr:to>
      <xdr:col>46</xdr:col>
      <xdr:colOff>38100</xdr:colOff>
      <xdr:row>97</xdr:row>
      <xdr:rowOff>116151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45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107278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37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155735</xdr:rowOff>
    </xdr:from>
    <xdr:to>
      <xdr:col>41</xdr:col>
      <xdr:colOff>101600</xdr:colOff>
      <xdr:row>97</xdr:row>
      <xdr:rowOff>85885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1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77012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70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98676</xdr:rowOff>
    </xdr:from>
    <xdr:to>
      <xdr:col>36</xdr:col>
      <xdr:colOff>165100</xdr:colOff>
      <xdr:row>97</xdr:row>
      <xdr:rowOff>28826</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55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19953</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650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152245</xdr:rowOff>
    </xdr:from>
    <xdr:to>
      <xdr:col>85</xdr:col>
      <xdr:colOff>127000</xdr:colOff>
      <xdr:row>38</xdr:row>
      <xdr:rowOff>107810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95895"/>
          <a:ext cx="838200" cy="127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148987</xdr:rowOff>
    </xdr:from>
    <xdr:to>
      <xdr:col>81</xdr:col>
      <xdr:colOff>50800</xdr:colOff>
      <xdr:row>38</xdr:row>
      <xdr:rowOff>107810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492637"/>
          <a:ext cx="889000" cy="130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148987</xdr:rowOff>
    </xdr:from>
    <xdr:to>
      <xdr:col>76</xdr:col>
      <xdr:colOff>114300</xdr:colOff>
      <xdr:row>38</xdr:row>
      <xdr:rowOff>13241</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492637"/>
          <a:ext cx="889000" cy="3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13241</xdr:rowOff>
    </xdr:from>
    <xdr:to>
      <xdr:col>71</xdr:col>
      <xdr:colOff>177800</xdr:colOff>
      <xdr:row>38</xdr:row>
      <xdr:rowOff>106296</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528341"/>
          <a:ext cx="889000" cy="9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27349</xdr:rowOff>
    </xdr:from>
    <xdr:to>
      <xdr:col>67</xdr:col>
      <xdr:colOff>101600</xdr:colOff>
      <xdr:row>37</xdr:row>
      <xdr:rowOff>128949</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70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145476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4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101445</xdr:rowOff>
    </xdr:from>
    <xdr:to>
      <xdr:col>85</xdr:col>
      <xdr:colOff>177800</xdr:colOff>
      <xdr:row>38</xdr:row>
      <xdr:rowOff>31595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4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79872</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23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57010</xdr:rowOff>
    </xdr:from>
    <xdr:to>
      <xdr:col>81</xdr:col>
      <xdr:colOff>101600</xdr:colOff>
      <xdr:row>38</xdr:row>
      <xdr:rowOff>158610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57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149737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66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98187</xdr:rowOff>
    </xdr:from>
    <xdr:to>
      <xdr:col>76</xdr:col>
      <xdr:colOff>165100</xdr:colOff>
      <xdr:row>38</xdr:row>
      <xdr:rowOff>28337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4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19464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34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133891</xdr:rowOff>
    </xdr:from>
    <xdr:to>
      <xdr:col>72</xdr:col>
      <xdr:colOff>38100</xdr:colOff>
      <xdr:row>38</xdr:row>
      <xdr:rowOff>64041</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77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55168</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7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55496</xdr:rowOff>
    </xdr:from>
    <xdr:to>
      <xdr:col>67</xdr:col>
      <xdr:colOff>101600</xdr:colOff>
      <xdr:row>38</xdr:row>
      <xdr:rowOff>157096</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57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148223</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66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89980</xdr:rowOff>
    </xdr:from>
    <xdr:to>
      <xdr:col>85</xdr:col>
      <xdr:colOff>127000</xdr:colOff>
      <xdr:row>56</xdr:row>
      <xdr:rowOff>121168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691180"/>
          <a:ext cx="838200" cy="3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114074</xdr:rowOff>
    </xdr:from>
    <xdr:to>
      <xdr:col>81</xdr:col>
      <xdr:colOff>50800</xdr:colOff>
      <xdr:row>56</xdr:row>
      <xdr:rowOff>121168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715274"/>
          <a:ext cx="889000" cy="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114074</xdr:rowOff>
    </xdr:from>
    <xdr:to>
      <xdr:col>76</xdr:col>
      <xdr:colOff>114300</xdr:colOff>
      <xdr:row>56</xdr:row>
      <xdr:rowOff>133390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715274"/>
          <a:ext cx="889000" cy="19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79403</xdr:rowOff>
    </xdr:from>
    <xdr:to>
      <xdr:col>71</xdr:col>
      <xdr:colOff>177800</xdr:colOff>
      <xdr:row>56</xdr:row>
      <xdr:rowOff>133390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509153"/>
          <a:ext cx="889000" cy="225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132974</xdr:rowOff>
    </xdr:from>
    <xdr:to>
      <xdr:col>67</xdr:col>
      <xdr:colOff>101600</xdr:colOff>
      <xdr:row>56</xdr:row>
      <xdr:rowOff>63124</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54251</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55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39180</xdr:rowOff>
    </xdr:from>
    <xdr:to>
      <xdr:col>85</xdr:col>
      <xdr:colOff>177800</xdr:colOff>
      <xdr:row>56</xdr:row>
      <xdr:rowOff>140780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4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17607</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61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70368</xdr:rowOff>
    </xdr:from>
    <xdr:to>
      <xdr:col>81</xdr:col>
      <xdr:colOff>101600</xdr:colOff>
      <xdr:row>57</xdr:row>
      <xdr:rowOff>518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7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163095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64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63274</xdr:rowOff>
    </xdr:from>
    <xdr:to>
      <xdr:col>76</xdr:col>
      <xdr:colOff>165100</xdr:colOff>
      <xdr:row>56</xdr:row>
      <xdr:rowOff>164874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6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156001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5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82590</xdr:rowOff>
    </xdr:from>
    <xdr:to>
      <xdr:col>72</xdr:col>
      <xdr:colOff>38100</xdr:colOff>
      <xdr:row>57</xdr:row>
      <xdr:rowOff>12740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8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3867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7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28603</xdr:rowOff>
    </xdr:from>
    <xdr:to>
      <xdr:col>67</xdr:col>
      <xdr:colOff>101600</xdr:colOff>
      <xdr:row>55</xdr:row>
      <xdr:rowOff>130203</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45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146730</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23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97961</xdr:rowOff>
    </xdr:from>
    <xdr:to>
      <xdr:col>85</xdr:col>
      <xdr:colOff>127000</xdr:colOff>
      <xdr:row>79</xdr:row>
      <xdr:rowOff>98659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42511"/>
          <a:ext cx="838200" cy="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97961</xdr:rowOff>
    </xdr:from>
    <xdr:to>
      <xdr:col>81</xdr:col>
      <xdr:colOff>50800</xdr:colOff>
      <xdr:row>79</xdr:row>
      <xdr:rowOff>98765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42511"/>
          <a:ext cx="889000" cy="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98741</xdr:rowOff>
    </xdr:from>
    <xdr:to>
      <xdr:col>76</xdr:col>
      <xdr:colOff>114300</xdr:colOff>
      <xdr:row>79</xdr:row>
      <xdr:rowOff>98765</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43291"/>
          <a:ext cx="889000"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95286</xdr:rowOff>
    </xdr:from>
    <xdr:to>
      <xdr:col>71</xdr:col>
      <xdr:colOff>177800</xdr:colOff>
      <xdr:row>79</xdr:row>
      <xdr:rowOff>98741</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39836"/>
          <a:ext cx="889000" cy="3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155671</xdr:rowOff>
    </xdr:from>
    <xdr:to>
      <xdr:col>67</xdr:col>
      <xdr:colOff>101600</xdr:colOff>
      <xdr:row>79</xdr:row>
      <xdr:rowOff>85821</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2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102348</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47111" y="1330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47859</xdr:rowOff>
    </xdr:from>
    <xdr:to>
      <xdr:col>85</xdr:col>
      <xdr:colOff>177800</xdr:colOff>
      <xdr:row>79</xdr:row>
      <xdr:rowOff>149459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313932"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47161</xdr:rowOff>
    </xdr:from>
    <xdr:to>
      <xdr:col>81</xdr:col>
      <xdr:colOff>101600</xdr:colOff>
      <xdr:row>79</xdr:row>
      <xdr:rowOff>148761</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139888</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84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47965</xdr:rowOff>
    </xdr:from>
    <xdr:to>
      <xdr:col>76</xdr:col>
      <xdr:colOff>165100</xdr:colOff>
      <xdr:row>79</xdr:row>
      <xdr:rowOff>149565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140692</xdr:rowOff>
    </xdr:from>
    <xdr:ext cx="313932"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35333" y="136852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47941</xdr:rowOff>
    </xdr:from>
    <xdr:to>
      <xdr:col>72</xdr:col>
      <xdr:colOff>38100</xdr:colOff>
      <xdr:row>79</xdr:row>
      <xdr:rowOff>149541</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2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140668</xdr:rowOff>
    </xdr:from>
    <xdr:ext cx="313932"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46333" y="136852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44486</xdr:rowOff>
    </xdr:from>
    <xdr:to>
      <xdr:col>67</xdr:col>
      <xdr:colOff>101600</xdr:colOff>
      <xdr:row>79</xdr:row>
      <xdr:rowOff>146086</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137213</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8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34235</xdr:rowOff>
    </xdr:from>
    <xdr:to>
      <xdr:col>85</xdr:col>
      <xdr:colOff>127000</xdr:colOff>
      <xdr:row>98</xdr:row>
      <xdr:rowOff>34517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836335"/>
          <a:ext cx="838200" cy="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34517</xdr:rowOff>
    </xdr:from>
    <xdr:to>
      <xdr:col>81</xdr:col>
      <xdr:colOff>50800</xdr:colOff>
      <xdr:row>98</xdr:row>
      <xdr:rowOff>44095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836617"/>
          <a:ext cx="889000" cy="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44095</xdr:rowOff>
    </xdr:from>
    <xdr:to>
      <xdr:col>76</xdr:col>
      <xdr:colOff>114300</xdr:colOff>
      <xdr:row>98</xdr:row>
      <xdr:rowOff>47250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846195"/>
          <a:ext cx="889000" cy="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45304</xdr:rowOff>
    </xdr:from>
    <xdr:to>
      <xdr:col>71</xdr:col>
      <xdr:colOff>177800</xdr:colOff>
      <xdr:row>98</xdr:row>
      <xdr:rowOff>47250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847404"/>
          <a:ext cx="889000" cy="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94371</xdr:rowOff>
    </xdr:from>
    <xdr:to>
      <xdr:col>67</xdr:col>
      <xdr:colOff>101600</xdr:colOff>
      <xdr:row>98</xdr:row>
      <xdr:rowOff>24521</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41048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154885</xdr:rowOff>
    </xdr:from>
    <xdr:to>
      <xdr:col>85</xdr:col>
      <xdr:colOff>177800</xdr:colOff>
      <xdr:row>98</xdr:row>
      <xdr:rowOff>85035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8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69812</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70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155167</xdr:rowOff>
    </xdr:from>
    <xdr:to>
      <xdr:col>81</xdr:col>
      <xdr:colOff>101600</xdr:colOff>
      <xdr:row>98</xdr:row>
      <xdr:rowOff>85317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8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76444</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7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164745</xdr:rowOff>
    </xdr:from>
    <xdr:to>
      <xdr:col>76</xdr:col>
      <xdr:colOff>165100</xdr:colOff>
      <xdr:row>98</xdr:row>
      <xdr:rowOff>94895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9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86022</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88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167900</xdr:rowOff>
    </xdr:from>
    <xdr:to>
      <xdr:col>72</xdr:col>
      <xdr:colOff>38100</xdr:colOff>
      <xdr:row>98</xdr:row>
      <xdr:rowOff>98050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89177</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91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165954</xdr:rowOff>
    </xdr:from>
    <xdr:to>
      <xdr:col>67</xdr:col>
      <xdr:colOff>101600</xdr:colOff>
      <xdr:row>98</xdr:row>
      <xdr:rowOff>96104</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9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87231</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89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42201</xdr:rowOff>
    </xdr:from>
    <xdr:to>
      <xdr:col>98</xdr:col>
      <xdr:colOff>38100</xdr:colOff>
      <xdr:row>39</xdr:row>
      <xdr:rowOff>143801</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28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160328</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99333" y="65039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134,242</a:t>
          </a:r>
          <a:r>
            <a:rPr kumimoji="1" lang="ja-JP" altLang="en-US" sz="1300">
              <a:latin typeface="ＭＳ Ｐゴシック" panose="020B0600070205080204" pitchFamily="50" charset="-128"/>
              <a:ea typeface="ＭＳ Ｐゴシック" panose="020B0600070205080204" pitchFamily="50" charset="-128"/>
            </a:rPr>
            <a:t>円と対前年度比で増となった。ふるさとづくり基金元金積立金の増や、システム標準化対応業務委託料の増が大きく影響している。</a:t>
          </a: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183,024</a:t>
          </a:r>
          <a:r>
            <a:rPr kumimoji="1" lang="ja-JP" altLang="en-US" sz="1300">
              <a:latin typeface="ＭＳ Ｐゴシック" panose="020B0600070205080204" pitchFamily="50" charset="-128"/>
              <a:ea typeface="ＭＳ Ｐゴシック" panose="020B0600070205080204" pitchFamily="50" charset="-128"/>
            </a:rPr>
            <a:t>円と対前年度比で増となった。保育所等給付費の増に加え、児童手当給付費の増、障がい者介護給付費の増等が影響している。</a:t>
          </a:r>
        </a:p>
        <a:p>
          <a:r>
            <a:rPr kumimoji="1" lang="ja-JP" altLang="en-US" sz="1300">
              <a:latin typeface="ＭＳ Ｐゴシック" panose="020B0600070205080204" pitchFamily="50" charset="-128"/>
              <a:ea typeface="ＭＳ Ｐゴシック" panose="020B0600070205080204" pitchFamily="50" charset="-128"/>
            </a:rPr>
            <a:t>・衛生費は、住民一人当たり</a:t>
          </a:r>
          <a:r>
            <a:rPr kumimoji="1" lang="en-US" altLang="ja-JP" sz="1300">
              <a:latin typeface="ＭＳ Ｐゴシック" panose="020B0600070205080204" pitchFamily="50" charset="-128"/>
              <a:ea typeface="ＭＳ Ｐゴシック" panose="020B0600070205080204" pitchFamily="50" charset="-128"/>
            </a:rPr>
            <a:t>41,262</a:t>
          </a:r>
          <a:r>
            <a:rPr kumimoji="1" lang="ja-JP" altLang="en-US" sz="1300">
              <a:latin typeface="ＭＳ Ｐゴシック" panose="020B0600070205080204" pitchFamily="50" charset="-128"/>
              <a:ea typeface="ＭＳ Ｐゴシック" panose="020B0600070205080204" pitchFamily="50" charset="-128"/>
            </a:rPr>
            <a:t>円と対前年度比で増となった。一部事務組合負担金（北村山公立病院組合ほか）の増が影響している。</a:t>
          </a:r>
        </a:p>
        <a:p>
          <a:r>
            <a:rPr kumimoji="1" lang="ja-JP" altLang="en-US" sz="1300">
              <a:latin typeface="ＭＳ Ｐゴシック" panose="020B0600070205080204" pitchFamily="50" charset="-128"/>
              <a:ea typeface="ＭＳ Ｐゴシック" panose="020B0600070205080204" pitchFamily="50" charset="-128"/>
            </a:rPr>
            <a:t>・商工費は、住民一人当たり</a:t>
          </a:r>
          <a:r>
            <a:rPr kumimoji="1" lang="en-US" altLang="ja-JP" sz="1300">
              <a:latin typeface="ＭＳ Ｐゴシック" panose="020B0600070205080204" pitchFamily="50" charset="-128"/>
              <a:ea typeface="ＭＳ Ｐゴシック" panose="020B0600070205080204" pitchFamily="50" charset="-128"/>
            </a:rPr>
            <a:t>14,101</a:t>
          </a:r>
          <a:r>
            <a:rPr kumimoji="1" lang="ja-JP" altLang="en-US" sz="1300">
              <a:latin typeface="ＭＳ Ｐゴシック" panose="020B0600070205080204" pitchFamily="50" charset="-128"/>
              <a:ea typeface="ＭＳ Ｐゴシック" panose="020B0600070205080204" pitchFamily="50" charset="-128"/>
            </a:rPr>
            <a:t>円と対前年度比で減となった。経済対策事業（商品券助成、旅館業支援）の終了に伴う皆減が影響している。</a:t>
          </a: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61,525</a:t>
          </a:r>
          <a:r>
            <a:rPr kumimoji="1" lang="ja-JP" altLang="en-US" sz="1300">
              <a:latin typeface="ＭＳ Ｐゴシック" panose="020B0600070205080204" pitchFamily="50" charset="-128"/>
              <a:ea typeface="ＭＳ Ｐゴシック" panose="020B0600070205080204" pitchFamily="50" charset="-128"/>
            </a:rPr>
            <a:t>円と対前年度比で増となった。東郷小学校及び小田島公民館の長寿命化改良事業の増や、小中学校電気錠設置事業の増が影響している。</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46,135</a:t>
          </a:r>
          <a:r>
            <a:rPr kumimoji="1" lang="ja-JP" altLang="en-US" sz="1300">
              <a:latin typeface="ＭＳ Ｐゴシック" panose="020B0600070205080204" pitchFamily="50" charset="-128"/>
              <a:ea typeface="ＭＳ Ｐゴシック" panose="020B0600070205080204" pitchFamily="50" charset="-128"/>
            </a:rPr>
            <a:t>円と対前年度比で微増となった。神町小学校移転改築関連事業ほか大型建設事業に伴う起債の償還が始まった一方、償還終了する市債もあったことが影響している。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歳入は畜舎整備に係る県補助金の増、各種基金繰入金の増、ふるさと納税寄附金の増、地方交付税の増等により、前年比</a:t>
          </a:r>
          <a:r>
            <a:rPr kumimoji="1" lang="en-US" altLang="ja-JP" sz="1400">
              <a:latin typeface="ＭＳ ゴシック" pitchFamily="49" charset="-128"/>
              <a:ea typeface="ＭＳ ゴシック" pitchFamily="49" charset="-128"/>
            </a:rPr>
            <a:t>3,371</a:t>
          </a:r>
          <a:r>
            <a:rPr kumimoji="1" lang="ja-JP" altLang="en-US" sz="1400">
              <a:latin typeface="ＭＳ ゴシック" pitchFamily="49" charset="-128"/>
              <a:ea typeface="ＭＳ ゴシック" pitchFamily="49" charset="-128"/>
            </a:rPr>
            <a:t>百万円の増となった。</a:t>
          </a:r>
        </a:p>
        <a:p>
          <a:r>
            <a:rPr kumimoji="1" lang="ja-JP" altLang="en-US" sz="1400">
              <a:latin typeface="ＭＳ ゴシック" pitchFamily="49" charset="-128"/>
              <a:ea typeface="ＭＳ ゴシック" pitchFamily="49" charset="-128"/>
            </a:rPr>
            <a:t>　歳出は定額減税補足給付金の増、保育所給付費の増、畜舎整備に係る補助金の増、西部防災センター整備工事費の増により、前年比</a:t>
          </a:r>
          <a:r>
            <a:rPr kumimoji="1" lang="en-US" altLang="ja-JP" sz="1400">
              <a:latin typeface="ＭＳ ゴシック" pitchFamily="49" charset="-128"/>
              <a:ea typeface="ＭＳ ゴシック" pitchFamily="49" charset="-128"/>
            </a:rPr>
            <a:t>3,331</a:t>
          </a:r>
          <a:r>
            <a:rPr kumimoji="1" lang="ja-JP" altLang="en-US" sz="1400">
              <a:latin typeface="ＭＳ ゴシック" pitchFamily="49" charset="-128"/>
              <a:ea typeface="ＭＳ ゴシック" pitchFamily="49" charset="-128"/>
            </a:rPr>
            <a:t>百万円の増となり、全体としては実質収支額は減少した。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近年は全ての会計で実質収支の黒字が保たれている。</a:t>
          </a:r>
        </a:p>
        <a:p>
          <a:r>
            <a:rPr kumimoji="1" lang="ja-JP" altLang="en-US" sz="1400">
              <a:latin typeface="ＭＳ ゴシック" pitchFamily="49" charset="-128"/>
              <a:ea typeface="ＭＳ ゴシック" pitchFamily="49" charset="-128"/>
            </a:rPr>
            <a:t>　今後、公共施設等の更新費用や、少子高齢化に伴う扶助費等の増加、景気動向に伴う市税等減少による当該指標の悪化も懸念されることから、実質黒字を維持すべく経費削減に努め引き続き適切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公営企業への公債費にかかる繰出金は逓減傾向にある。</a:t>
          </a:r>
        </a:p>
        <a:p>
          <a:r>
            <a:rPr kumimoji="1" lang="ja-JP" altLang="en-US" sz="1400">
              <a:latin typeface="ＭＳ ゴシック" pitchFamily="49" charset="-128"/>
              <a:ea typeface="ＭＳ ゴシック" pitchFamily="49" charset="-128"/>
            </a:rPr>
            <a:t>　その一方で、元利償還金については、</a:t>
          </a:r>
          <a:r>
            <a:rPr kumimoji="1" lang="en-US" altLang="ja-JP" sz="1400">
              <a:latin typeface="ＭＳ ゴシック" pitchFamily="49" charset="-128"/>
              <a:ea typeface="ＭＳ ゴシック" pitchFamily="49" charset="-128"/>
            </a:rPr>
            <a:t>R6</a:t>
          </a:r>
          <a:r>
            <a:rPr kumimoji="1" lang="ja-JP" altLang="en-US" sz="1400">
              <a:latin typeface="ＭＳ ゴシック" pitchFamily="49" charset="-128"/>
              <a:ea typeface="ＭＳ ゴシック" pitchFamily="49" charset="-128"/>
            </a:rPr>
            <a:t>年度は横ばいだったものの、</a:t>
          </a:r>
          <a:r>
            <a:rPr kumimoji="1" lang="en-US" altLang="ja-JP" sz="1400">
              <a:latin typeface="ＭＳ ゴシック" pitchFamily="49" charset="-128"/>
              <a:ea typeface="ＭＳ ゴシック" pitchFamily="49" charset="-128"/>
            </a:rPr>
            <a:t>R3</a:t>
          </a:r>
          <a:r>
            <a:rPr kumimoji="1" lang="ja-JP" altLang="en-US" sz="1400">
              <a:latin typeface="ＭＳ ゴシック" pitchFamily="49" charset="-128"/>
              <a:ea typeface="ＭＳ ゴシック" pitchFamily="49" charset="-128"/>
            </a:rPr>
            <a:t>年度以降の大型事業の起債元金償還が始まっているため、今後の公債費は逓増傾向にあり、全体として当該比率における分子額は緩やかに上昇すると推計する。</a:t>
          </a:r>
        </a:p>
        <a:p>
          <a:r>
            <a:rPr kumimoji="1" lang="ja-JP" altLang="en-US" sz="1400">
              <a:latin typeface="ＭＳ ゴシック" pitchFamily="49" charset="-128"/>
              <a:ea typeface="ＭＳ ゴシック" pitchFamily="49" charset="-128"/>
            </a:rPr>
            <a:t>　そのため、今後は起債額の抑制等の取り組みをより一層進める必要がある。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ついて、市債残高は起債の償還が順調に進み、Ｒ３年度をピークに年々減少しており、あわせて公営企業会計への繰出金である公営企業債等繰入見込額も公営企業債の償還が進んでいることで年々減少してきたことにより、将来負担比率は逓減傾向にある。</a:t>
          </a:r>
        </a:p>
        <a:p>
          <a:r>
            <a:rPr kumimoji="1" lang="ja-JP" altLang="en-US" sz="1400">
              <a:latin typeface="ＭＳ ゴシック" pitchFamily="49" charset="-128"/>
              <a:ea typeface="ＭＳ ゴシック" pitchFamily="49" charset="-128"/>
            </a:rPr>
            <a:t>　充当可能基金については、</a:t>
          </a:r>
          <a:r>
            <a:rPr kumimoji="1" lang="en-US" altLang="ja-JP" sz="1400">
              <a:latin typeface="ＭＳ ゴシック" pitchFamily="49" charset="-128"/>
              <a:ea typeface="ＭＳ ゴシック" pitchFamily="49" charset="-128"/>
            </a:rPr>
            <a:t>R6</a:t>
          </a:r>
          <a:r>
            <a:rPr kumimoji="1" lang="ja-JP" altLang="en-US" sz="1400">
              <a:latin typeface="ＭＳ ゴシック" pitchFamily="49" charset="-128"/>
              <a:ea typeface="ＭＳ ゴシック" pitchFamily="49" charset="-128"/>
            </a:rPr>
            <a:t>年度はふるさとづくり基金等のさらなる積立増があったものの、減債基金や公共施設等総合管理基金の取り崩しもあったため、微減となった。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全体として将来負担比率の分子はさらに改善した。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山形県東根市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基金全体としては、ふるさとづくり寄附金増に伴うふるさとづくり基金積立の増があったものの、減債基金や公共施設等総合管理基金の取り崩しによる減があったため、全体の残額としては対前年度比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実施計画における基金の活用計画を予算編成に適切に反映させ、財源確保や負担の平準化に向け適正に活用していく。特に、恒久財源ではないふるさとづくり寄附を財源としたふるさとづくり基金の活用については特に留意す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ふるさとづくり寄附金を財源に、地域福祉の向上や地域資源の保全、活用等を図る。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公共施設の整備・改修・維持補修等に活用する。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・公共文化施設整備基金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市民の文化活動の場となる市民文化会館、図書館、その他の文化施設の整備の際に活用する。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高齢化社会に備え、地域における福祉活動の促進、快適な生活環境の形成等に活用する。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アイジー工業株式会社からの寄附金を財源に、産業教育及び科学教育の振興費に充てる。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年度はふるさとづくり寄附の実績増に伴い、基金残高も増加している。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年度は東郷小学校ほか大規模な長寿命化工事に充てることを目的に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百万円取り崩したため、残高は減少している。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・公共文化施設整備基金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年度は繰入はなく、利子積立のみである。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年度は福祉目的とした寄附による元金積立のほか、利子の積立を行い、増となった。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毎年約１百万円ずつを取り崩し、科学教育等の事業に活用している。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今後とも、ふるさとづくり寄附者の東根市への思いを具体化するために適宜活用していく。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公共施設全体の長寿命化対策に重点を置く必要があるため、公共施設総合管理計画や個別施設の長寿命化計画に基づき、計画的に活用していく。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寄付者の意向に沿った形で、今後は計画的に事業選定し、適切に取り崩していく。</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各年度における当初予算、補正予算を編成するにあたり、最終的な財源調整のために用いている。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年度においては、現時点の残高は財政運営には適正な額であると判断した結果、これ以上の元金積立は不要とし、横ばいとなった。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当初予算編成では、災害等の突発的な財政出動に支障をきたさない程度に基金を積極的に投入し、年度末には常に一定程度の残高を確保すべく財政運営にあたる。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年度は国補正予算にて普通交付税で措置された臨時財政対策債償還基金費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百万円を積み立てる一方、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臨時財政対策債の償還費に充てる目的で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今後とも将来的な公債費負担に備えるとともに、臨時財政対策債の償還や繰り上げ償還の機会を捉え、その際の財源として有効活用していく。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8D7625-EA0D-4CB6-B835-C9F0C87EF5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A6C2424-EAF6-4EE9-83FD-5F98B3AA16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F8CF3F17-998A-4940-9EF9-AE23372B9DCA}"/>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0A3B853E-6D7C-43EA-8491-E7BE523B3973}"/>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46DB1D55-30FF-458E-8108-67EAC780A2E9}"/>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F0F3F927-C26B-41CE-ABFA-2A84BE6CEBA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7D834F2D-37C9-4A8F-B813-BE87E83E1F2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8A39A9EB-00B6-48FD-BFFF-1B7597CE6C02}"/>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254B14D1-6D06-44DD-ACCD-4FCA06EF4E5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74BAF4B6-8AD2-4B99-80C9-74290F9CB1D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7706E9BF-AA6A-4DD6-BF81-A92C353D736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C3BD133D-1150-49B2-8B97-A3A1A952813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E3B759A2-043C-4F99-813B-A56DC5301E4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DCFCCD8A-E0B6-42E9-8A3B-5718A6A1407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E8B454D3-CA6C-44B0-AFF8-A8183EC56D6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305E5532-F243-4211-9124-A4703E263EF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8130AFE6-0271-411F-B6F5-4984CC8C530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4EB40E0E-3D15-4441-8CAF-63F7BF6F9B4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47,631
47,182
206.94
29,009,340
28,115,661
607,044
12,793,115
18,300,051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A1B563DF-7338-442A-896D-9BF9957D8CF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B0BA9B3B-DDF0-4249-B790-DD6E1930F07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3A5BD8AF-80EC-452B-84D7-08CE6EBDA9A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3347A53F-DA6B-4555-96CD-A513A32180A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21E2AE72-1217-4239-B4E1-77206D2C849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1978B386-C34B-40A5-9402-04552E358B7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D2E5BEEA-2DE7-4DAB-9B65-267BA9D0867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5047599B-DC3B-4F28-BA64-6FEC79E93AF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9E587B2E-F597-428E-AC0B-C900D9A9CD9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A77F37F6-D4DA-4481-AA5A-9CCFCF84E1C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90B2B49F-98D1-4F2A-AD13-FD3EDD4D3BC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E0AF0F88-DF01-4324-BD71-0DD0498B8D1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79838D74-8E54-45D5-94C8-DD2F21915EE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FCDE52A8-4511-41CA-915F-F885862BAA5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B904D990-23A3-4040-9353-F18AC11433E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5C3A09A4-BA81-4D8F-A7F4-A6BFBA48180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96F81F79-59E0-4832-A869-146AF1940B57}"/>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A800D9C3-2A45-4C1D-81DE-765A42C4BD9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8FCEF093-0CC5-44D5-AC60-73E0F3FEE96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DFF01D08-150A-4319-96E0-9B8F0FF3B04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CAFE4451-078F-4A63-9EAE-BCA380E1D24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D68075FC-60D3-4EF4-B84C-288FDECF0C6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4F400492-5A37-428F-A2A1-A372E41100D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F67CCC8B-EB93-4929-892E-6F9A1E6FCD9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0FC6876C-AEB2-4568-B917-CD7239E146BC}"/>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7C3BEFCF-B3E3-4090-92AA-AC9B9EF6263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47157D1C-E61E-44A6-85F0-9358A14419E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3C066767-7443-4DE2-A2F9-97FD70DADD4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AB5A92DA-8F09-4E0B-BAF9-DECBF6E2B5D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D8E267D2-8075-4CA3-B2CC-5FEAFF46E69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A1EE8745-4F51-4486-ACF7-16E132EA133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54390651-C41B-4BF1-88DA-EB3D0D7AA78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2F982F21-3AC8-44BA-B23D-A0182A6D16B7}"/>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A49FDC2C-7F56-45B1-A71E-2915039FA0F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29011663-0869-4B0C-93BE-5E6D4C6D9FC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の有形固定資産減価償却率は、令和２年度に神町小学校の資産取得による改善が見られたものの、令和３年度以降は減価償却が進んだことで上昇に転じた。しかし、その伸びは緩やかである。類似団体と比較してもやや低い水準にある。今後も公共施設等総合管理計画に基づき、計画的な修繕と適正な維持管理に努める。</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5706BEDF-FE65-450C-B72E-C38EF25A99A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0078025C-2BFA-4756-AAA1-81F147B96F5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8F3075FE-0FD6-4459-9168-73F26BC77AD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5C7A543C-58DC-4BCC-B001-2D4057755D45}"/>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9" name="テキスト ボックス 58">
          <a:extLst>
            <a:ext uri="{FF2B5EF4-FFF2-40B4-BE49-F238E27FC236}">
              <a16:creationId xmlns:a16="http://schemas.microsoft.com/office/drawing/2014/main" id="{C88D0EB4-8CD0-4C96-B024-6BCFE7C34938}"/>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B1D57242-B742-478A-96DA-7141E6C93674}"/>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a:extLst>
            <a:ext uri="{FF2B5EF4-FFF2-40B4-BE49-F238E27FC236}">
              <a16:creationId xmlns:a16="http://schemas.microsoft.com/office/drawing/2014/main" id="{B037651F-D318-4EB5-BAAF-542EF1B6FE6A}"/>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53797B2A-9A79-46F9-A116-5590E6F0831B}"/>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23299329-8689-49F0-B569-DC689CCFBA58}"/>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8D22CA6E-ADDD-41E9-A42E-6935786C1BF7}"/>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a:extLst>
            <a:ext uri="{FF2B5EF4-FFF2-40B4-BE49-F238E27FC236}">
              <a16:creationId xmlns:a16="http://schemas.microsoft.com/office/drawing/2014/main" id="{7A4129B9-1B30-4507-B078-069322A6FAEC}"/>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A23E5636-954D-407A-8BA3-4A1A44B504F9}"/>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a:extLst>
            <a:ext uri="{FF2B5EF4-FFF2-40B4-BE49-F238E27FC236}">
              <a16:creationId xmlns:a16="http://schemas.microsoft.com/office/drawing/2014/main" id="{D6C81535-C972-43DE-A92F-FCF24C7F30D7}"/>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5447B484-0321-4017-B7FA-D71ACF532F4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9" name="テキスト ボックス 68">
          <a:extLst>
            <a:ext uri="{FF2B5EF4-FFF2-40B4-BE49-F238E27FC236}">
              <a16:creationId xmlns:a16="http://schemas.microsoft.com/office/drawing/2014/main" id="{78D62E34-B40D-4FFF-AF04-A2C755046CDD}"/>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78B394DF-324D-4E8F-9B88-9825CC800E5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1" name="直線コネクタ 70">
          <a:extLst>
            <a:ext uri="{FF2B5EF4-FFF2-40B4-BE49-F238E27FC236}">
              <a16:creationId xmlns:a16="http://schemas.microsoft.com/office/drawing/2014/main" id="{637FBC76-0A81-4BFF-85F8-36896B1771C3}"/>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2" name="有形固定資産減価償却率最小値テキスト">
          <a:extLst>
            <a:ext uri="{FF2B5EF4-FFF2-40B4-BE49-F238E27FC236}">
              <a16:creationId xmlns:a16="http://schemas.microsoft.com/office/drawing/2014/main" id="{6923D01E-D365-46E7-AAA0-D5B1CE44EC31}"/>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3" name="直線コネクタ 72">
          <a:extLst>
            <a:ext uri="{FF2B5EF4-FFF2-40B4-BE49-F238E27FC236}">
              <a16:creationId xmlns:a16="http://schemas.microsoft.com/office/drawing/2014/main" id="{8865F49D-7C3E-4B4F-A4B9-F3C92EEDFADA}"/>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4" name="有形固定資産減価償却率最大値テキスト">
          <a:extLst>
            <a:ext uri="{FF2B5EF4-FFF2-40B4-BE49-F238E27FC236}">
              <a16:creationId xmlns:a16="http://schemas.microsoft.com/office/drawing/2014/main" id="{5E9D2E7C-F9E3-4149-81C2-F40105BDF3A7}"/>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5" name="直線コネクタ 74">
          <a:extLst>
            <a:ext uri="{FF2B5EF4-FFF2-40B4-BE49-F238E27FC236}">
              <a16:creationId xmlns:a16="http://schemas.microsoft.com/office/drawing/2014/main" id="{BC4204E6-1FA6-401D-920D-F41EC4C1A8DD}"/>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6" name="有形固定資産減価償却率平均値テキスト">
          <a:extLst>
            <a:ext uri="{FF2B5EF4-FFF2-40B4-BE49-F238E27FC236}">
              <a16:creationId xmlns:a16="http://schemas.microsoft.com/office/drawing/2014/main" id="{5D83B70D-0E83-43A8-B41B-373A014C5F68}"/>
            </a:ext>
          </a:extLst>
        </xdr:cNvPr>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7" name="フローチャート: 判断 76">
          <a:extLst>
            <a:ext uri="{FF2B5EF4-FFF2-40B4-BE49-F238E27FC236}">
              <a16:creationId xmlns:a16="http://schemas.microsoft.com/office/drawing/2014/main" id="{58F6147A-5527-44EF-9FAA-A6F4E797CE53}"/>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8" name="フローチャート: 判断 77">
          <a:extLst>
            <a:ext uri="{FF2B5EF4-FFF2-40B4-BE49-F238E27FC236}">
              <a16:creationId xmlns:a16="http://schemas.microsoft.com/office/drawing/2014/main" id="{ECB5C355-5EF5-4D57-A077-42170D49C575}"/>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9" name="フローチャート: 判断 78">
          <a:extLst>
            <a:ext uri="{FF2B5EF4-FFF2-40B4-BE49-F238E27FC236}">
              <a16:creationId xmlns:a16="http://schemas.microsoft.com/office/drawing/2014/main" id="{FA29721B-8513-468F-A671-E55535D03C38}"/>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0" name="フローチャート: 判断 79">
          <a:extLst>
            <a:ext uri="{FF2B5EF4-FFF2-40B4-BE49-F238E27FC236}">
              <a16:creationId xmlns:a16="http://schemas.microsoft.com/office/drawing/2014/main" id="{3D6E5358-326F-4F45-911D-2E8792973F1E}"/>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46884</xdr:rowOff>
    </xdr:from>
    <xdr:to>
      <xdr:col>7</xdr:col>
      <xdr:colOff>187325</xdr:colOff>
      <xdr:row>30</xdr:row>
      <xdr:rowOff>148484</xdr:rowOff>
    </xdr:to>
    <xdr:sp macro="" textlink="">
      <xdr:nvSpPr>
        <xdr:cNvPr id="81" name="フローチャート: 判断 80">
          <a:extLst>
            <a:ext uri="{FF2B5EF4-FFF2-40B4-BE49-F238E27FC236}">
              <a16:creationId xmlns:a16="http://schemas.microsoft.com/office/drawing/2014/main" id="{02B46DB8-DA7F-4E87-96D8-68246B3E4FDB}"/>
            </a:ext>
          </a:extLst>
        </xdr:cNvPr>
        <xdr:cNvSpPr/>
      </xdr:nvSpPr>
      <xdr:spPr>
        <a:xfrm>
          <a:off x="1714500" y="596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97A62E3E-0919-46D8-A89E-965352E11A3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30EF406E-42C9-40DB-822A-6366B350A58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C44F3FDA-3474-459C-856F-6EC75CF5C2E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E614E6A1-AB03-4D8E-BCD0-945D6B290DA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82B66AEF-F8A1-4EB5-B8A4-368B9B6C947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124248</xdr:rowOff>
    </xdr:from>
    <xdr:to>
      <xdr:col>23</xdr:col>
      <xdr:colOff>136525</xdr:colOff>
      <xdr:row>31</xdr:row>
      <xdr:rowOff>54398</xdr:rowOff>
    </xdr:to>
    <xdr:sp macro="" textlink="">
      <xdr:nvSpPr>
        <xdr:cNvPr id="87" name="楕円 86">
          <a:extLst>
            <a:ext uri="{FF2B5EF4-FFF2-40B4-BE49-F238E27FC236}">
              <a16:creationId xmlns:a16="http://schemas.microsoft.com/office/drawing/2014/main" id="{79EBFE84-5534-4F2F-8730-DFB1C3449AF1}"/>
            </a:ext>
          </a:extLst>
        </xdr:cNvPr>
        <xdr:cNvSpPr/>
      </xdr:nvSpPr>
      <xdr:spPr>
        <a:xfrm>
          <a:off x="4711700" y="603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147125</xdr:rowOff>
    </xdr:from>
    <xdr:ext cx="405111" cy="259045"/>
    <xdr:sp macro="" textlink="">
      <xdr:nvSpPr>
        <xdr:cNvPr id="88" name="有形固定資産減価償却率該当値テキスト">
          <a:extLst>
            <a:ext uri="{FF2B5EF4-FFF2-40B4-BE49-F238E27FC236}">
              <a16:creationId xmlns:a16="http://schemas.microsoft.com/office/drawing/2014/main" id="{3E27E260-D802-4DEB-84F2-DA0FBFCC6DC8}"/>
            </a:ext>
          </a:extLst>
        </xdr:cNvPr>
        <xdr:cNvSpPr txBox="1"/>
      </xdr:nvSpPr>
      <xdr:spPr>
        <a:xfrm>
          <a:off x="4813300" y="5890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102658</xdr:rowOff>
    </xdr:from>
    <xdr:to>
      <xdr:col>19</xdr:col>
      <xdr:colOff>187325</xdr:colOff>
      <xdr:row>31</xdr:row>
      <xdr:rowOff>32808</xdr:rowOff>
    </xdr:to>
    <xdr:sp macro="" textlink="">
      <xdr:nvSpPr>
        <xdr:cNvPr id="89" name="楕円 88">
          <a:extLst>
            <a:ext uri="{FF2B5EF4-FFF2-40B4-BE49-F238E27FC236}">
              <a16:creationId xmlns:a16="http://schemas.microsoft.com/office/drawing/2014/main" id="{978CD234-CEFF-4740-B461-6EEB6E977600}"/>
            </a:ext>
          </a:extLst>
        </xdr:cNvPr>
        <xdr:cNvSpPr/>
      </xdr:nvSpPr>
      <xdr:spPr>
        <a:xfrm>
          <a:off x="4000500" y="601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153458</xdr:rowOff>
    </xdr:from>
    <xdr:to>
      <xdr:col>23</xdr:col>
      <xdr:colOff>85725</xdr:colOff>
      <xdr:row>31</xdr:row>
      <xdr:rowOff>3598</xdr:rowOff>
    </xdr:to>
    <xdr:cxnSp macro="">
      <xdr:nvCxnSpPr>
        <xdr:cNvPr id="90" name="直線コネクタ 89">
          <a:extLst>
            <a:ext uri="{FF2B5EF4-FFF2-40B4-BE49-F238E27FC236}">
              <a16:creationId xmlns:a16="http://schemas.microsoft.com/office/drawing/2014/main" id="{26B1EDB0-A38F-4E06-8C95-04B5E7C04ECC}"/>
            </a:ext>
          </a:extLst>
        </xdr:cNvPr>
        <xdr:cNvCxnSpPr/>
      </xdr:nvCxnSpPr>
      <xdr:spPr>
        <a:xfrm>
          <a:off x="4051300" y="6068483"/>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82867</xdr:rowOff>
    </xdr:from>
    <xdr:to>
      <xdr:col>15</xdr:col>
      <xdr:colOff>187325</xdr:colOff>
      <xdr:row>31</xdr:row>
      <xdr:rowOff>13017</xdr:rowOff>
    </xdr:to>
    <xdr:sp macro="" textlink="">
      <xdr:nvSpPr>
        <xdr:cNvPr id="91" name="楕円 90">
          <a:extLst>
            <a:ext uri="{FF2B5EF4-FFF2-40B4-BE49-F238E27FC236}">
              <a16:creationId xmlns:a16="http://schemas.microsoft.com/office/drawing/2014/main" id="{81D1BB6A-A0D8-4301-B826-419D88B20805}"/>
            </a:ext>
          </a:extLst>
        </xdr:cNvPr>
        <xdr:cNvSpPr/>
      </xdr:nvSpPr>
      <xdr:spPr>
        <a:xfrm>
          <a:off x="3238500" y="599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133667</xdr:rowOff>
    </xdr:from>
    <xdr:to>
      <xdr:col>19</xdr:col>
      <xdr:colOff>136525</xdr:colOff>
      <xdr:row>30</xdr:row>
      <xdr:rowOff>153458</xdr:rowOff>
    </xdr:to>
    <xdr:cxnSp macro="">
      <xdr:nvCxnSpPr>
        <xdr:cNvPr id="92" name="直線コネクタ 91">
          <a:extLst>
            <a:ext uri="{FF2B5EF4-FFF2-40B4-BE49-F238E27FC236}">
              <a16:creationId xmlns:a16="http://schemas.microsoft.com/office/drawing/2014/main" id="{8AA2A642-2DA1-4BCD-9B16-C8764F1ECD8B}"/>
            </a:ext>
          </a:extLst>
        </xdr:cNvPr>
        <xdr:cNvCxnSpPr/>
      </xdr:nvCxnSpPr>
      <xdr:spPr>
        <a:xfrm>
          <a:off x="3289300" y="6048692"/>
          <a:ext cx="762000" cy="1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63077</xdr:rowOff>
    </xdr:from>
    <xdr:to>
      <xdr:col>11</xdr:col>
      <xdr:colOff>187325</xdr:colOff>
      <xdr:row>30</xdr:row>
      <xdr:rowOff>164677</xdr:rowOff>
    </xdr:to>
    <xdr:sp macro="" textlink="">
      <xdr:nvSpPr>
        <xdr:cNvPr id="93" name="楕円 92">
          <a:extLst>
            <a:ext uri="{FF2B5EF4-FFF2-40B4-BE49-F238E27FC236}">
              <a16:creationId xmlns:a16="http://schemas.microsoft.com/office/drawing/2014/main" id="{892DA054-12CD-4402-8F49-1FFFE8250188}"/>
            </a:ext>
          </a:extLst>
        </xdr:cNvPr>
        <xdr:cNvSpPr/>
      </xdr:nvSpPr>
      <xdr:spPr>
        <a:xfrm>
          <a:off x="2476500" y="597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113877</xdr:rowOff>
    </xdr:from>
    <xdr:to>
      <xdr:col>15</xdr:col>
      <xdr:colOff>136525</xdr:colOff>
      <xdr:row>30</xdr:row>
      <xdr:rowOff>133667</xdr:rowOff>
    </xdr:to>
    <xdr:cxnSp macro="">
      <xdr:nvCxnSpPr>
        <xdr:cNvPr id="94" name="直線コネクタ 93">
          <a:extLst>
            <a:ext uri="{FF2B5EF4-FFF2-40B4-BE49-F238E27FC236}">
              <a16:creationId xmlns:a16="http://schemas.microsoft.com/office/drawing/2014/main" id="{54A65FCB-D638-4A84-898B-C6EA5333A0F1}"/>
            </a:ext>
          </a:extLst>
        </xdr:cNvPr>
        <xdr:cNvCxnSpPr/>
      </xdr:nvCxnSpPr>
      <xdr:spPr>
        <a:xfrm>
          <a:off x="2527300" y="6028902"/>
          <a:ext cx="762000" cy="1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39688</xdr:rowOff>
    </xdr:from>
    <xdr:to>
      <xdr:col>7</xdr:col>
      <xdr:colOff>187325</xdr:colOff>
      <xdr:row>30</xdr:row>
      <xdr:rowOff>141288</xdr:rowOff>
    </xdr:to>
    <xdr:sp macro="" textlink="">
      <xdr:nvSpPr>
        <xdr:cNvPr id="95" name="楕円 94">
          <a:extLst>
            <a:ext uri="{FF2B5EF4-FFF2-40B4-BE49-F238E27FC236}">
              <a16:creationId xmlns:a16="http://schemas.microsoft.com/office/drawing/2014/main" id="{7E746469-83F8-45DB-A5F5-5F0C337AD605}"/>
            </a:ext>
          </a:extLst>
        </xdr:cNvPr>
        <xdr:cNvSpPr/>
      </xdr:nvSpPr>
      <xdr:spPr>
        <a:xfrm>
          <a:off x="1714500" y="595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90488</xdr:rowOff>
    </xdr:from>
    <xdr:to>
      <xdr:col>11</xdr:col>
      <xdr:colOff>136525</xdr:colOff>
      <xdr:row>30</xdr:row>
      <xdr:rowOff>113877</xdr:rowOff>
    </xdr:to>
    <xdr:cxnSp macro="">
      <xdr:nvCxnSpPr>
        <xdr:cNvPr id="96" name="直線コネクタ 95">
          <a:extLst>
            <a:ext uri="{FF2B5EF4-FFF2-40B4-BE49-F238E27FC236}">
              <a16:creationId xmlns:a16="http://schemas.microsoft.com/office/drawing/2014/main" id="{04D635AD-F110-4EFC-9216-E2B8D57BF0F3}"/>
            </a:ext>
          </a:extLst>
        </xdr:cNvPr>
        <xdr:cNvCxnSpPr/>
      </xdr:nvCxnSpPr>
      <xdr:spPr>
        <a:xfrm>
          <a:off x="1765300" y="6005513"/>
          <a:ext cx="762000" cy="2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7" name="n_1aveValue有形固定資産減価償却率">
          <a:extLst>
            <a:ext uri="{FF2B5EF4-FFF2-40B4-BE49-F238E27FC236}">
              <a16:creationId xmlns:a16="http://schemas.microsoft.com/office/drawing/2014/main" id="{3A6713DF-6E9D-4214-A490-2EF82BBCA90D}"/>
            </a:ext>
          </a:extLst>
        </xdr:cNvPr>
        <xdr:cNvSpPr txBox="1"/>
      </xdr:nvSpPr>
      <xdr:spPr>
        <a:xfrm>
          <a:off x="38360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8" name="n_2aveValue有形固定資産減価償却率">
          <a:extLst>
            <a:ext uri="{FF2B5EF4-FFF2-40B4-BE49-F238E27FC236}">
              <a16:creationId xmlns:a16="http://schemas.microsoft.com/office/drawing/2014/main" id="{C271805D-DCF6-4107-879C-E6442BCE48E9}"/>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9" name="n_3aveValue有形固定資産減価償却率">
          <a:extLst>
            <a:ext uri="{FF2B5EF4-FFF2-40B4-BE49-F238E27FC236}">
              <a16:creationId xmlns:a16="http://schemas.microsoft.com/office/drawing/2014/main" id="{3E8B6FC8-04DA-448D-A885-57C81BDEA396}"/>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139611</xdr:rowOff>
    </xdr:from>
    <xdr:ext cx="405111" cy="259045"/>
    <xdr:sp macro="" textlink="">
      <xdr:nvSpPr>
        <xdr:cNvPr id="100" name="n_4aveValue有形固定資産減価償却率">
          <a:extLst>
            <a:ext uri="{FF2B5EF4-FFF2-40B4-BE49-F238E27FC236}">
              <a16:creationId xmlns:a16="http://schemas.microsoft.com/office/drawing/2014/main" id="{9404A183-93FC-417A-A2FD-9AAF011AA607}"/>
            </a:ext>
          </a:extLst>
        </xdr:cNvPr>
        <xdr:cNvSpPr txBox="1"/>
      </xdr:nvSpPr>
      <xdr:spPr>
        <a:xfrm>
          <a:off x="1562744" y="6054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49335</xdr:rowOff>
    </xdr:from>
    <xdr:ext cx="405111" cy="259045"/>
    <xdr:sp macro="" textlink="">
      <xdr:nvSpPr>
        <xdr:cNvPr id="101" name="n_1mainValue有形固定資産減価償却率">
          <a:extLst>
            <a:ext uri="{FF2B5EF4-FFF2-40B4-BE49-F238E27FC236}">
              <a16:creationId xmlns:a16="http://schemas.microsoft.com/office/drawing/2014/main" id="{627F5795-3010-4E31-AA90-49187BC27894}"/>
            </a:ext>
          </a:extLst>
        </xdr:cNvPr>
        <xdr:cNvSpPr txBox="1"/>
      </xdr:nvSpPr>
      <xdr:spPr>
        <a:xfrm>
          <a:off x="3836044" y="579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29544</xdr:rowOff>
    </xdr:from>
    <xdr:ext cx="405111" cy="259045"/>
    <xdr:sp macro="" textlink="">
      <xdr:nvSpPr>
        <xdr:cNvPr id="102" name="n_2mainValue有形固定資産減価償却率">
          <a:extLst>
            <a:ext uri="{FF2B5EF4-FFF2-40B4-BE49-F238E27FC236}">
              <a16:creationId xmlns:a16="http://schemas.microsoft.com/office/drawing/2014/main" id="{7B87BD80-0461-46FB-BC89-1B3D7060C4BF}"/>
            </a:ext>
          </a:extLst>
        </xdr:cNvPr>
        <xdr:cNvSpPr txBox="1"/>
      </xdr:nvSpPr>
      <xdr:spPr>
        <a:xfrm>
          <a:off x="3086744" y="5773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9754</xdr:rowOff>
    </xdr:from>
    <xdr:ext cx="405111" cy="259045"/>
    <xdr:sp macro="" textlink="">
      <xdr:nvSpPr>
        <xdr:cNvPr id="103" name="n_3mainValue有形固定資産減価償却率">
          <a:extLst>
            <a:ext uri="{FF2B5EF4-FFF2-40B4-BE49-F238E27FC236}">
              <a16:creationId xmlns:a16="http://schemas.microsoft.com/office/drawing/2014/main" id="{7D2115E7-4167-4526-962E-D875A1ECCEE6}"/>
            </a:ext>
          </a:extLst>
        </xdr:cNvPr>
        <xdr:cNvSpPr txBox="1"/>
      </xdr:nvSpPr>
      <xdr:spPr>
        <a:xfrm>
          <a:off x="2324744" y="5753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157815</xdr:rowOff>
    </xdr:from>
    <xdr:ext cx="405111" cy="259045"/>
    <xdr:sp macro="" textlink="">
      <xdr:nvSpPr>
        <xdr:cNvPr id="104" name="n_4mainValue有形固定資産減価償却率">
          <a:extLst>
            <a:ext uri="{FF2B5EF4-FFF2-40B4-BE49-F238E27FC236}">
              <a16:creationId xmlns:a16="http://schemas.microsoft.com/office/drawing/2014/main" id="{0D1D8039-A77A-4C0B-9A3B-59302BCA6EFF}"/>
            </a:ext>
          </a:extLst>
        </xdr:cNvPr>
        <xdr:cNvSpPr txBox="1"/>
      </xdr:nvSpPr>
      <xdr:spPr>
        <a:xfrm>
          <a:off x="1562744" y="5729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7427B46D-4112-4D55-BE24-E365F3F4BDD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387B92B9-83EF-4D69-A233-1F4C707D5B0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3D07F3F8-BE11-4550-A6FE-D699BCCFFFF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[ 422.7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72E974D9-EE06-461A-9AAC-0AFF3773672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5A029A26-94E1-4970-9C08-61F73C5BCFC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BEC95472-1BC2-4D7C-B119-9E58FE33F2C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B4B96F13-5775-4FA7-A519-F4D2F88413F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E4D8DF4C-5D17-439D-A508-E37433A0D15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916781E7-6462-47A2-AC19-7256A72F4D4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14F19B1C-2664-4051-AB42-36A0727646C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B4827E33-88D0-462D-951A-0A826AA2E47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D06C96B7-8042-4312-99B2-A2FA716FC97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6CB525E4-D102-4438-BD67-29E8FC9A9D4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６年度は、債務償還比率は微増となっているが、充当可能財源であるふるさとづくり基金を始めとする基金残高の増や、市税（主に法人市民税）収入による経常一般財源（業務活動収支）が多いため、類似団体に比べ低い値に留まっている。</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C352B646-76AA-49D9-A431-A4AB4B83E6C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A51EB513-1573-4D59-8243-B3502A08D8F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52BF4444-3358-4FA5-8862-CCFA617DF70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1" name="直線コネクタ 120">
          <a:extLst>
            <a:ext uri="{FF2B5EF4-FFF2-40B4-BE49-F238E27FC236}">
              <a16:creationId xmlns:a16="http://schemas.microsoft.com/office/drawing/2014/main" id="{26A548B7-3DE9-4D23-9FAF-DB64A0EE90CF}"/>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2" name="テキスト ボックス 121">
          <a:extLst>
            <a:ext uri="{FF2B5EF4-FFF2-40B4-BE49-F238E27FC236}">
              <a16:creationId xmlns:a16="http://schemas.microsoft.com/office/drawing/2014/main" id="{575F2900-0807-431B-8BF8-A8BA2D8FB405}"/>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3" name="直線コネクタ 122">
          <a:extLst>
            <a:ext uri="{FF2B5EF4-FFF2-40B4-BE49-F238E27FC236}">
              <a16:creationId xmlns:a16="http://schemas.microsoft.com/office/drawing/2014/main" id="{C488DCE9-C6B3-42F4-B423-30365A31146C}"/>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4" name="テキスト ボックス 123">
          <a:extLst>
            <a:ext uri="{FF2B5EF4-FFF2-40B4-BE49-F238E27FC236}">
              <a16:creationId xmlns:a16="http://schemas.microsoft.com/office/drawing/2014/main" id="{B9F72D4D-2A57-48E3-8B5F-DEDF4EA33AE0}"/>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5" name="直線コネクタ 124">
          <a:extLst>
            <a:ext uri="{FF2B5EF4-FFF2-40B4-BE49-F238E27FC236}">
              <a16:creationId xmlns:a16="http://schemas.microsoft.com/office/drawing/2014/main" id="{CC34D92E-5376-440C-AFFC-7000AABFD36F}"/>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6" name="テキスト ボックス 125">
          <a:extLst>
            <a:ext uri="{FF2B5EF4-FFF2-40B4-BE49-F238E27FC236}">
              <a16:creationId xmlns:a16="http://schemas.microsoft.com/office/drawing/2014/main" id="{1957DB48-1F88-4B6B-AA32-35BA6F1C87E4}"/>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7" name="直線コネクタ 126">
          <a:extLst>
            <a:ext uri="{FF2B5EF4-FFF2-40B4-BE49-F238E27FC236}">
              <a16:creationId xmlns:a16="http://schemas.microsoft.com/office/drawing/2014/main" id="{D7C64FAE-4133-429C-9ED5-2FA3E1028222}"/>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8" name="テキスト ボックス 127">
          <a:extLst>
            <a:ext uri="{FF2B5EF4-FFF2-40B4-BE49-F238E27FC236}">
              <a16:creationId xmlns:a16="http://schemas.microsoft.com/office/drawing/2014/main" id="{6E8FAEDA-1E3D-479A-A51A-763BAAFF4BC2}"/>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28729FBD-7FC6-40C7-BBA6-3A53116CC59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210BDB2E-0BAE-446D-B22F-2FCBF74AC6D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1" name="直線コネクタ 130">
          <a:extLst>
            <a:ext uri="{FF2B5EF4-FFF2-40B4-BE49-F238E27FC236}">
              <a16:creationId xmlns:a16="http://schemas.microsoft.com/office/drawing/2014/main" id="{8A544583-9463-4414-BDA7-DC3FC585A23E}"/>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2" name="債務償還比率最小値テキスト">
          <a:extLst>
            <a:ext uri="{FF2B5EF4-FFF2-40B4-BE49-F238E27FC236}">
              <a16:creationId xmlns:a16="http://schemas.microsoft.com/office/drawing/2014/main" id="{C6C09D5D-AB53-4D87-9C67-751B4213CA11}"/>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3" name="直線コネクタ 132">
          <a:extLst>
            <a:ext uri="{FF2B5EF4-FFF2-40B4-BE49-F238E27FC236}">
              <a16:creationId xmlns:a16="http://schemas.microsoft.com/office/drawing/2014/main" id="{F026075A-438A-4844-8BE2-1DDADACD1655}"/>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4" name="債務償還比率最大値テキスト">
          <a:extLst>
            <a:ext uri="{FF2B5EF4-FFF2-40B4-BE49-F238E27FC236}">
              <a16:creationId xmlns:a16="http://schemas.microsoft.com/office/drawing/2014/main" id="{4362034A-D10F-4841-977C-FE34407CBE70}"/>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5" name="直線コネクタ 134">
          <a:extLst>
            <a:ext uri="{FF2B5EF4-FFF2-40B4-BE49-F238E27FC236}">
              <a16:creationId xmlns:a16="http://schemas.microsoft.com/office/drawing/2014/main" id="{163DC9B4-1641-44D6-9CCB-669D200E9650}"/>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36" name="債務償還比率平均値テキスト">
          <a:extLst>
            <a:ext uri="{FF2B5EF4-FFF2-40B4-BE49-F238E27FC236}">
              <a16:creationId xmlns:a16="http://schemas.microsoft.com/office/drawing/2014/main" id="{897C9D06-9FF8-4A9B-A964-D7148841E529}"/>
            </a:ext>
          </a:extLst>
        </xdr:cNvPr>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7" name="フローチャート: 判断 136">
          <a:extLst>
            <a:ext uri="{FF2B5EF4-FFF2-40B4-BE49-F238E27FC236}">
              <a16:creationId xmlns:a16="http://schemas.microsoft.com/office/drawing/2014/main" id="{9AE8AD8E-B2F0-4F9D-BBDB-73E283D2AF74}"/>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8" name="フローチャート: 判断 137">
          <a:extLst>
            <a:ext uri="{FF2B5EF4-FFF2-40B4-BE49-F238E27FC236}">
              <a16:creationId xmlns:a16="http://schemas.microsoft.com/office/drawing/2014/main" id="{4055317C-161A-4AFB-BC78-7E2CB3ED9E6F}"/>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9" name="フローチャート: 判断 138">
          <a:extLst>
            <a:ext uri="{FF2B5EF4-FFF2-40B4-BE49-F238E27FC236}">
              <a16:creationId xmlns:a16="http://schemas.microsoft.com/office/drawing/2014/main" id="{B99D03A8-1BB6-4EDA-91E4-F71C1DC3D81F}"/>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0" name="フローチャート: 判断 139">
          <a:extLst>
            <a:ext uri="{FF2B5EF4-FFF2-40B4-BE49-F238E27FC236}">
              <a16:creationId xmlns:a16="http://schemas.microsoft.com/office/drawing/2014/main" id="{C7C7647F-9D62-4524-8EA9-5C27488C0C77}"/>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91399</xdr:rowOff>
    </xdr:from>
    <xdr:to>
      <xdr:col>60</xdr:col>
      <xdr:colOff>123825</xdr:colOff>
      <xdr:row>30</xdr:row>
      <xdr:rowOff>21549</xdr:rowOff>
    </xdr:to>
    <xdr:sp macro="" textlink="">
      <xdr:nvSpPr>
        <xdr:cNvPr id="141" name="フローチャート: 判断 140">
          <a:extLst>
            <a:ext uri="{FF2B5EF4-FFF2-40B4-BE49-F238E27FC236}">
              <a16:creationId xmlns:a16="http://schemas.microsoft.com/office/drawing/2014/main" id="{1DD90F0E-0807-4436-B8FF-72E6350907BC}"/>
            </a:ext>
          </a:extLst>
        </xdr:cNvPr>
        <xdr:cNvSpPr/>
      </xdr:nvSpPr>
      <xdr:spPr>
        <a:xfrm>
          <a:off x="11747500" y="583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66E62CA-834E-47A7-B243-CD9DE889057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A2879947-E007-4BBB-A045-58B01C138A1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BC9C17CF-5484-4FB0-B447-23CC370CD79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C4864D47-1CBF-4209-9C46-232FC663064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D81F4E0E-9EFF-49EE-8E5D-FCB23304FFE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126919</xdr:rowOff>
    </xdr:from>
    <xdr:to>
      <xdr:col>76</xdr:col>
      <xdr:colOff>73025</xdr:colOff>
      <xdr:row>29</xdr:row>
      <xdr:rowOff>57069</xdr:rowOff>
    </xdr:to>
    <xdr:sp macro="" textlink="">
      <xdr:nvSpPr>
        <xdr:cNvPr id="147" name="楕円 146">
          <a:extLst>
            <a:ext uri="{FF2B5EF4-FFF2-40B4-BE49-F238E27FC236}">
              <a16:creationId xmlns:a16="http://schemas.microsoft.com/office/drawing/2014/main" id="{E419CD9E-D612-4762-A892-230098B438A9}"/>
            </a:ext>
          </a:extLst>
        </xdr:cNvPr>
        <xdr:cNvSpPr/>
      </xdr:nvSpPr>
      <xdr:spPr>
        <a:xfrm>
          <a:off x="14744700" y="569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149796</xdr:rowOff>
    </xdr:from>
    <xdr:ext cx="469744" cy="259045"/>
    <xdr:sp macro="" textlink="">
      <xdr:nvSpPr>
        <xdr:cNvPr id="148" name="債務償還比率該当値テキスト">
          <a:extLst>
            <a:ext uri="{FF2B5EF4-FFF2-40B4-BE49-F238E27FC236}">
              <a16:creationId xmlns:a16="http://schemas.microsoft.com/office/drawing/2014/main" id="{62191CF5-4D05-416B-913B-5309C0B24B0C}"/>
            </a:ext>
          </a:extLst>
        </xdr:cNvPr>
        <xdr:cNvSpPr txBox="1"/>
      </xdr:nvSpPr>
      <xdr:spPr>
        <a:xfrm>
          <a:off x="14846300" y="5550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125882</xdr:rowOff>
    </xdr:from>
    <xdr:to>
      <xdr:col>72</xdr:col>
      <xdr:colOff>123825</xdr:colOff>
      <xdr:row>29</xdr:row>
      <xdr:rowOff>56032</xdr:rowOff>
    </xdr:to>
    <xdr:sp macro="" textlink="">
      <xdr:nvSpPr>
        <xdr:cNvPr id="149" name="楕円 148">
          <a:extLst>
            <a:ext uri="{FF2B5EF4-FFF2-40B4-BE49-F238E27FC236}">
              <a16:creationId xmlns:a16="http://schemas.microsoft.com/office/drawing/2014/main" id="{3FF8E334-B425-4988-B5C3-7C4E5AAE47C6}"/>
            </a:ext>
          </a:extLst>
        </xdr:cNvPr>
        <xdr:cNvSpPr/>
      </xdr:nvSpPr>
      <xdr:spPr>
        <a:xfrm>
          <a:off x="14033500" y="569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5232</xdr:rowOff>
    </xdr:from>
    <xdr:to>
      <xdr:col>76</xdr:col>
      <xdr:colOff>22225</xdr:colOff>
      <xdr:row>29</xdr:row>
      <xdr:rowOff>6269</xdr:rowOff>
    </xdr:to>
    <xdr:cxnSp macro="">
      <xdr:nvCxnSpPr>
        <xdr:cNvPr id="150" name="直線コネクタ 149">
          <a:extLst>
            <a:ext uri="{FF2B5EF4-FFF2-40B4-BE49-F238E27FC236}">
              <a16:creationId xmlns:a16="http://schemas.microsoft.com/office/drawing/2014/main" id="{5B03D0DD-E0D7-414F-B66F-4E7326D8A8EB}"/>
            </a:ext>
          </a:extLst>
        </xdr:cNvPr>
        <xdr:cNvCxnSpPr/>
      </xdr:nvCxnSpPr>
      <xdr:spPr>
        <a:xfrm>
          <a:off x="14084300" y="5748807"/>
          <a:ext cx="711200" cy="1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290</xdr:rowOff>
    </xdr:from>
    <xdr:to>
      <xdr:col>68</xdr:col>
      <xdr:colOff>123825</xdr:colOff>
      <xdr:row>29</xdr:row>
      <xdr:rowOff>101890</xdr:rowOff>
    </xdr:to>
    <xdr:sp macro="" textlink="">
      <xdr:nvSpPr>
        <xdr:cNvPr id="151" name="楕円 150">
          <a:extLst>
            <a:ext uri="{FF2B5EF4-FFF2-40B4-BE49-F238E27FC236}">
              <a16:creationId xmlns:a16="http://schemas.microsoft.com/office/drawing/2014/main" id="{93EFA02D-C115-40C4-B5F4-AEBD9C045AC0}"/>
            </a:ext>
          </a:extLst>
        </xdr:cNvPr>
        <xdr:cNvSpPr/>
      </xdr:nvSpPr>
      <xdr:spPr>
        <a:xfrm>
          <a:off x="13271500" y="574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5232</xdr:rowOff>
    </xdr:from>
    <xdr:to>
      <xdr:col>72</xdr:col>
      <xdr:colOff>73025</xdr:colOff>
      <xdr:row>29</xdr:row>
      <xdr:rowOff>51090</xdr:rowOff>
    </xdr:to>
    <xdr:cxnSp macro="">
      <xdr:nvCxnSpPr>
        <xdr:cNvPr id="152" name="直線コネクタ 151">
          <a:extLst>
            <a:ext uri="{FF2B5EF4-FFF2-40B4-BE49-F238E27FC236}">
              <a16:creationId xmlns:a16="http://schemas.microsoft.com/office/drawing/2014/main" id="{B4C7B260-A168-4AF8-A460-794C4FB46B1E}"/>
            </a:ext>
          </a:extLst>
        </xdr:cNvPr>
        <xdr:cNvCxnSpPr/>
      </xdr:nvCxnSpPr>
      <xdr:spPr>
        <a:xfrm flipV="1">
          <a:off x="13322300" y="5748807"/>
          <a:ext cx="762000" cy="45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127783</xdr:rowOff>
    </xdr:from>
    <xdr:to>
      <xdr:col>64</xdr:col>
      <xdr:colOff>123825</xdr:colOff>
      <xdr:row>29</xdr:row>
      <xdr:rowOff>57933</xdr:rowOff>
    </xdr:to>
    <xdr:sp macro="" textlink="">
      <xdr:nvSpPr>
        <xdr:cNvPr id="153" name="楕円 152">
          <a:extLst>
            <a:ext uri="{FF2B5EF4-FFF2-40B4-BE49-F238E27FC236}">
              <a16:creationId xmlns:a16="http://schemas.microsoft.com/office/drawing/2014/main" id="{42A8B8EF-C943-46DB-A1D9-1E996A4AB37F}"/>
            </a:ext>
          </a:extLst>
        </xdr:cNvPr>
        <xdr:cNvSpPr/>
      </xdr:nvSpPr>
      <xdr:spPr>
        <a:xfrm>
          <a:off x="12509500" y="569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7133</xdr:rowOff>
    </xdr:from>
    <xdr:to>
      <xdr:col>68</xdr:col>
      <xdr:colOff>73025</xdr:colOff>
      <xdr:row>29</xdr:row>
      <xdr:rowOff>51090</xdr:rowOff>
    </xdr:to>
    <xdr:cxnSp macro="">
      <xdr:nvCxnSpPr>
        <xdr:cNvPr id="154" name="直線コネクタ 153">
          <a:extLst>
            <a:ext uri="{FF2B5EF4-FFF2-40B4-BE49-F238E27FC236}">
              <a16:creationId xmlns:a16="http://schemas.microsoft.com/office/drawing/2014/main" id="{7EF8AE43-C4D3-4FAB-8087-BE44C1A09880}"/>
            </a:ext>
          </a:extLst>
        </xdr:cNvPr>
        <xdr:cNvCxnSpPr/>
      </xdr:nvCxnSpPr>
      <xdr:spPr>
        <a:xfrm>
          <a:off x="12560300" y="5750708"/>
          <a:ext cx="762000" cy="4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88463</xdr:rowOff>
    </xdr:from>
    <xdr:to>
      <xdr:col>60</xdr:col>
      <xdr:colOff>123825</xdr:colOff>
      <xdr:row>30</xdr:row>
      <xdr:rowOff>18613</xdr:rowOff>
    </xdr:to>
    <xdr:sp macro="" textlink="">
      <xdr:nvSpPr>
        <xdr:cNvPr id="155" name="楕円 154">
          <a:extLst>
            <a:ext uri="{FF2B5EF4-FFF2-40B4-BE49-F238E27FC236}">
              <a16:creationId xmlns:a16="http://schemas.microsoft.com/office/drawing/2014/main" id="{0BBA85E5-D62E-41DC-A951-EB3D8229C890}"/>
            </a:ext>
          </a:extLst>
        </xdr:cNvPr>
        <xdr:cNvSpPr/>
      </xdr:nvSpPr>
      <xdr:spPr>
        <a:xfrm>
          <a:off x="11747500" y="5832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7133</xdr:rowOff>
    </xdr:from>
    <xdr:to>
      <xdr:col>64</xdr:col>
      <xdr:colOff>73025</xdr:colOff>
      <xdr:row>29</xdr:row>
      <xdr:rowOff>139263</xdr:rowOff>
    </xdr:to>
    <xdr:cxnSp macro="">
      <xdr:nvCxnSpPr>
        <xdr:cNvPr id="156" name="直線コネクタ 155">
          <a:extLst>
            <a:ext uri="{FF2B5EF4-FFF2-40B4-BE49-F238E27FC236}">
              <a16:creationId xmlns:a16="http://schemas.microsoft.com/office/drawing/2014/main" id="{77F4F176-F461-44C0-872B-0AEF94640B0A}"/>
            </a:ext>
          </a:extLst>
        </xdr:cNvPr>
        <xdr:cNvCxnSpPr/>
      </xdr:nvCxnSpPr>
      <xdr:spPr>
        <a:xfrm flipV="1">
          <a:off x="11798300" y="5750708"/>
          <a:ext cx="762000" cy="13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57" name="n_1aveValue債務償還比率">
          <a:extLst>
            <a:ext uri="{FF2B5EF4-FFF2-40B4-BE49-F238E27FC236}">
              <a16:creationId xmlns:a16="http://schemas.microsoft.com/office/drawing/2014/main" id="{ED1F0828-BC41-4A99-96A5-83309F045E3B}"/>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58" name="n_2aveValue債務償還比率">
          <a:extLst>
            <a:ext uri="{FF2B5EF4-FFF2-40B4-BE49-F238E27FC236}">
              <a16:creationId xmlns:a16="http://schemas.microsoft.com/office/drawing/2014/main" id="{E5E817F3-264A-407E-B057-254C922F8FCA}"/>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59" name="n_3aveValue債務償還比率">
          <a:extLst>
            <a:ext uri="{FF2B5EF4-FFF2-40B4-BE49-F238E27FC236}">
              <a16:creationId xmlns:a16="http://schemas.microsoft.com/office/drawing/2014/main" id="{13A46E23-A9AC-46E2-95DA-115A925D3EB6}"/>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12676</xdr:rowOff>
    </xdr:from>
    <xdr:ext cx="469744" cy="259045"/>
    <xdr:sp macro="" textlink="">
      <xdr:nvSpPr>
        <xdr:cNvPr id="160" name="n_4aveValue債務償還比率">
          <a:extLst>
            <a:ext uri="{FF2B5EF4-FFF2-40B4-BE49-F238E27FC236}">
              <a16:creationId xmlns:a16="http://schemas.microsoft.com/office/drawing/2014/main" id="{774DAED1-89FC-48A5-A7FA-8DECFEAA8728}"/>
            </a:ext>
          </a:extLst>
        </xdr:cNvPr>
        <xdr:cNvSpPr txBox="1"/>
      </xdr:nvSpPr>
      <xdr:spPr>
        <a:xfrm>
          <a:off x="11563427" y="5927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72559</xdr:rowOff>
    </xdr:from>
    <xdr:ext cx="469744" cy="259045"/>
    <xdr:sp macro="" textlink="">
      <xdr:nvSpPr>
        <xdr:cNvPr id="161" name="n_1mainValue債務償還比率">
          <a:extLst>
            <a:ext uri="{FF2B5EF4-FFF2-40B4-BE49-F238E27FC236}">
              <a16:creationId xmlns:a16="http://schemas.microsoft.com/office/drawing/2014/main" id="{58B2BE11-162F-43A8-8736-B85E646D9851}"/>
            </a:ext>
          </a:extLst>
        </xdr:cNvPr>
        <xdr:cNvSpPr txBox="1"/>
      </xdr:nvSpPr>
      <xdr:spPr>
        <a:xfrm>
          <a:off x="13836727" y="5473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118417</xdr:rowOff>
    </xdr:from>
    <xdr:ext cx="469744" cy="259045"/>
    <xdr:sp macro="" textlink="">
      <xdr:nvSpPr>
        <xdr:cNvPr id="162" name="n_2mainValue債務償還比率">
          <a:extLst>
            <a:ext uri="{FF2B5EF4-FFF2-40B4-BE49-F238E27FC236}">
              <a16:creationId xmlns:a16="http://schemas.microsoft.com/office/drawing/2014/main" id="{D8706DD3-4E77-4825-B78C-59DDF87F3268}"/>
            </a:ext>
          </a:extLst>
        </xdr:cNvPr>
        <xdr:cNvSpPr txBox="1"/>
      </xdr:nvSpPr>
      <xdr:spPr>
        <a:xfrm>
          <a:off x="13087427" y="5519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74460</xdr:rowOff>
    </xdr:from>
    <xdr:ext cx="469744" cy="259045"/>
    <xdr:sp macro="" textlink="">
      <xdr:nvSpPr>
        <xdr:cNvPr id="163" name="n_3mainValue債務償還比率">
          <a:extLst>
            <a:ext uri="{FF2B5EF4-FFF2-40B4-BE49-F238E27FC236}">
              <a16:creationId xmlns:a16="http://schemas.microsoft.com/office/drawing/2014/main" id="{7DD26DA3-DFD9-4665-A711-C824B32A26B7}"/>
            </a:ext>
          </a:extLst>
        </xdr:cNvPr>
        <xdr:cNvSpPr txBox="1"/>
      </xdr:nvSpPr>
      <xdr:spPr>
        <a:xfrm>
          <a:off x="12325427" y="5475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35140</xdr:rowOff>
    </xdr:from>
    <xdr:ext cx="469744" cy="259045"/>
    <xdr:sp macro="" textlink="">
      <xdr:nvSpPr>
        <xdr:cNvPr id="164" name="n_4mainValue債務償還比率">
          <a:extLst>
            <a:ext uri="{FF2B5EF4-FFF2-40B4-BE49-F238E27FC236}">
              <a16:creationId xmlns:a16="http://schemas.microsoft.com/office/drawing/2014/main" id="{F53B5B91-3D78-43D6-8648-FBA8437DD5E0}"/>
            </a:ext>
          </a:extLst>
        </xdr:cNvPr>
        <xdr:cNvSpPr txBox="1"/>
      </xdr:nvSpPr>
      <xdr:spPr>
        <a:xfrm>
          <a:off x="11563427" y="560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177F0112-6DBA-467F-A316-C73C594C24F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8020303B-FDBB-4714-94F2-387974D1F73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1FAB9106-3156-4B7D-8DB2-0AC59CC3396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1009C421-1D9B-4FC1-8D98-D44F99BE6FD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8C5CAB99-2CA2-4AA5-93F4-C47F900FFD8A}"/>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7CCA4A5E-3FD0-40F6-818F-2FCF6DEDAF3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838A1CC-892C-4A41-869C-D72FE796874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4DD09C5-6C46-46D9-AFDF-1850C8DE8A5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BC95F2E-975E-41AC-890D-69AF09478EF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57D1A8D-1156-41E4-AFE3-AAA92C704E9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F5B2994-A3B6-4885-9048-293A4986923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E52BC34-A813-4711-A821-F1F1D00D35B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5033A8E-F0E9-426E-9F6B-4441967D87E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90D3DE1-1E71-47A3-BD19-01B878C3508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0437789-FA4A-43DF-B894-312CFA19D26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52394A5-E4FB-4E20-BCDB-B2F115F8045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47,631
47,182
206.94
29,009,340
28,115,661
607,044
12,793,115
18,300,051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CDEEE4E-0C28-42A2-BAB8-3B53C987B28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AACBAED-1EDE-4E36-ABE7-B3E6BACF1F7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DB0FC12-7B58-48AE-B6C5-755E25592F6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B88206B-0260-4CF2-B63F-A694D57BB3E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81DFB6F-C638-47B4-A64D-1C3F02675B6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73BE27B-FB51-4325-92A8-9EE8606F631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8162C06-FA46-415A-9254-4107520CAD6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E328D43-070D-4760-B8DE-9290781AE8E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D395DC9-184B-4D43-90F6-F6B36AEC486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6B6C02F-7BC2-4D02-ACAA-28F65AA7F41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4A3D03B-55B3-4119-B507-FEAF80D6673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8658A45-9A9D-43A4-B612-A5C6CAE0DB3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4281B4A-9CD2-46B7-9F06-4E978CD074D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47E1633-D808-4A09-8B8C-C436C1774F3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B86CED8-EF36-4DE7-9A56-5DEE97E2721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2F4EC3F-5893-4D2A-B78D-E380FCB1E0B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2CFD501-CE95-4432-AF94-43E008C7FEE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6FF0473-1E58-4C93-BBB1-B05A9F1F90F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1A39DB3-142C-4841-9BCA-9E19503B71F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D97BB94-5D1B-43FD-9822-A01AADC4FEC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91E380D-EDDC-4466-BE24-9508526E6EB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E7ABE2F-B4FE-4AD0-9141-A8F78D64134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BF5409B-D588-411C-99E3-65681FC5D8F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D1048E1-E493-404B-91C4-6F9DE5C8DBD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B5DE649-DDB8-450C-A0C6-106EFD0527C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1E1C82C-2F58-4F25-A99F-0F564F0A5DF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D723E7A-2DF3-4ACA-93B4-D67D4E03ACF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39D8100-A900-4218-BE2F-2704D822A84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05F5B52-3336-4BB3-B890-84C2C76E205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7AD1249-2CBF-4F97-8084-200F79ACD85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1F5C841-5022-42AD-9BC1-895D9795BEE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2CA8920-2749-458E-A47C-2901B93473D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3C375E0-E1A4-44EB-9D1F-731F76929EA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6B79974-6825-4DCB-8618-87398431BC8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3E10D81-98E3-4B9B-ACE3-70E95B20469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1D8E358-D0B7-4BEA-ADE1-C389386DDDD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0F1EF5C-95EB-44E8-95AB-62D22489D01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7B0E3F5-1597-4E29-ADB1-03B69DFA40C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1B43F4B-90CA-482B-8DC8-2843F428288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013076F-9496-43FC-B185-7D06F2A4DDA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1F7009C-C975-44AD-B70C-6678EEE42A3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108B939-50EA-4541-A7F2-3A27C480EB97}"/>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C9DCA18-5F74-4CEA-A8BD-2C89EC6217C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0A72AEA-34D2-4CC5-8656-E3CCA21080D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3BD1505-C034-46B0-8979-A511F373577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82202ECE-65D5-4FCA-9308-4E45DAAFCE57}"/>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7A1CCAFD-7E09-46EF-A957-6B4EB54A2713}"/>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40C3A7E6-4673-43BA-B5F1-A99B0FD84D2E}"/>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71E19367-FB59-4A2D-AE78-FCAE00F6D4AC}"/>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380DE92E-A9F1-4A21-A3D4-FF39EF91F929}"/>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2244BC30-E1B6-4C62-943C-4B24B6D56370}"/>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062EE312-3535-4EFF-908C-F070DC011156}"/>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D214731-A5CC-4CB1-981C-B0A625AD0E1E}"/>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3BFC8435-774B-469C-A504-BE371AD7BFCC}"/>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0684C7FD-342C-4C6C-8CB7-ECD5E9974E5E}"/>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57785</xdr:rowOff>
    </xdr:from>
    <xdr:to>
      <xdr:col>6</xdr:col>
      <xdr:colOff>38100</xdr:colOff>
      <xdr:row>37</xdr:row>
      <xdr:rowOff>159385</xdr:rowOff>
    </xdr:to>
    <xdr:sp macro="" textlink="">
      <xdr:nvSpPr>
        <xdr:cNvPr id="67" name="フローチャート: 判断 66">
          <a:extLst>
            <a:ext uri="{FF2B5EF4-FFF2-40B4-BE49-F238E27FC236}">
              <a16:creationId xmlns:a16="http://schemas.microsoft.com/office/drawing/2014/main" id="{1188F865-B4DF-42A2-9E7D-39F98742A56E}"/>
            </a:ext>
          </a:extLst>
        </xdr:cNvPr>
        <xdr:cNvSpPr/>
      </xdr:nvSpPr>
      <xdr:spPr>
        <a:xfrm>
          <a:off x="1079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E4ABB62-E8A7-475B-8B2D-C5E0BB45D88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317D7F7-FB74-47F2-A126-39CFEF1397E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7AD0453-F9EA-4FBA-AF9A-9DEEDC40E3B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F484AF6-004F-450F-B07E-13D8B6306FA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0C0236B-2C2C-47E7-86A9-8EE995B3182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105410</xdr:rowOff>
    </xdr:from>
    <xdr:to>
      <xdr:col>24</xdr:col>
      <xdr:colOff>114300</xdr:colOff>
      <xdr:row>39</xdr:row>
      <xdr:rowOff>35560</xdr:rowOff>
    </xdr:to>
    <xdr:sp macro="" textlink="">
      <xdr:nvSpPr>
        <xdr:cNvPr id="73" name="楕円 72">
          <a:extLst>
            <a:ext uri="{FF2B5EF4-FFF2-40B4-BE49-F238E27FC236}">
              <a16:creationId xmlns:a16="http://schemas.microsoft.com/office/drawing/2014/main" id="{0D85B502-4339-4060-903E-2334C9F3F04A}"/>
            </a:ext>
          </a:extLst>
        </xdr:cNvPr>
        <xdr:cNvSpPr/>
      </xdr:nvSpPr>
      <xdr:spPr>
        <a:xfrm>
          <a:off x="45847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83837</xdr:rowOff>
    </xdr:from>
    <xdr:ext cx="405111" cy="259045"/>
    <xdr:sp macro="" textlink="">
      <xdr:nvSpPr>
        <xdr:cNvPr id="74" name="【道路】&#10;有形固定資産減価償却率該当値テキスト">
          <a:extLst>
            <a:ext uri="{FF2B5EF4-FFF2-40B4-BE49-F238E27FC236}">
              <a16:creationId xmlns:a16="http://schemas.microsoft.com/office/drawing/2014/main" id="{A2A5305F-42E2-42AD-AAD6-3EEEC6AAD62D}"/>
            </a:ext>
          </a:extLst>
        </xdr:cNvPr>
        <xdr:cNvSpPr txBox="1"/>
      </xdr:nvSpPr>
      <xdr:spPr>
        <a:xfrm>
          <a:off x="4673600"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97790</xdr:rowOff>
    </xdr:from>
    <xdr:to>
      <xdr:col>20</xdr:col>
      <xdr:colOff>38100</xdr:colOff>
      <xdr:row>39</xdr:row>
      <xdr:rowOff>27940</xdr:rowOff>
    </xdr:to>
    <xdr:sp macro="" textlink="">
      <xdr:nvSpPr>
        <xdr:cNvPr id="75" name="楕円 74">
          <a:extLst>
            <a:ext uri="{FF2B5EF4-FFF2-40B4-BE49-F238E27FC236}">
              <a16:creationId xmlns:a16="http://schemas.microsoft.com/office/drawing/2014/main" id="{B5283533-9F36-4262-A790-451C03D5A2CD}"/>
            </a:ext>
          </a:extLst>
        </xdr:cNvPr>
        <xdr:cNvSpPr/>
      </xdr:nvSpPr>
      <xdr:spPr>
        <a:xfrm>
          <a:off x="3746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148590</xdr:rowOff>
    </xdr:from>
    <xdr:to>
      <xdr:col>24</xdr:col>
      <xdr:colOff>63500</xdr:colOff>
      <xdr:row>38</xdr:row>
      <xdr:rowOff>156210</xdr:rowOff>
    </xdr:to>
    <xdr:cxnSp macro="">
      <xdr:nvCxnSpPr>
        <xdr:cNvPr id="76" name="直線コネクタ 75">
          <a:extLst>
            <a:ext uri="{FF2B5EF4-FFF2-40B4-BE49-F238E27FC236}">
              <a16:creationId xmlns:a16="http://schemas.microsoft.com/office/drawing/2014/main" id="{46D773CD-246B-4F99-B322-2B7B50F96DE5}"/>
            </a:ext>
          </a:extLst>
        </xdr:cNvPr>
        <xdr:cNvCxnSpPr/>
      </xdr:nvCxnSpPr>
      <xdr:spPr>
        <a:xfrm>
          <a:off x="3797300" y="666369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78740</xdr:rowOff>
    </xdr:from>
    <xdr:to>
      <xdr:col>15</xdr:col>
      <xdr:colOff>101600</xdr:colOff>
      <xdr:row>39</xdr:row>
      <xdr:rowOff>8890</xdr:rowOff>
    </xdr:to>
    <xdr:sp macro="" textlink="">
      <xdr:nvSpPr>
        <xdr:cNvPr id="77" name="楕円 76">
          <a:extLst>
            <a:ext uri="{FF2B5EF4-FFF2-40B4-BE49-F238E27FC236}">
              <a16:creationId xmlns:a16="http://schemas.microsoft.com/office/drawing/2014/main" id="{76C9E189-2647-4909-8958-78AAAD3EF0AC}"/>
            </a:ext>
          </a:extLst>
        </xdr:cNvPr>
        <xdr:cNvSpPr/>
      </xdr:nvSpPr>
      <xdr:spPr>
        <a:xfrm>
          <a:off x="2857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129540</xdr:rowOff>
    </xdr:from>
    <xdr:to>
      <xdr:col>19</xdr:col>
      <xdr:colOff>177800</xdr:colOff>
      <xdr:row>38</xdr:row>
      <xdr:rowOff>148590</xdr:rowOff>
    </xdr:to>
    <xdr:cxnSp macro="">
      <xdr:nvCxnSpPr>
        <xdr:cNvPr id="78" name="直線コネクタ 77">
          <a:extLst>
            <a:ext uri="{FF2B5EF4-FFF2-40B4-BE49-F238E27FC236}">
              <a16:creationId xmlns:a16="http://schemas.microsoft.com/office/drawing/2014/main" id="{0C497C98-8A53-4DAD-89CE-24F6366F4C46}"/>
            </a:ext>
          </a:extLst>
        </xdr:cNvPr>
        <xdr:cNvCxnSpPr/>
      </xdr:nvCxnSpPr>
      <xdr:spPr>
        <a:xfrm>
          <a:off x="2908300" y="66446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59690</xdr:rowOff>
    </xdr:from>
    <xdr:to>
      <xdr:col>10</xdr:col>
      <xdr:colOff>165100</xdr:colOff>
      <xdr:row>38</xdr:row>
      <xdr:rowOff>161290</xdr:rowOff>
    </xdr:to>
    <xdr:sp macro="" textlink="">
      <xdr:nvSpPr>
        <xdr:cNvPr id="79" name="楕円 78">
          <a:extLst>
            <a:ext uri="{FF2B5EF4-FFF2-40B4-BE49-F238E27FC236}">
              <a16:creationId xmlns:a16="http://schemas.microsoft.com/office/drawing/2014/main" id="{3FCFE8AE-9B67-4B7A-A8B2-8867F1D4F862}"/>
            </a:ext>
          </a:extLst>
        </xdr:cNvPr>
        <xdr:cNvSpPr/>
      </xdr:nvSpPr>
      <xdr:spPr>
        <a:xfrm>
          <a:off x="1968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110490</xdr:rowOff>
    </xdr:from>
    <xdr:to>
      <xdr:col>15</xdr:col>
      <xdr:colOff>50800</xdr:colOff>
      <xdr:row>38</xdr:row>
      <xdr:rowOff>129540</xdr:rowOff>
    </xdr:to>
    <xdr:cxnSp macro="">
      <xdr:nvCxnSpPr>
        <xdr:cNvPr id="80" name="直線コネクタ 79">
          <a:extLst>
            <a:ext uri="{FF2B5EF4-FFF2-40B4-BE49-F238E27FC236}">
              <a16:creationId xmlns:a16="http://schemas.microsoft.com/office/drawing/2014/main" id="{6F3EC68F-D0E4-4526-B315-51DD6553469D}"/>
            </a:ext>
          </a:extLst>
        </xdr:cNvPr>
        <xdr:cNvCxnSpPr/>
      </xdr:nvCxnSpPr>
      <xdr:spPr>
        <a:xfrm>
          <a:off x="2019300" y="66255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40640</xdr:rowOff>
    </xdr:from>
    <xdr:to>
      <xdr:col>6</xdr:col>
      <xdr:colOff>38100</xdr:colOff>
      <xdr:row>38</xdr:row>
      <xdr:rowOff>142240</xdr:rowOff>
    </xdr:to>
    <xdr:sp macro="" textlink="">
      <xdr:nvSpPr>
        <xdr:cNvPr id="81" name="楕円 80">
          <a:extLst>
            <a:ext uri="{FF2B5EF4-FFF2-40B4-BE49-F238E27FC236}">
              <a16:creationId xmlns:a16="http://schemas.microsoft.com/office/drawing/2014/main" id="{1EC7FB07-E4A5-4492-A13B-DE8B19381BBB}"/>
            </a:ext>
          </a:extLst>
        </xdr:cNvPr>
        <xdr:cNvSpPr/>
      </xdr:nvSpPr>
      <xdr:spPr>
        <a:xfrm>
          <a:off x="1079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91440</xdr:rowOff>
    </xdr:from>
    <xdr:to>
      <xdr:col>10</xdr:col>
      <xdr:colOff>114300</xdr:colOff>
      <xdr:row>38</xdr:row>
      <xdr:rowOff>110490</xdr:rowOff>
    </xdr:to>
    <xdr:cxnSp macro="">
      <xdr:nvCxnSpPr>
        <xdr:cNvPr id="82" name="直線コネクタ 81">
          <a:extLst>
            <a:ext uri="{FF2B5EF4-FFF2-40B4-BE49-F238E27FC236}">
              <a16:creationId xmlns:a16="http://schemas.microsoft.com/office/drawing/2014/main" id="{08BB817F-11AB-4179-8E07-4A9F007B0F90}"/>
            </a:ext>
          </a:extLst>
        </xdr:cNvPr>
        <xdr:cNvCxnSpPr/>
      </xdr:nvCxnSpPr>
      <xdr:spPr>
        <a:xfrm>
          <a:off x="1130300" y="66065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38AD9090-6555-438F-9110-AC1F7553F779}"/>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8C2E27CB-451D-4D95-A566-261A103690DE}"/>
            </a:ext>
          </a:extLst>
        </xdr:cNvPr>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54BE8AAB-83EA-49A0-A2D1-944774486AFA}"/>
            </a:ext>
          </a:extLst>
        </xdr:cNvPr>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4462</xdr:rowOff>
    </xdr:from>
    <xdr:ext cx="405111" cy="259045"/>
    <xdr:sp macro="" textlink="">
      <xdr:nvSpPr>
        <xdr:cNvPr id="86" name="n_4aveValue【道路】&#10;有形固定資産減価償却率">
          <a:extLst>
            <a:ext uri="{FF2B5EF4-FFF2-40B4-BE49-F238E27FC236}">
              <a16:creationId xmlns:a16="http://schemas.microsoft.com/office/drawing/2014/main" id="{4534AF1C-00FE-4F58-AB6C-906DE8EECB4E}"/>
            </a:ext>
          </a:extLst>
        </xdr:cNvPr>
        <xdr:cNvSpPr txBox="1"/>
      </xdr:nvSpPr>
      <xdr:spPr>
        <a:xfrm>
          <a:off x="927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19067</xdr:rowOff>
    </xdr:from>
    <xdr:ext cx="405111" cy="259045"/>
    <xdr:sp macro="" textlink="">
      <xdr:nvSpPr>
        <xdr:cNvPr id="87" name="n_1mainValue【道路】&#10;有形固定資産減価償却率">
          <a:extLst>
            <a:ext uri="{FF2B5EF4-FFF2-40B4-BE49-F238E27FC236}">
              <a16:creationId xmlns:a16="http://schemas.microsoft.com/office/drawing/2014/main" id="{383F7388-03E7-458B-A354-8879EE7FA00B}"/>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17</xdr:rowOff>
    </xdr:from>
    <xdr:ext cx="405111" cy="259045"/>
    <xdr:sp macro="" textlink="">
      <xdr:nvSpPr>
        <xdr:cNvPr id="88" name="n_2mainValue【道路】&#10;有形固定資産減価償却率">
          <a:extLst>
            <a:ext uri="{FF2B5EF4-FFF2-40B4-BE49-F238E27FC236}">
              <a16:creationId xmlns:a16="http://schemas.microsoft.com/office/drawing/2014/main" id="{FFEFA725-4D7D-4BE9-9AC3-006C9170B89F}"/>
            </a:ext>
          </a:extLst>
        </xdr:cNvPr>
        <xdr:cNvSpPr txBox="1"/>
      </xdr:nvSpPr>
      <xdr:spPr>
        <a:xfrm>
          <a:off x="27057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152417</xdr:rowOff>
    </xdr:from>
    <xdr:ext cx="405111" cy="259045"/>
    <xdr:sp macro="" textlink="">
      <xdr:nvSpPr>
        <xdr:cNvPr id="89" name="n_3mainValue【道路】&#10;有形固定資産減価償却率">
          <a:extLst>
            <a:ext uri="{FF2B5EF4-FFF2-40B4-BE49-F238E27FC236}">
              <a16:creationId xmlns:a16="http://schemas.microsoft.com/office/drawing/2014/main" id="{A3508043-D981-4E78-BCD6-1BCA0B64F40A}"/>
            </a:ext>
          </a:extLst>
        </xdr:cNvPr>
        <xdr:cNvSpPr txBox="1"/>
      </xdr:nvSpPr>
      <xdr:spPr>
        <a:xfrm>
          <a:off x="1816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133367</xdr:rowOff>
    </xdr:from>
    <xdr:ext cx="405111" cy="259045"/>
    <xdr:sp macro="" textlink="">
      <xdr:nvSpPr>
        <xdr:cNvPr id="90" name="n_4mainValue【道路】&#10;有形固定資産減価償却率">
          <a:extLst>
            <a:ext uri="{FF2B5EF4-FFF2-40B4-BE49-F238E27FC236}">
              <a16:creationId xmlns:a16="http://schemas.microsoft.com/office/drawing/2014/main" id="{94676861-7125-47D1-A64D-EE640956799B}"/>
            </a:ext>
          </a:extLst>
        </xdr:cNvPr>
        <xdr:cNvSpPr txBox="1"/>
      </xdr:nvSpPr>
      <xdr:spPr>
        <a:xfrm>
          <a:off x="9277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CDC0BE8-5338-4275-920A-4C5A9EB5E1C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1499079-26B9-434D-A099-D2225DC307D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6A382BB-41C9-49FB-8446-61AE64D9270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DAD5EFD-8284-4E89-A8FB-EB312B67A2A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0E63660-D77A-4558-BBE1-1B027BDD025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49D4DF5-F6E7-4554-978E-51EB110C101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1E187B3-700E-4DB8-85D3-CC87FF16591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74284D4-2F0B-4DD0-BFD9-F897F01EC32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9728AE9-F14D-4CBF-A40B-A70AC553C0E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2665656-21A9-4680-A1DA-003F87904BE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44A59338-7D73-46B5-AD8D-ABBB3A55F57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73C20DF8-AED7-49B4-9D43-E5403A008B5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939B9EE-20C5-43DF-B03E-A817B13ADC2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A08D0D8B-C790-4C81-95D1-34EEFC81F24E}"/>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B00E5CD-6E87-491F-9522-820E13EB699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8BAEE632-C78F-476E-9B6B-909F4A4E11A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D671221-1D70-4078-AA73-3B5278CD3B3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97B58EB6-8A5C-42B9-B2FD-917DEFC5AE4F}"/>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182ACDE3-206F-4400-8297-C9172327C57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DB57516E-6B79-44B4-B1F6-EE9E69C0B6F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252FA81-8344-482A-99C2-447F76FF0CF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DD7DD93-938A-4C2B-ADAC-74B4D1F4519A}"/>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858B180B-6DD9-46B7-886D-47FFD988937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E36EFC52-31CE-4CD7-B0B6-B166723D0B3F}"/>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E786524D-B3FA-4C7D-B714-159C845188EE}"/>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E4F3831D-0A34-48F3-877E-7536884DBD33}"/>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51D998A4-9BF7-48A3-ADDB-8C74B1C79EB4}"/>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1378EE4A-5A33-40BF-8E42-682254D2F437}"/>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F98C80C3-B6F0-4831-A8AD-D28521626DED}"/>
            </a:ext>
          </a:extLst>
        </xdr:cNvPr>
        <xdr:cNvSpPr txBox="1"/>
      </xdr:nvSpPr>
      <xdr:spPr>
        <a:xfrm>
          <a:off x="10515600" y="6504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F8C6DEFE-B971-49D0-B938-DEBF94B95E94}"/>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0C70936E-1AD1-4604-BEDD-5912E94CA708}"/>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5F5CBD18-FB3C-4BC2-8A56-FA0E21F2AABF}"/>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7AD5146A-A8FF-497F-8B5A-4CFB69E772D1}"/>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4" name="フローチャート: 判断 123">
          <a:extLst>
            <a:ext uri="{FF2B5EF4-FFF2-40B4-BE49-F238E27FC236}">
              <a16:creationId xmlns:a16="http://schemas.microsoft.com/office/drawing/2014/main" id="{2703EE88-6159-487A-8AA8-3241B10D784A}"/>
            </a:ext>
          </a:extLst>
        </xdr:cNvPr>
        <xdr:cNvSpPr/>
      </xdr:nvSpPr>
      <xdr:spPr>
        <a:xfrm>
          <a:off x="6921500" y="657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2F903CF-5C0E-45D0-8271-DF6CD98E3C5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E7F96E4-E522-4B72-8310-E3A07C9066B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D7F3483-1675-4AF3-9AA2-84F4E4354CA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6D6A7AE-3FA1-4222-AAEB-C11D755F11E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6B55871-B09E-40DD-B3FC-857E8E834D1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130270</xdr:rowOff>
    </xdr:from>
    <xdr:to>
      <xdr:col>55</xdr:col>
      <xdr:colOff>50800</xdr:colOff>
      <xdr:row>41</xdr:row>
      <xdr:rowOff>60420</xdr:rowOff>
    </xdr:to>
    <xdr:sp macro="" textlink="">
      <xdr:nvSpPr>
        <xdr:cNvPr id="130" name="楕円 129">
          <a:extLst>
            <a:ext uri="{FF2B5EF4-FFF2-40B4-BE49-F238E27FC236}">
              <a16:creationId xmlns:a16="http://schemas.microsoft.com/office/drawing/2014/main" id="{D53A6D77-02E4-4362-AC7E-6656ED1BD4B7}"/>
            </a:ext>
          </a:extLst>
        </xdr:cNvPr>
        <xdr:cNvSpPr/>
      </xdr:nvSpPr>
      <xdr:spPr>
        <a:xfrm>
          <a:off x="10426700" y="698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108697</xdr:rowOff>
    </xdr:from>
    <xdr:ext cx="534377" cy="259045"/>
    <xdr:sp macro="" textlink="">
      <xdr:nvSpPr>
        <xdr:cNvPr id="131" name="【道路】&#10;一人当たり延長該当値テキスト">
          <a:extLst>
            <a:ext uri="{FF2B5EF4-FFF2-40B4-BE49-F238E27FC236}">
              <a16:creationId xmlns:a16="http://schemas.microsoft.com/office/drawing/2014/main" id="{57DEA68C-EB5F-401B-921D-6538955CB43B}"/>
            </a:ext>
          </a:extLst>
        </xdr:cNvPr>
        <xdr:cNvSpPr txBox="1"/>
      </xdr:nvSpPr>
      <xdr:spPr>
        <a:xfrm>
          <a:off x="10515600" y="696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131756</xdr:rowOff>
    </xdr:from>
    <xdr:to>
      <xdr:col>50</xdr:col>
      <xdr:colOff>165100</xdr:colOff>
      <xdr:row>41</xdr:row>
      <xdr:rowOff>61906</xdr:rowOff>
    </xdr:to>
    <xdr:sp macro="" textlink="">
      <xdr:nvSpPr>
        <xdr:cNvPr id="132" name="楕円 131">
          <a:extLst>
            <a:ext uri="{FF2B5EF4-FFF2-40B4-BE49-F238E27FC236}">
              <a16:creationId xmlns:a16="http://schemas.microsoft.com/office/drawing/2014/main" id="{B78F4F0D-486B-4C87-AEB8-42B434A4A95D}"/>
            </a:ext>
          </a:extLst>
        </xdr:cNvPr>
        <xdr:cNvSpPr/>
      </xdr:nvSpPr>
      <xdr:spPr>
        <a:xfrm>
          <a:off x="9588500" y="698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9620</xdr:rowOff>
    </xdr:from>
    <xdr:to>
      <xdr:col>55</xdr:col>
      <xdr:colOff>0</xdr:colOff>
      <xdr:row>41</xdr:row>
      <xdr:rowOff>11106</xdr:rowOff>
    </xdr:to>
    <xdr:cxnSp macro="">
      <xdr:nvCxnSpPr>
        <xdr:cNvPr id="133" name="直線コネクタ 132">
          <a:extLst>
            <a:ext uri="{FF2B5EF4-FFF2-40B4-BE49-F238E27FC236}">
              <a16:creationId xmlns:a16="http://schemas.microsoft.com/office/drawing/2014/main" id="{98B0AE7A-5BC0-4990-AC4A-392F6634C1A5}"/>
            </a:ext>
          </a:extLst>
        </xdr:cNvPr>
        <xdr:cNvCxnSpPr/>
      </xdr:nvCxnSpPr>
      <xdr:spPr>
        <a:xfrm flipV="1">
          <a:off x="9639300" y="7039070"/>
          <a:ext cx="8382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133318</xdr:rowOff>
    </xdr:from>
    <xdr:to>
      <xdr:col>46</xdr:col>
      <xdr:colOff>38100</xdr:colOff>
      <xdr:row>41</xdr:row>
      <xdr:rowOff>63468</xdr:rowOff>
    </xdr:to>
    <xdr:sp macro="" textlink="">
      <xdr:nvSpPr>
        <xdr:cNvPr id="134" name="楕円 133">
          <a:extLst>
            <a:ext uri="{FF2B5EF4-FFF2-40B4-BE49-F238E27FC236}">
              <a16:creationId xmlns:a16="http://schemas.microsoft.com/office/drawing/2014/main" id="{DED50549-15E4-4B82-A15B-944DD221D41F}"/>
            </a:ext>
          </a:extLst>
        </xdr:cNvPr>
        <xdr:cNvSpPr/>
      </xdr:nvSpPr>
      <xdr:spPr>
        <a:xfrm>
          <a:off x="8699500" y="699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11106</xdr:rowOff>
    </xdr:from>
    <xdr:to>
      <xdr:col>50</xdr:col>
      <xdr:colOff>114300</xdr:colOff>
      <xdr:row>41</xdr:row>
      <xdr:rowOff>12668</xdr:rowOff>
    </xdr:to>
    <xdr:cxnSp macro="">
      <xdr:nvCxnSpPr>
        <xdr:cNvPr id="135" name="直線コネクタ 134">
          <a:extLst>
            <a:ext uri="{FF2B5EF4-FFF2-40B4-BE49-F238E27FC236}">
              <a16:creationId xmlns:a16="http://schemas.microsoft.com/office/drawing/2014/main" id="{B6D7781F-001A-4C07-B763-519ABCA47AD6}"/>
            </a:ext>
          </a:extLst>
        </xdr:cNvPr>
        <xdr:cNvCxnSpPr/>
      </xdr:nvCxnSpPr>
      <xdr:spPr>
        <a:xfrm flipV="1">
          <a:off x="8750300" y="7040556"/>
          <a:ext cx="889000" cy="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133338</xdr:rowOff>
    </xdr:from>
    <xdr:to>
      <xdr:col>41</xdr:col>
      <xdr:colOff>101600</xdr:colOff>
      <xdr:row>41</xdr:row>
      <xdr:rowOff>63488</xdr:rowOff>
    </xdr:to>
    <xdr:sp macro="" textlink="">
      <xdr:nvSpPr>
        <xdr:cNvPr id="136" name="楕円 135">
          <a:extLst>
            <a:ext uri="{FF2B5EF4-FFF2-40B4-BE49-F238E27FC236}">
              <a16:creationId xmlns:a16="http://schemas.microsoft.com/office/drawing/2014/main" id="{069CD6FC-F7B2-44B8-A767-4753ECFFED7C}"/>
            </a:ext>
          </a:extLst>
        </xdr:cNvPr>
        <xdr:cNvSpPr/>
      </xdr:nvSpPr>
      <xdr:spPr>
        <a:xfrm>
          <a:off x="7810500" y="699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12668</xdr:rowOff>
    </xdr:from>
    <xdr:to>
      <xdr:col>45</xdr:col>
      <xdr:colOff>177800</xdr:colOff>
      <xdr:row>41</xdr:row>
      <xdr:rowOff>12688</xdr:rowOff>
    </xdr:to>
    <xdr:cxnSp macro="">
      <xdr:nvCxnSpPr>
        <xdr:cNvPr id="137" name="直線コネクタ 136">
          <a:extLst>
            <a:ext uri="{FF2B5EF4-FFF2-40B4-BE49-F238E27FC236}">
              <a16:creationId xmlns:a16="http://schemas.microsoft.com/office/drawing/2014/main" id="{C3521F26-1C99-48A1-A2B4-1215CC0442D1}"/>
            </a:ext>
          </a:extLst>
        </xdr:cNvPr>
        <xdr:cNvCxnSpPr/>
      </xdr:nvCxnSpPr>
      <xdr:spPr>
        <a:xfrm flipV="1">
          <a:off x="7861300" y="7042118"/>
          <a:ext cx="8890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133166</xdr:rowOff>
    </xdr:from>
    <xdr:to>
      <xdr:col>36</xdr:col>
      <xdr:colOff>165100</xdr:colOff>
      <xdr:row>41</xdr:row>
      <xdr:rowOff>63316</xdr:rowOff>
    </xdr:to>
    <xdr:sp macro="" textlink="">
      <xdr:nvSpPr>
        <xdr:cNvPr id="138" name="楕円 137">
          <a:extLst>
            <a:ext uri="{FF2B5EF4-FFF2-40B4-BE49-F238E27FC236}">
              <a16:creationId xmlns:a16="http://schemas.microsoft.com/office/drawing/2014/main" id="{998C2C95-B7CE-4066-B5D9-38A39D7BEF8F}"/>
            </a:ext>
          </a:extLst>
        </xdr:cNvPr>
        <xdr:cNvSpPr/>
      </xdr:nvSpPr>
      <xdr:spPr>
        <a:xfrm>
          <a:off x="6921500" y="699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12516</xdr:rowOff>
    </xdr:from>
    <xdr:to>
      <xdr:col>41</xdr:col>
      <xdr:colOff>50800</xdr:colOff>
      <xdr:row>41</xdr:row>
      <xdr:rowOff>12688</xdr:rowOff>
    </xdr:to>
    <xdr:cxnSp macro="">
      <xdr:nvCxnSpPr>
        <xdr:cNvPr id="139" name="直線コネクタ 138">
          <a:extLst>
            <a:ext uri="{FF2B5EF4-FFF2-40B4-BE49-F238E27FC236}">
              <a16:creationId xmlns:a16="http://schemas.microsoft.com/office/drawing/2014/main" id="{78CABB8F-B3CE-4240-AF8C-2FC9A6C13519}"/>
            </a:ext>
          </a:extLst>
        </xdr:cNvPr>
        <xdr:cNvCxnSpPr/>
      </xdr:nvCxnSpPr>
      <xdr:spPr>
        <a:xfrm>
          <a:off x="6972300" y="7041966"/>
          <a:ext cx="889000" cy="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67E779B9-FACD-43B0-927C-5B2DCA1BE97D}"/>
            </a:ext>
          </a:extLst>
        </xdr:cNvPr>
        <xdr:cNvSpPr txBox="1"/>
      </xdr:nvSpPr>
      <xdr:spPr>
        <a:xfrm>
          <a:off x="9359411" y="643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8161D6A0-BEE3-4337-9E84-50F174B20534}"/>
            </a:ext>
          </a:extLst>
        </xdr:cNvPr>
        <xdr:cNvSpPr txBox="1"/>
      </xdr:nvSpPr>
      <xdr:spPr>
        <a:xfrm>
          <a:off x="84831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D80DB360-A81F-4580-8320-90F5BD3BBDEC}"/>
            </a:ext>
          </a:extLst>
        </xdr:cNvPr>
        <xdr:cNvSpPr txBox="1"/>
      </xdr:nvSpPr>
      <xdr:spPr>
        <a:xfrm>
          <a:off x="7594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5529</xdr:rowOff>
    </xdr:from>
    <xdr:ext cx="534377" cy="259045"/>
    <xdr:sp macro="" textlink="">
      <xdr:nvSpPr>
        <xdr:cNvPr id="143" name="n_4aveValue【道路】&#10;一人当たり延長">
          <a:extLst>
            <a:ext uri="{FF2B5EF4-FFF2-40B4-BE49-F238E27FC236}">
              <a16:creationId xmlns:a16="http://schemas.microsoft.com/office/drawing/2014/main" id="{B08438D3-75B8-4C62-AC3B-E9EF510F08CA}"/>
            </a:ext>
          </a:extLst>
        </xdr:cNvPr>
        <xdr:cNvSpPr txBox="1"/>
      </xdr:nvSpPr>
      <xdr:spPr>
        <a:xfrm>
          <a:off x="6705111" y="6349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53033</xdr:rowOff>
    </xdr:from>
    <xdr:ext cx="534377" cy="259045"/>
    <xdr:sp macro="" textlink="">
      <xdr:nvSpPr>
        <xdr:cNvPr id="144" name="n_1mainValue【道路】&#10;一人当たり延長">
          <a:extLst>
            <a:ext uri="{FF2B5EF4-FFF2-40B4-BE49-F238E27FC236}">
              <a16:creationId xmlns:a16="http://schemas.microsoft.com/office/drawing/2014/main" id="{5DC55020-F576-4161-8544-7D66DD0C77AE}"/>
            </a:ext>
          </a:extLst>
        </xdr:cNvPr>
        <xdr:cNvSpPr txBox="1"/>
      </xdr:nvSpPr>
      <xdr:spPr>
        <a:xfrm>
          <a:off x="9359411" y="7082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54595</xdr:rowOff>
    </xdr:from>
    <xdr:ext cx="534377" cy="259045"/>
    <xdr:sp macro="" textlink="">
      <xdr:nvSpPr>
        <xdr:cNvPr id="145" name="n_2mainValue【道路】&#10;一人当たり延長">
          <a:extLst>
            <a:ext uri="{FF2B5EF4-FFF2-40B4-BE49-F238E27FC236}">
              <a16:creationId xmlns:a16="http://schemas.microsoft.com/office/drawing/2014/main" id="{F54735D2-C02C-4695-B938-344988D64F42}"/>
            </a:ext>
          </a:extLst>
        </xdr:cNvPr>
        <xdr:cNvSpPr txBox="1"/>
      </xdr:nvSpPr>
      <xdr:spPr>
        <a:xfrm>
          <a:off x="8483111" y="708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54615</xdr:rowOff>
    </xdr:from>
    <xdr:ext cx="534377" cy="259045"/>
    <xdr:sp macro="" textlink="">
      <xdr:nvSpPr>
        <xdr:cNvPr id="146" name="n_3mainValue【道路】&#10;一人当たり延長">
          <a:extLst>
            <a:ext uri="{FF2B5EF4-FFF2-40B4-BE49-F238E27FC236}">
              <a16:creationId xmlns:a16="http://schemas.microsoft.com/office/drawing/2014/main" id="{D66177AE-1400-4E61-B293-A218CBA0278D}"/>
            </a:ext>
          </a:extLst>
        </xdr:cNvPr>
        <xdr:cNvSpPr txBox="1"/>
      </xdr:nvSpPr>
      <xdr:spPr>
        <a:xfrm>
          <a:off x="7594111" y="708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54443</xdr:rowOff>
    </xdr:from>
    <xdr:ext cx="534377" cy="259045"/>
    <xdr:sp macro="" textlink="">
      <xdr:nvSpPr>
        <xdr:cNvPr id="147" name="n_4mainValue【道路】&#10;一人当たり延長">
          <a:extLst>
            <a:ext uri="{FF2B5EF4-FFF2-40B4-BE49-F238E27FC236}">
              <a16:creationId xmlns:a16="http://schemas.microsoft.com/office/drawing/2014/main" id="{ABBECF91-6D51-413D-9A25-57363A70671A}"/>
            </a:ext>
          </a:extLst>
        </xdr:cNvPr>
        <xdr:cNvSpPr txBox="1"/>
      </xdr:nvSpPr>
      <xdr:spPr>
        <a:xfrm>
          <a:off x="6705111" y="708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F064DC6-FB1C-4E70-B180-57843E1DD7D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CDEDA36-8292-435F-9D52-75445E6B5E2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A4DD148-2D7D-4E5B-A2E9-75C5A8DE6C8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565A7F9-B331-4500-A10C-15A58DC21C9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AB6316B-7EA6-4D9C-9507-2F231FD7CCE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5A57874-AB31-4064-BD65-895492F968A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8C80B78-150F-491F-86A9-CF5C3544D5C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C494B21-172B-4E2C-B480-7D235027B6F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3FF0357-8929-428F-BF6D-4BAEBD379EB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4BA581BC-0797-49CC-88AB-F2AF8E878FA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04590D9-3D48-4D2B-8C0E-9C00A14C2F6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8FA99828-00F7-453F-8424-5B8CEE03DD5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B0B27C7-DFD3-4364-B4E3-59F6417ADD6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C8309D90-0048-415F-AAEB-627E56CF873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459EED4-1DB9-4ADF-BC43-438744B1CCE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45A53EB2-9B1F-4E2F-904A-43D0F39DC97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7235BD14-5F93-485C-99F1-F5BA8CDB386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9C7388DD-7C59-43AE-A1B2-17D60C82098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B3164A7B-B57E-438E-AB1F-A6F1F6D3088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27EB00C4-4DC8-417C-B162-C99217AC5A9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F698ACD7-8933-4A36-8F01-6E077FB8679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80DABE27-A7C4-4FA1-A5B1-0CB83AA127B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D93B10D3-FE6A-4F77-BA16-1330CFA55C8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FF69C0DA-9442-443A-8797-7CFE3680AC4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A3927694-949D-4667-93F7-3E4EE56425C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466012D9-7D34-42A5-B12B-B560C473BD93}"/>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892B3CC4-56ED-42D4-9154-3114692D70D1}"/>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AA1E1517-BA63-4BF6-B36B-7E5FE3AB20A0}"/>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E0DDEC4-3FDF-4D2E-80D0-6747BD224156}"/>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88D5DB3B-6D12-40E2-BF21-4D6FDBC8DB93}"/>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12B920BB-D8CF-4AEC-8E2F-095E74B52E1C}"/>
            </a:ext>
          </a:extLst>
        </xdr:cNvPr>
        <xdr:cNvSpPr txBox="1"/>
      </xdr:nvSpPr>
      <xdr:spPr>
        <a:xfrm>
          <a:off x="4673600" y="10340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C637AEE8-14B3-4798-852D-5CD447219DDC}"/>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87B56C43-F3F2-42B5-A1AE-594A9BDE36D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072C56BB-FD4A-4F9D-BE32-3E5BBE9626E2}"/>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9C306B95-4B8E-4993-A75E-6B149EF77D31}"/>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166370</xdr:rowOff>
    </xdr:from>
    <xdr:to>
      <xdr:col>6</xdr:col>
      <xdr:colOff>38100</xdr:colOff>
      <xdr:row>61</xdr:row>
      <xdr:rowOff>96520</xdr:rowOff>
    </xdr:to>
    <xdr:sp macro="" textlink="">
      <xdr:nvSpPr>
        <xdr:cNvPr id="183" name="フローチャート: 判断 182">
          <a:extLst>
            <a:ext uri="{FF2B5EF4-FFF2-40B4-BE49-F238E27FC236}">
              <a16:creationId xmlns:a16="http://schemas.microsoft.com/office/drawing/2014/main" id="{45CF768F-4E2E-4E26-9C5F-24FB2DA13594}"/>
            </a:ext>
          </a:extLst>
        </xdr:cNvPr>
        <xdr:cNvSpPr/>
      </xdr:nvSpPr>
      <xdr:spPr>
        <a:xfrm>
          <a:off x="1079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7E5C24A-FD4D-49E6-AB69-6456C5D4222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B31E7DA-EB3D-4E63-B56A-E2F9D355D83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B0BD1A1-B0C6-488E-97A8-D7F3A318CE4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71AB027-A210-4E96-8F42-0BCC7710435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6F4B1AD-0DB2-4099-ACF5-FE94280E9D7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55335</xdr:rowOff>
    </xdr:from>
    <xdr:to>
      <xdr:col>24</xdr:col>
      <xdr:colOff>114300</xdr:colOff>
      <xdr:row>61</xdr:row>
      <xdr:rowOff>156935</xdr:rowOff>
    </xdr:to>
    <xdr:sp macro="" textlink="">
      <xdr:nvSpPr>
        <xdr:cNvPr id="189" name="楕円 188">
          <a:extLst>
            <a:ext uri="{FF2B5EF4-FFF2-40B4-BE49-F238E27FC236}">
              <a16:creationId xmlns:a16="http://schemas.microsoft.com/office/drawing/2014/main" id="{F13C34F7-3183-452A-8CAF-0614BA443E9E}"/>
            </a:ext>
          </a:extLst>
        </xdr:cNvPr>
        <xdr:cNvSpPr/>
      </xdr:nvSpPr>
      <xdr:spPr>
        <a:xfrm>
          <a:off x="45847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33762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EA45816D-AF99-4579-A9D5-212146C06398}"/>
            </a:ext>
          </a:extLst>
        </xdr:cNvPr>
        <xdr:cNvSpPr txBox="1"/>
      </xdr:nvSpPr>
      <xdr:spPr>
        <a:xfrm>
          <a:off x="4673600"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29210</xdr:rowOff>
    </xdr:from>
    <xdr:to>
      <xdr:col>20</xdr:col>
      <xdr:colOff>38100</xdr:colOff>
      <xdr:row>61</xdr:row>
      <xdr:rowOff>130810</xdr:rowOff>
    </xdr:to>
    <xdr:sp macro="" textlink="">
      <xdr:nvSpPr>
        <xdr:cNvPr id="191" name="楕円 190">
          <a:extLst>
            <a:ext uri="{FF2B5EF4-FFF2-40B4-BE49-F238E27FC236}">
              <a16:creationId xmlns:a16="http://schemas.microsoft.com/office/drawing/2014/main" id="{D94F1C36-E9F6-45FA-A0CF-C3FE0312DF09}"/>
            </a:ext>
          </a:extLst>
        </xdr:cNvPr>
        <xdr:cNvSpPr/>
      </xdr:nvSpPr>
      <xdr:spPr>
        <a:xfrm>
          <a:off x="3746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80010</xdr:rowOff>
    </xdr:from>
    <xdr:to>
      <xdr:col>24</xdr:col>
      <xdr:colOff>63500</xdr:colOff>
      <xdr:row>61</xdr:row>
      <xdr:rowOff>106135</xdr:rowOff>
    </xdr:to>
    <xdr:cxnSp macro="">
      <xdr:nvCxnSpPr>
        <xdr:cNvPr id="192" name="直線コネクタ 191">
          <a:extLst>
            <a:ext uri="{FF2B5EF4-FFF2-40B4-BE49-F238E27FC236}">
              <a16:creationId xmlns:a16="http://schemas.microsoft.com/office/drawing/2014/main" id="{6B4A6891-6DE4-4051-A502-8437A2BC60D2}"/>
            </a:ext>
          </a:extLst>
        </xdr:cNvPr>
        <xdr:cNvCxnSpPr/>
      </xdr:nvCxnSpPr>
      <xdr:spPr>
        <a:xfrm>
          <a:off x="3797300" y="10538460"/>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4717</xdr:rowOff>
    </xdr:from>
    <xdr:to>
      <xdr:col>15</xdr:col>
      <xdr:colOff>101600</xdr:colOff>
      <xdr:row>61</xdr:row>
      <xdr:rowOff>106317</xdr:rowOff>
    </xdr:to>
    <xdr:sp macro="" textlink="">
      <xdr:nvSpPr>
        <xdr:cNvPr id="193" name="楕円 192">
          <a:extLst>
            <a:ext uri="{FF2B5EF4-FFF2-40B4-BE49-F238E27FC236}">
              <a16:creationId xmlns:a16="http://schemas.microsoft.com/office/drawing/2014/main" id="{97187BF0-6CAB-4163-8F95-E13075D7C6CC}"/>
            </a:ext>
          </a:extLst>
        </xdr:cNvPr>
        <xdr:cNvSpPr/>
      </xdr:nvSpPr>
      <xdr:spPr>
        <a:xfrm>
          <a:off x="2857500" y="1046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55517</xdr:rowOff>
    </xdr:from>
    <xdr:to>
      <xdr:col>19</xdr:col>
      <xdr:colOff>177800</xdr:colOff>
      <xdr:row>61</xdr:row>
      <xdr:rowOff>80010</xdr:rowOff>
    </xdr:to>
    <xdr:cxnSp macro="">
      <xdr:nvCxnSpPr>
        <xdr:cNvPr id="194" name="直線コネクタ 193">
          <a:extLst>
            <a:ext uri="{FF2B5EF4-FFF2-40B4-BE49-F238E27FC236}">
              <a16:creationId xmlns:a16="http://schemas.microsoft.com/office/drawing/2014/main" id="{E453E689-6EA9-44E2-9A8B-7D40571453C5}"/>
            </a:ext>
          </a:extLst>
        </xdr:cNvPr>
        <xdr:cNvCxnSpPr/>
      </xdr:nvCxnSpPr>
      <xdr:spPr>
        <a:xfrm>
          <a:off x="2908300" y="1051396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154940</xdr:rowOff>
    </xdr:from>
    <xdr:to>
      <xdr:col>10</xdr:col>
      <xdr:colOff>165100</xdr:colOff>
      <xdr:row>61</xdr:row>
      <xdr:rowOff>85090</xdr:rowOff>
    </xdr:to>
    <xdr:sp macro="" textlink="">
      <xdr:nvSpPr>
        <xdr:cNvPr id="195" name="楕円 194">
          <a:extLst>
            <a:ext uri="{FF2B5EF4-FFF2-40B4-BE49-F238E27FC236}">
              <a16:creationId xmlns:a16="http://schemas.microsoft.com/office/drawing/2014/main" id="{055B8A46-7680-4B1E-8D68-4ABF0FE9AFE8}"/>
            </a:ext>
          </a:extLst>
        </xdr:cNvPr>
        <xdr:cNvSpPr/>
      </xdr:nvSpPr>
      <xdr:spPr>
        <a:xfrm>
          <a:off x="1968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34290</xdr:rowOff>
    </xdr:from>
    <xdr:to>
      <xdr:col>15</xdr:col>
      <xdr:colOff>50800</xdr:colOff>
      <xdr:row>61</xdr:row>
      <xdr:rowOff>55517</xdr:rowOff>
    </xdr:to>
    <xdr:cxnSp macro="">
      <xdr:nvCxnSpPr>
        <xdr:cNvPr id="196" name="直線コネクタ 195">
          <a:extLst>
            <a:ext uri="{FF2B5EF4-FFF2-40B4-BE49-F238E27FC236}">
              <a16:creationId xmlns:a16="http://schemas.microsoft.com/office/drawing/2014/main" id="{FC049B5C-06DF-49D6-95A0-C23EC3CCDDDD}"/>
            </a:ext>
          </a:extLst>
        </xdr:cNvPr>
        <xdr:cNvCxnSpPr/>
      </xdr:nvCxnSpPr>
      <xdr:spPr>
        <a:xfrm>
          <a:off x="2019300" y="1049274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128815</xdr:rowOff>
    </xdr:from>
    <xdr:to>
      <xdr:col>6</xdr:col>
      <xdr:colOff>38100</xdr:colOff>
      <xdr:row>61</xdr:row>
      <xdr:rowOff>58965</xdr:rowOff>
    </xdr:to>
    <xdr:sp macro="" textlink="">
      <xdr:nvSpPr>
        <xdr:cNvPr id="197" name="楕円 196">
          <a:extLst>
            <a:ext uri="{FF2B5EF4-FFF2-40B4-BE49-F238E27FC236}">
              <a16:creationId xmlns:a16="http://schemas.microsoft.com/office/drawing/2014/main" id="{65D76C98-F055-4C4B-98C6-364743772170}"/>
            </a:ext>
          </a:extLst>
        </xdr:cNvPr>
        <xdr:cNvSpPr/>
      </xdr:nvSpPr>
      <xdr:spPr>
        <a:xfrm>
          <a:off x="1079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8165</xdr:rowOff>
    </xdr:from>
    <xdr:to>
      <xdr:col>10</xdr:col>
      <xdr:colOff>114300</xdr:colOff>
      <xdr:row>61</xdr:row>
      <xdr:rowOff>34290</xdr:rowOff>
    </xdr:to>
    <xdr:cxnSp macro="">
      <xdr:nvCxnSpPr>
        <xdr:cNvPr id="198" name="直線コネクタ 197">
          <a:extLst>
            <a:ext uri="{FF2B5EF4-FFF2-40B4-BE49-F238E27FC236}">
              <a16:creationId xmlns:a16="http://schemas.microsoft.com/office/drawing/2014/main" id="{A7D1A528-7046-410A-AA8A-D58386BA98D3}"/>
            </a:ext>
          </a:extLst>
        </xdr:cNvPr>
        <xdr:cNvCxnSpPr/>
      </xdr:nvCxnSpPr>
      <xdr:spPr>
        <a:xfrm>
          <a:off x="1130300" y="10466615"/>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F107571-22EF-4B89-921A-56B5BF31774C}"/>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83C232F5-99CF-4F85-8045-663CF3D912DE}"/>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6BCFB8F8-A256-485D-B5B0-8C4B9C1EEC7F}"/>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87647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BEC1796-01BA-4137-9633-4ECA4A21746C}"/>
            </a:ext>
          </a:extLst>
        </xdr:cNvPr>
        <xdr:cNvSpPr txBox="1"/>
      </xdr:nvSpPr>
      <xdr:spPr>
        <a:xfrm>
          <a:off x="927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121937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B206435-5604-48C3-A514-964EB1C55428}"/>
            </a:ext>
          </a:extLst>
        </xdr:cNvPr>
        <xdr:cNvSpPr txBox="1"/>
      </xdr:nvSpPr>
      <xdr:spPr>
        <a:xfrm>
          <a:off x="35820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97444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FCE07BB7-A02C-44FA-8BED-E1345CB18313}"/>
            </a:ext>
          </a:extLst>
        </xdr:cNvPr>
        <xdr:cNvSpPr txBox="1"/>
      </xdr:nvSpPr>
      <xdr:spPr>
        <a:xfrm>
          <a:off x="2705744" y="10555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76217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A6B1C4CB-7DA5-409E-8F24-878AD989F232}"/>
            </a:ext>
          </a:extLst>
        </xdr:cNvPr>
        <xdr:cNvSpPr txBox="1"/>
      </xdr:nvSpPr>
      <xdr:spPr>
        <a:xfrm>
          <a:off x="1816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61E1C73-A785-4BB2-BA8C-012C19C66E95}"/>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F2C3410-AA6E-4E48-A4D0-AA91F4FFB16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06D2E22-5FB6-485B-8623-016142EDD4C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BFEDB3C-7018-45F0-9BD5-E091AA8E4C5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ED1BFDD-A995-4157-A889-D5FACE1D093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28ACF61-4971-4FD9-B25C-2C1DDEC8B1D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903F6C37-9986-4C2B-90B8-DDCD05A6702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1DDAC44-D55B-4319-A3C3-9A8B27D5FD5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278EE46-A749-4D67-9AA3-C5E1B960EF6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6FE24CA-3F1F-4D32-B3B5-7B9E76851DD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1CE7051-D831-41A3-9191-51F31899793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DF07AE2A-635E-4190-9EDA-E47E503A577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1C583D13-8F6F-4FB8-B83D-462AA7CBBF4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91166A0-CF55-49EE-B116-1663F920BF9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25805FC5-D05F-4920-91A6-2929650B3666}"/>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286B1254-4C0F-4903-B1D3-2871725C1FC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F25C7BB1-38B7-4F3D-9812-1017DF6F510D}"/>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60783F7-45F8-4D82-B12F-1B20CD8136E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87D78620-CE39-4EA9-AB68-EF9E88E1603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23C92F4-CFD2-4FAD-9659-DD539553030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D402AFEA-F118-4A0D-B300-A91842B0705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4C742725-F938-4C4B-AD14-64D623E3BB0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720EB1A5-FB6C-4562-BC1D-033A58A888C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641BF9C8-1748-4BA8-9134-70F9CE3A8B5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B5248F9D-B72C-41F0-9DB5-3BACAA629F71}"/>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FAF4DFFB-2994-4769-BD90-E4A9CF0A8A03}"/>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424BC07E-C196-4276-903D-87A6C21E7B63}"/>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5D4E8CF-A367-4C0D-9814-DCDC85F80F14}"/>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DFF9EA38-4837-4F7A-A378-3C9C5AECF5F7}"/>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893B2E95-816A-4FE4-A0EC-112A8C398F8E}"/>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8E22605D-8F45-4EB2-98E4-9F3CEDCE18C4}"/>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394881A5-3812-4567-9BE9-9222800F98E1}"/>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CC51CC27-0549-4900-A7DC-39FD340431AB}"/>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86922100-186C-439E-B5CA-EE991EB2BA64}"/>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40" name="フローチャート: 判断 239">
          <a:extLst>
            <a:ext uri="{FF2B5EF4-FFF2-40B4-BE49-F238E27FC236}">
              <a16:creationId xmlns:a16="http://schemas.microsoft.com/office/drawing/2014/main" id="{2BE494D8-FC43-4D7E-BA64-E84A0CF4CA89}"/>
            </a:ext>
          </a:extLst>
        </xdr:cNvPr>
        <xdr:cNvSpPr/>
      </xdr:nvSpPr>
      <xdr:spPr>
        <a:xfrm>
          <a:off x="6921500" y="1073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048AA97-4B23-4FA9-B511-A74AD5A48F3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D78498E-ACDA-48F3-A353-9934A119EAD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77EB3F3-FA6F-4457-8CFE-2902C3432E1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7EDDC7D-D526-4D29-A36A-586CF13B4B6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AFC04B8-716F-43AA-906F-D9A6B299884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76867</xdr:rowOff>
    </xdr:from>
    <xdr:to>
      <xdr:col>55</xdr:col>
      <xdr:colOff>50800</xdr:colOff>
      <xdr:row>64</xdr:row>
      <xdr:rowOff>7017</xdr:rowOff>
    </xdr:to>
    <xdr:sp macro="" textlink="">
      <xdr:nvSpPr>
        <xdr:cNvPr id="246" name="楕円 245">
          <a:extLst>
            <a:ext uri="{FF2B5EF4-FFF2-40B4-BE49-F238E27FC236}">
              <a16:creationId xmlns:a16="http://schemas.microsoft.com/office/drawing/2014/main" id="{0E91B0F8-690A-468B-8B75-7776E1A5629F}"/>
            </a:ext>
          </a:extLst>
        </xdr:cNvPr>
        <xdr:cNvSpPr/>
      </xdr:nvSpPr>
      <xdr:spPr>
        <a:xfrm>
          <a:off x="10426700" y="10878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163244</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66A1D249-97C7-4CFC-83CD-7573ED310378}"/>
            </a:ext>
          </a:extLst>
        </xdr:cNvPr>
        <xdr:cNvSpPr txBox="1"/>
      </xdr:nvSpPr>
      <xdr:spPr>
        <a:xfrm>
          <a:off x="10515600" y="1079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77365</xdr:rowOff>
    </xdr:from>
    <xdr:to>
      <xdr:col>50</xdr:col>
      <xdr:colOff>165100</xdr:colOff>
      <xdr:row>64</xdr:row>
      <xdr:rowOff>7515</xdr:rowOff>
    </xdr:to>
    <xdr:sp macro="" textlink="">
      <xdr:nvSpPr>
        <xdr:cNvPr id="248" name="楕円 247">
          <a:extLst>
            <a:ext uri="{FF2B5EF4-FFF2-40B4-BE49-F238E27FC236}">
              <a16:creationId xmlns:a16="http://schemas.microsoft.com/office/drawing/2014/main" id="{1C1399A0-4594-4B36-9348-7DC1A0736567}"/>
            </a:ext>
          </a:extLst>
        </xdr:cNvPr>
        <xdr:cNvSpPr/>
      </xdr:nvSpPr>
      <xdr:spPr>
        <a:xfrm>
          <a:off x="9588500" y="1087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127667</xdr:rowOff>
    </xdr:from>
    <xdr:to>
      <xdr:col>55</xdr:col>
      <xdr:colOff>0</xdr:colOff>
      <xdr:row>63</xdr:row>
      <xdr:rowOff>128165</xdr:rowOff>
    </xdr:to>
    <xdr:cxnSp macro="">
      <xdr:nvCxnSpPr>
        <xdr:cNvPr id="249" name="直線コネクタ 248">
          <a:extLst>
            <a:ext uri="{FF2B5EF4-FFF2-40B4-BE49-F238E27FC236}">
              <a16:creationId xmlns:a16="http://schemas.microsoft.com/office/drawing/2014/main" id="{154CD70C-D0A4-4572-84E7-AD1972010F33}"/>
            </a:ext>
          </a:extLst>
        </xdr:cNvPr>
        <xdr:cNvCxnSpPr/>
      </xdr:nvCxnSpPr>
      <xdr:spPr>
        <a:xfrm flipV="1">
          <a:off x="9639300" y="10929017"/>
          <a:ext cx="838200" cy="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77832</xdr:rowOff>
    </xdr:from>
    <xdr:to>
      <xdr:col>46</xdr:col>
      <xdr:colOff>38100</xdr:colOff>
      <xdr:row>64</xdr:row>
      <xdr:rowOff>7982</xdr:rowOff>
    </xdr:to>
    <xdr:sp macro="" textlink="">
      <xdr:nvSpPr>
        <xdr:cNvPr id="250" name="楕円 249">
          <a:extLst>
            <a:ext uri="{FF2B5EF4-FFF2-40B4-BE49-F238E27FC236}">
              <a16:creationId xmlns:a16="http://schemas.microsoft.com/office/drawing/2014/main" id="{C2E7F309-8DAC-468D-B5A0-10C6A555B00E}"/>
            </a:ext>
          </a:extLst>
        </xdr:cNvPr>
        <xdr:cNvSpPr/>
      </xdr:nvSpPr>
      <xdr:spPr>
        <a:xfrm>
          <a:off x="8699500" y="1087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128165</xdr:rowOff>
    </xdr:from>
    <xdr:to>
      <xdr:col>50</xdr:col>
      <xdr:colOff>114300</xdr:colOff>
      <xdr:row>63</xdr:row>
      <xdr:rowOff>128632</xdr:rowOff>
    </xdr:to>
    <xdr:cxnSp macro="">
      <xdr:nvCxnSpPr>
        <xdr:cNvPr id="251" name="直線コネクタ 250">
          <a:extLst>
            <a:ext uri="{FF2B5EF4-FFF2-40B4-BE49-F238E27FC236}">
              <a16:creationId xmlns:a16="http://schemas.microsoft.com/office/drawing/2014/main" id="{AA5234E8-23B6-48E3-B00B-44FF19594306}"/>
            </a:ext>
          </a:extLst>
        </xdr:cNvPr>
        <xdr:cNvCxnSpPr/>
      </xdr:nvCxnSpPr>
      <xdr:spPr>
        <a:xfrm flipV="1">
          <a:off x="8750300" y="10929515"/>
          <a:ext cx="889000" cy="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78180</xdr:rowOff>
    </xdr:from>
    <xdr:to>
      <xdr:col>41</xdr:col>
      <xdr:colOff>101600</xdr:colOff>
      <xdr:row>64</xdr:row>
      <xdr:rowOff>8330</xdr:rowOff>
    </xdr:to>
    <xdr:sp macro="" textlink="">
      <xdr:nvSpPr>
        <xdr:cNvPr id="252" name="楕円 251">
          <a:extLst>
            <a:ext uri="{FF2B5EF4-FFF2-40B4-BE49-F238E27FC236}">
              <a16:creationId xmlns:a16="http://schemas.microsoft.com/office/drawing/2014/main" id="{85C4B41F-E295-4A42-9097-ACD7409D8108}"/>
            </a:ext>
          </a:extLst>
        </xdr:cNvPr>
        <xdr:cNvSpPr/>
      </xdr:nvSpPr>
      <xdr:spPr>
        <a:xfrm>
          <a:off x="7810500" y="1087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128632</xdr:rowOff>
    </xdr:from>
    <xdr:to>
      <xdr:col>45</xdr:col>
      <xdr:colOff>177800</xdr:colOff>
      <xdr:row>63</xdr:row>
      <xdr:rowOff>128980</xdr:rowOff>
    </xdr:to>
    <xdr:cxnSp macro="">
      <xdr:nvCxnSpPr>
        <xdr:cNvPr id="253" name="直線コネクタ 252">
          <a:extLst>
            <a:ext uri="{FF2B5EF4-FFF2-40B4-BE49-F238E27FC236}">
              <a16:creationId xmlns:a16="http://schemas.microsoft.com/office/drawing/2014/main" id="{4884D0B6-BC72-4D1B-9956-2736AAE11081}"/>
            </a:ext>
          </a:extLst>
        </xdr:cNvPr>
        <xdr:cNvCxnSpPr/>
      </xdr:nvCxnSpPr>
      <xdr:spPr>
        <a:xfrm flipV="1">
          <a:off x="7861300" y="10929982"/>
          <a:ext cx="889000" cy="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77829</xdr:rowOff>
    </xdr:from>
    <xdr:to>
      <xdr:col>36</xdr:col>
      <xdr:colOff>165100</xdr:colOff>
      <xdr:row>64</xdr:row>
      <xdr:rowOff>7979</xdr:rowOff>
    </xdr:to>
    <xdr:sp macro="" textlink="">
      <xdr:nvSpPr>
        <xdr:cNvPr id="254" name="楕円 253">
          <a:extLst>
            <a:ext uri="{FF2B5EF4-FFF2-40B4-BE49-F238E27FC236}">
              <a16:creationId xmlns:a16="http://schemas.microsoft.com/office/drawing/2014/main" id="{D94042EB-16AE-42BC-9A25-A6B74CD60696}"/>
            </a:ext>
          </a:extLst>
        </xdr:cNvPr>
        <xdr:cNvSpPr/>
      </xdr:nvSpPr>
      <xdr:spPr>
        <a:xfrm>
          <a:off x="6921500" y="1087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128629</xdr:rowOff>
    </xdr:from>
    <xdr:to>
      <xdr:col>41</xdr:col>
      <xdr:colOff>50800</xdr:colOff>
      <xdr:row>63</xdr:row>
      <xdr:rowOff>128980</xdr:rowOff>
    </xdr:to>
    <xdr:cxnSp macro="">
      <xdr:nvCxnSpPr>
        <xdr:cNvPr id="255" name="直線コネクタ 254">
          <a:extLst>
            <a:ext uri="{FF2B5EF4-FFF2-40B4-BE49-F238E27FC236}">
              <a16:creationId xmlns:a16="http://schemas.microsoft.com/office/drawing/2014/main" id="{BFC87042-81F5-43A5-99CB-69F7B5092480}"/>
            </a:ext>
          </a:extLst>
        </xdr:cNvPr>
        <xdr:cNvCxnSpPr/>
      </xdr:nvCxnSpPr>
      <xdr:spPr>
        <a:xfrm>
          <a:off x="6972300" y="10929979"/>
          <a:ext cx="889000" cy="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7AC0C450-CD22-4000-A35D-FF287EA905F6}"/>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F5328E09-2DBB-4E9C-9CBB-21541ECBAE7C}"/>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354628D4-D6FE-4298-87CA-3630D9C3B9BF}"/>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54804</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2D077443-D64F-4A73-92AB-02CD2BEF454D}"/>
            </a:ext>
          </a:extLst>
        </xdr:cNvPr>
        <xdr:cNvSpPr txBox="1"/>
      </xdr:nvSpPr>
      <xdr:spPr>
        <a:xfrm>
          <a:off x="6672795" y="1051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170092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7231AFA7-462C-42BC-AB53-82D57E4C22A4}"/>
            </a:ext>
          </a:extLst>
        </xdr:cNvPr>
        <xdr:cNvSpPr txBox="1"/>
      </xdr:nvSpPr>
      <xdr:spPr>
        <a:xfrm>
          <a:off x="9327095" y="10971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170559</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8744B15C-0EA2-47A4-8333-496D93146C04}"/>
            </a:ext>
          </a:extLst>
        </xdr:cNvPr>
        <xdr:cNvSpPr txBox="1"/>
      </xdr:nvSpPr>
      <xdr:spPr>
        <a:xfrm>
          <a:off x="8450795" y="10971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170907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BDAA4639-FB9A-44B7-918D-67EDA423637C}"/>
            </a:ext>
          </a:extLst>
        </xdr:cNvPr>
        <xdr:cNvSpPr txBox="1"/>
      </xdr:nvSpPr>
      <xdr:spPr>
        <a:xfrm>
          <a:off x="7561795" y="10972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170556</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BA75608B-5AB9-4F72-81B5-78C23D056CC6}"/>
            </a:ext>
          </a:extLst>
        </xdr:cNvPr>
        <xdr:cNvSpPr txBox="1"/>
      </xdr:nvSpPr>
      <xdr:spPr>
        <a:xfrm>
          <a:off x="6672795" y="10971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0BC6829-E14B-49F1-99B3-ABB62A0E52B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5919A2E-9489-44BA-9BDE-57C5DA65EB5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FA2D164-9079-4B98-91D7-4A79499FDBC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A09CAD0-3B07-4A9F-9D69-EE3CE813241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C4079FB-53BB-4046-B166-7E52E005C6C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D9E296C-DAFA-4435-A50A-519DB0163C1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693BDD6-9955-41B0-A819-1BEB9E620AE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3EE420E-212F-4F68-B340-C11D6B63CFB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7E5716D-5635-4784-A6ED-628180143C4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90C17558-CF4A-4254-8878-BBBB9A6354D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B44E54B-736C-4DFA-AB2C-9C73DAAB058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DFA5362-725D-4607-BCFA-93778BEA479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038AB76-1F75-43A7-BFDD-17E1381FEC6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D9A28BEC-F895-4A15-9E35-6178DBD93FEE}"/>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467DA0E-7783-476E-8300-76FFC4E9319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8ED300C0-8367-4822-9A0F-B601CB4D862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F82DB4F6-AD25-4D87-87C9-691CAE13158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C95B0202-28AB-4321-958B-4D7027D8C6A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E36531F2-68CB-44F9-BED7-F1BFAB12731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EFE13C68-7936-482F-82FE-15CD238BA3F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BC986A0F-58F4-4D06-B82F-7352D29B8956}"/>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4B6E565-B984-422C-A44A-B91F5BB70EE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C28616E7-EBF1-4C73-8192-F2E371B9C85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71CCD9F9-ACE7-46FA-84DE-50AAB9C56D98}"/>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3B78A986-D209-4265-BFC2-9AF42639EEBC}"/>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DE630873-E493-4E87-8EB9-BFC9D2E40AA4}"/>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556FE869-5F94-4BD2-A9C6-FB9364E8A107}"/>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9B0006FE-8FB9-4B11-A3DB-1FBF01777949}"/>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CFDD52AF-803C-43A5-BEBE-19D249B8ABD1}"/>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B1E07EDC-19C4-4668-AF26-9E10A9BD5B88}"/>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86FD7978-01B6-41AC-8ED1-AF3666A8B02E}"/>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8728D4E7-9829-48C4-AAEF-68D8C783EFD4}"/>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B2AFEA54-8C37-4779-8130-C412044BC191}"/>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93980</xdr:rowOff>
    </xdr:from>
    <xdr:to>
      <xdr:col>6</xdr:col>
      <xdr:colOff>38100</xdr:colOff>
      <xdr:row>83</xdr:row>
      <xdr:rowOff>24130</xdr:rowOff>
    </xdr:to>
    <xdr:sp macro="" textlink="">
      <xdr:nvSpPr>
        <xdr:cNvPr id="297" name="フローチャート: 判断 296">
          <a:extLst>
            <a:ext uri="{FF2B5EF4-FFF2-40B4-BE49-F238E27FC236}">
              <a16:creationId xmlns:a16="http://schemas.microsoft.com/office/drawing/2014/main" id="{A37C397C-FB4A-4034-93BA-23A50DB8E910}"/>
            </a:ext>
          </a:extLst>
        </xdr:cNvPr>
        <xdr:cNvSpPr/>
      </xdr:nvSpPr>
      <xdr:spPr>
        <a:xfrm>
          <a:off x="1079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8902A04-30BD-4E90-9B63-9A30D356A50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440B065-1ACC-470F-A966-00020E5F7F6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37D66D4-05B7-45F9-A408-5B3480A602A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3284EA4-712F-4873-A625-9CE2B13A21F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7FEA8C6-C5B2-49E0-B783-F50F423CE60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96520</xdr:rowOff>
    </xdr:from>
    <xdr:to>
      <xdr:col>24</xdr:col>
      <xdr:colOff>114300</xdr:colOff>
      <xdr:row>84</xdr:row>
      <xdr:rowOff>26670</xdr:rowOff>
    </xdr:to>
    <xdr:sp macro="" textlink="">
      <xdr:nvSpPr>
        <xdr:cNvPr id="303" name="楕円 302">
          <a:extLst>
            <a:ext uri="{FF2B5EF4-FFF2-40B4-BE49-F238E27FC236}">
              <a16:creationId xmlns:a16="http://schemas.microsoft.com/office/drawing/2014/main" id="{8B3E92B4-FB2F-49E2-93ED-707D0556392E}"/>
            </a:ext>
          </a:extLst>
        </xdr:cNvPr>
        <xdr:cNvSpPr/>
      </xdr:nvSpPr>
      <xdr:spPr>
        <a:xfrm>
          <a:off x="4584700" y="1432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74947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ED08A3AE-64DD-4571-B22B-5DEB24104E28}"/>
            </a:ext>
          </a:extLst>
        </xdr:cNvPr>
        <xdr:cNvSpPr txBox="1"/>
      </xdr:nvSpPr>
      <xdr:spPr>
        <a:xfrm>
          <a:off x="4673600" y="14305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57150</xdr:rowOff>
    </xdr:from>
    <xdr:to>
      <xdr:col>20</xdr:col>
      <xdr:colOff>38100</xdr:colOff>
      <xdr:row>83</xdr:row>
      <xdr:rowOff>158750</xdr:rowOff>
    </xdr:to>
    <xdr:sp macro="" textlink="">
      <xdr:nvSpPr>
        <xdr:cNvPr id="305" name="楕円 304">
          <a:extLst>
            <a:ext uri="{FF2B5EF4-FFF2-40B4-BE49-F238E27FC236}">
              <a16:creationId xmlns:a16="http://schemas.microsoft.com/office/drawing/2014/main" id="{CCF8CA98-1ABA-4AD2-8A82-8E122A269B80}"/>
            </a:ext>
          </a:extLst>
        </xdr:cNvPr>
        <xdr:cNvSpPr/>
      </xdr:nvSpPr>
      <xdr:spPr>
        <a:xfrm>
          <a:off x="3746500" y="142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107950</xdr:rowOff>
    </xdr:from>
    <xdr:to>
      <xdr:col>24</xdr:col>
      <xdr:colOff>63500</xdr:colOff>
      <xdr:row>83</xdr:row>
      <xdr:rowOff>147320</xdr:rowOff>
    </xdr:to>
    <xdr:cxnSp macro="">
      <xdr:nvCxnSpPr>
        <xdr:cNvPr id="306" name="直線コネクタ 305">
          <a:extLst>
            <a:ext uri="{FF2B5EF4-FFF2-40B4-BE49-F238E27FC236}">
              <a16:creationId xmlns:a16="http://schemas.microsoft.com/office/drawing/2014/main" id="{23D2F467-64B2-40E9-85A9-D1B51026F016}"/>
            </a:ext>
          </a:extLst>
        </xdr:cNvPr>
        <xdr:cNvCxnSpPr/>
      </xdr:nvCxnSpPr>
      <xdr:spPr>
        <a:xfrm>
          <a:off x="3797300" y="14338300"/>
          <a:ext cx="8382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17780</xdr:rowOff>
    </xdr:from>
    <xdr:to>
      <xdr:col>15</xdr:col>
      <xdr:colOff>101600</xdr:colOff>
      <xdr:row>83</xdr:row>
      <xdr:rowOff>119380</xdr:rowOff>
    </xdr:to>
    <xdr:sp macro="" textlink="">
      <xdr:nvSpPr>
        <xdr:cNvPr id="307" name="楕円 306">
          <a:extLst>
            <a:ext uri="{FF2B5EF4-FFF2-40B4-BE49-F238E27FC236}">
              <a16:creationId xmlns:a16="http://schemas.microsoft.com/office/drawing/2014/main" id="{C2B4A001-905D-4B15-A5F3-6E327F030B12}"/>
            </a:ext>
          </a:extLst>
        </xdr:cNvPr>
        <xdr:cNvSpPr/>
      </xdr:nvSpPr>
      <xdr:spPr>
        <a:xfrm>
          <a:off x="28575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68580</xdr:rowOff>
    </xdr:from>
    <xdr:to>
      <xdr:col>19</xdr:col>
      <xdr:colOff>177800</xdr:colOff>
      <xdr:row>83</xdr:row>
      <xdr:rowOff>107950</xdr:rowOff>
    </xdr:to>
    <xdr:cxnSp macro="">
      <xdr:nvCxnSpPr>
        <xdr:cNvPr id="308" name="直線コネクタ 307">
          <a:extLst>
            <a:ext uri="{FF2B5EF4-FFF2-40B4-BE49-F238E27FC236}">
              <a16:creationId xmlns:a16="http://schemas.microsoft.com/office/drawing/2014/main" id="{26351E95-C06B-4F24-A750-9A7E5A98882E}"/>
            </a:ext>
          </a:extLst>
        </xdr:cNvPr>
        <xdr:cNvCxnSpPr/>
      </xdr:nvCxnSpPr>
      <xdr:spPr>
        <a:xfrm>
          <a:off x="2908300" y="14298930"/>
          <a:ext cx="889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149861</xdr:rowOff>
    </xdr:from>
    <xdr:to>
      <xdr:col>10</xdr:col>
      <xdr:colOff>165100</xdr:colOff>
      <xdr:row>83</xdr:row>
      <xdr:rowOff>80011</xdr:rowOff>
    </xdr:to>
    <xdr:sp macro="" textlink="">
      <xdr:nvSpPr>
        <xdr:cNvPr id="309" name="楕円 308">
          <a:extLst>
            <a:ext uri="{FF2B5EF4-FFF2-40B4-BE49-F238E27FC236}">
              <a16:creationId xmlns:a16="http://schemas.microsoft.com/office/drawing/2014/main" id="{B89F5272-FDA3-493D-8134-AC6DEA5C5C7E}"/>
            </a:ext>
          </a:extLst>
        </xdr:cNvPr>
        <xdr:cNvSpPr/>
      </xdr:nvSpPr>
      <xdr:spPr>
        <a:xfrm>
          <a:off x="1968500" y="14208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29211</xdr:rowOff>
    </xdr:from>
    <xdr:to>
      <xdr:col>15</xdr:col>
      <xdr:colOff>50800</xdr:colOff>
      <xdr:row>83</xdr:row>
      <xdr:rowOff>68580</xdr:rowOff>
    </xdr:to>
    <xdr:cxnSp macro="">
      <xdr:nvCxnSpPr>
        <xdr:cNvPr id="310" name="直線コネクタ 309">
          <a:extLst>
            <a:ext uri="{FF2B5EF4-FFF2-40B4-BE49-F238E27FC236}">
              <a16:creationId xmlns:a16="http://schemas.microsoft.com/office/drawing/2014/main" id="{C14B8CFA-5BE4-488E-827A-494B69BBCF39}"/>
            </a:ext>
          </a:extLst>
        </xdr:cNvPr>
        <xdr:cNvCxnSpPr/>
      </xdr:nvCxnSpPr>
      <xdr:spPr>
        <a:xfrm>
          <a:off x="2019300" y="14259561"/>
          <a:ext cx="889000"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132080</xdr:rowOff>
    </xdr:from>
    <xdr:to>
      <xdr:col>6</xdr:col>
      <xdr:colOff>38100</xdr:colOff>
      <xdr:row>83</xdr:row>
      <xdr:rowOff>62230</xdr:rowOff>
    </xdr:to>
    <xdr:sp macro="" textlink="">
      <xdr:nvSpPr>
        <xdr:cNvPr id="311" name="楕円 310">
          <a:extLst>
            <a:ext uri="{FF2B5EF4-FFF2-40B4-BE49-F238E27FC236}">
              <a16:creationId xmlns:a16="http://schemas.microsoft.com/office/drawing/2014/main" id="{6BCF14E8-6600-49B5-9501-02B8D8738ECC}"/>
            </a:ext>
          </a:extLst>
        </xdr:cNvPr>
        <xdr:cNvSpPr/>
      </xdr:nvSpPr>
      <xdr:spPr>
        <a:xfrm>
          <a:off x="10795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11430</xdr:rowOff>
    </xdr:from>
    <xdr:to>
      <xdr:col>10</xdr:col>
      <xdr:colOff>114300</xdr:colOff>
      <xdr:row>83</xdr:row>
      <xdr:rowOff>29211</xdr:rowOff>
    </xdr:to>
    <xdr:cxnSp macro="">
      <xdr:nvCxnSpPr>
        <xdr:cNvPr id="312" name="直線コネクタ 311">
          <a:extLst>
            <a:ext uri="{FF2B5EF4-FFF2-40B4-BE49-F238E27FC236}">
              <a16:creationId xmlns:a16="http://schemas.microsoft.com/office/drawing/2014/main" id="{042CABFC-CD30-48E4-955D-CE87F95E21EC}"/>
            </a:ext>
          </a:extLst>
        </xdr:cNvPr>
        <xdr:cNvCxnSpPr/>
      </xdr:nvCxnSpPr>
      <xdr:spPr>
        <a:xfrm>
          <a:off x="1130300" y="14241780"/>
          <a:ext cx="88900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8EB5FD2C-61F4-4588-A46D-911C6E4FCE4E}"/>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1D83611B-814A-4AD6-9618-DC7B651B3C6D}"/>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88322BD4-E8F7-41DD-B05C-A2AE897EFFF0}"/>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40657</xdr:rowOff>
    </xdr:from>
    <xdr:ext cx="405111" cy="259045"/>
    <xdr:sp macro="" textlink="">
      <xdr:nvSpPr>
        <xdr:cNvPr id="316" name="n_4aveValue【公営住宅】&#10;有形固定資産減価償却率">
          <a:extLst>
            <a:ext uri="{FF2B5EF4-FFF2-40B4-BE49-F238E27FC236}">
              <a16:creationId xmlns:a16="http://schemas.microsoft.com/office/drawing/2014/main" id="{68A1885B-6EC0-409A-A5E0-423C80684557}"/>
            </a:ext>
          </a:extLst>
        </xdr:cNvPr>
        <xdr:cNvSpPr txBox="1"/>
      </xdr:nvSpPr>
      <xdr:spPr>
        <a:xfrm>
          <a:off x="927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149877</xdr:rowOff>
    </xdr:from>
    <xdr:ext cx="405111" cy="259045"/>
    <xdr:sp macro="" textlink="">
      <xdr:nvSpPr>
        <xdr:cNvPr id="317" name="n_1mainValue【公営住宅】&#10;有形固定資産減価償却率">
          <a:extLst>
            <a:ext uri="{FF2B5EF4-FFF2-40B4-BE49-F238E27FC236}">
              <a16:creationId xmlns:a16="http://schemas.microsoft.com/office/drawing/2014/main" id="{5EF19939-5A50-4345-82EE-392885D9DB52}"/>
            </a:ext>
          </a:extLst>
        </xdr:cNvPr>
        <xdr:cNvSpPr txBox="1"/>
      </xdr:nvSpPr>
      <xdr:spPr>
        <a:xfrm>
          <a:off x="3582044" y="1438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110507</xdr:rowOff>
    </xdr:from>
    <xdr:ext cx="405111" cy="259045"/>
    <xdr:sp macro="" textlink="">
      <xdr:nvSpPr>
        <xdr:cNvPr id="318" name="n_2mainValue【公営住宅】&#10;有形固定資産減価償却率">
          <a:extLst>
            <a:ext uri="{FF2B5EF4-FFF2-40B4-BE49-F238E27FC236}">
              <a16:creationId xmlns:a16="http://schemas.microsoft.com/office/drawing/2014/main" id="{FD1CDEF8-3C4A-4B12-8091-9B495EE6D7EB}"/>
            </a:ext>
          </a:extLst>
        </xdr:cNvPr>
        <xdr:cNvSpPr txBox="1"/>
      </xdr:nvSpPr>
      <xdr:spPr>
        <a:xfrm>
          <a:off x="2705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71138</xdr:rowOff>
    </xdr:from>
    <xdr:ext cx="405111" cy="259045"/>
    <xdr:sp macro="" textlink="">
      <xdr:nvSpPr>
        <xdr:cNvPr id="319" name="n_3mainValue【公営住宅】&#10;有形固定資産減価償却率">
          <a:extLst>
            <a:ext uri="{FF2B5EF4-FFF2-40B4-BE49-F238E27FC236}">
              <a16:creationId xmlns:a16="http://schemas.microsoft.com/office/drawing/2014/main" id="{CC5CC728-03EA-472F-A3D4-DD8799B27463}"/>
            </a:ext>
          </a:extLst>
        </xdr:cNvPr>
        <xdr:cNvSpPr txBox="1"/>
      </xdr:nvSpPr>
      <xdr:spPr>
        <a:xfrm>
          <a:off x="1816744" y="1430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53357</xdr:rowOff>
    </xdr:from>
    <xdr:ext cx="405111" cy="259045"/>
    <xdr:sp macro="" textlink="">
      <xdr:nvSpPr>
        <xdr:cNvPr id="320" name="n_4mainValue【公営住宅】&#10;有形固定資産減価償却率">
          <a:extLst>
            <a:ext uri="{FF2B5EF4-FFF2-40B4-BE49-F238E27FC236}">
              <a16:creationId xmlns:a16="http://schemas.microsoft.com/office/drawing/2014/main" id="{BE5F0A99-1860-4BDE-998A-85D61D2B399F}"/>
            </a:ext>
          </a:extLst>
        </xdr:cNvPr>
        <xdr:cNvSpPr txBox="1"/>
      </xdr:nvSpPr>
      <xdr:spPr>
        <a:xfrm>
          <a:off x="9277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A9E5512A-24AE-4295-95F0-A4EF3BE9F06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A3F81BAF-9874-45AA-97D7-CE398C6781E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531C8A35-341D-45F7-8B1F-08542CACA53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BF8668FA-E49A-4B68-8B4C-0A050B697B7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8CCAA5A-2274-46F2-82BB-0AE07F68B99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19502C8C-77F6-4354-A87C-77B6634C5BE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451542ED-7A83-4358-BCF6-BCEF017ACE3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A257BC12-C328-4BFC-A23B-DFFDC6C6E67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B3F45D52-82F6-4E49-8FC4-DD93172F3C1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830D2FA4-71BA-4693-A428-1171F7722D1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610EC342-117A-47A7-9F89-923269D4D94B}"/>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F1562980-74E5-4C13-A918-C0294678FE4C}"/>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8F1F40B-7371-4B0D-A782-E48AF3B4EE07}"/>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4DE44E3D-999C-4ABD-B000-89EFEF58AA3F}"/>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D9443D49-5AFA-4F56-8B4C-CB1DBA76186E}"/>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66897303-17B8-47A4-84AB-1FB79021A101}"/>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22FEA639-D215-4A00-A352-B29B428D8FDE}"/>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D2425E9-6764-464B-989A-10DAA05E204D}"/>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26D76EEA-9E66-41AE-8B92-7BE16A13DFB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7B3A4659-2762-4A96-BFC8-07FAEB9A0877}"/>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76DEDBD5-5654-4D22-AAC4-B6E9E6ED72A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11CCFC50-0AFA-415F-84FF-141E16CE2A3D}"/>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5DDC6C52-8A91-476F-AA2D-16A1C077C925}"/>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D9568194-890B-4A35-B896-266E0168546B}"/>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6ED31F21-E7E2-494B-B015-06BB558656BB}"/>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C50A7680-3770-48BD-8F98-3105B26A9D42}"/>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1E55EC6E-2B46-4215-8014-DEC7D554B5AF}"/>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EF15DBE5-4506-463B-9E9E-BFC0DF65A2F4}"/>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72C9F7DC-C980-486E-9A89-CD8132BDEF02}"/>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550904E2-3C83-414F-ABA7-729CB2EE48EA}"/>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97E5C452-ACE3-4D81-83D5-037367283BF9}"/>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116139</xdr:rowOff>
    </xdr:from>
    <xdr:to>
      <xdr:col>36</xdr:col>
      <xdr:colOff>165100</xdr:colOff>
      <xdr:row>86</xdr:row>
      <xdr:rowOff>46289</xdr:rowOff>
    </xdr:to>
    <xdr:sp macro="" textlink="">
      <xdr:nvSpPr>
        <xdr:cNvPr id="352" name="フローチャート: 判断 351">
          <a:extLst>
            <a:ext uri="{FF2B5EF4-FFF2-40B4-BE49-F238E27FC236}">
              <a16:creationId xmlns:a16="http://schemas.microsoft.com/office/drawing/2014/main" id="{7EFB63E8-99C9-4FD7-BAA0-307D983FEE22}"/>
            </a:ext>
          </a:extLst>
        </xdr:cNvPr>
        <xdr:cNvSpPr/>
      </xdr:nvSpPr>
      <xdr:spPr>
        <a:xfrm>
          <a:off x="6921500" y="1468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45E2931-9516-4B3B-BB17-26EF6DE0FBF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32355D3-3D99-4016-8D77-DD6E7EB8D25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00F7C4D-9AAB-4D63-9C53-DA52E08F465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B47ECE9-F93F-4ABB-A67E-A6C39F8A483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A17A334-CB33-4CB5-AFDF-50871A7E52D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147228</xdr:rowOff>
    </xdr:from>
    <xdr:to>
      <xdr:col>55</xdr:col>
      <xdr:colOff>50800</xdr:colOff>
      <xdr:row>86</xdr:row>
      <xdr:rowOff>77378</xdr:rowOff>
    </xdr:to>
    <xdr:sp macro="" textlink="">
      <xdr:nvSpPr>
        <xdr:cNvPr id="358" name="楕円 357">
          <a:extLst>
            <a:ext uri="{FF2B5EF4-FFF2-40B4-BE49-F238E27FC236}">
              <a16:creationId xmlns:a16="http://schemas.microsoft.com/office/drawing/2014/main" id="{4190C2A0-637D-499D-88A7-736A48E4158C}"/>
            </a:ext>
          </a:extLst>
        </xdr:cNvPr>
        <xdr:cNvSpPr/>
      </xdr:nvSpPr>
      <xdr:spPr>
        <a:xfrm>
          <a:off x="10426700" y="1472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77786</xdr:rowOff>
    </xdr:from>
    <xdr:ext cx="469744" cy="259045"/>
    <xdr:sp macro="" textlink="">
      <xdr:nvSpPr>
        <xdr:cNvPr id="359" name="【公営住宅】&#10;一人当たり面積該当値テキスト">
          <a:extLst>
            <a:ext uri="{FF2B5EF4-FFF2-40B4-BE49-F238E27FC236}">
              <a16:creationId xmlns:a16="http://schemas.microsoft.com/office/drawing/2014/main" id="{8D11B15E-80A0-43EB-B21F-DBFF34E6811F}"/>
            </a:ext>
          </a:extLst>
        </xdr:cNvPr>
        <xdr:cNvSpPr txBox="1"/>
      </xdr:nvSpPr>
      <xdr:spPr>
        <a:xfrm>
          <a:off x="10515600" y="1465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147045</xdr:rowOff>
    </xdr:from>
    <xdr:to>
      <xdr:col>50</xdr:col>
      <xdr:colOff>165100</xdr:colOff>
      <xdr:row>86</xdr:row>
      <xdr:rowOff>77195</xdr:rowOff>
    </xdr:to>
    <xdr:sp macro="" textlink="">
      <xdr:nvSpPr>
        <xdr:cNvPr id="360" name="楕円 359">
          <a:extLst>
            <a:ext uri="{FF2B5EF4-FFF2-40B4-BE49-F238E27FC236}">
              <a16:creationId xmlns:a16="http://schemas.microsoft.com/office/drawing/2014/main" id="{50EAC539-82D3-4479-A63D-7DA6FF462DD7}"/>
            </a:ext>
          </a:extLst>
        </xdr:cNvPr>
        <xdr:cNvSpPr/>
      </xdr:nvSpPr>
      <xdr:spPr>
        <a:xfrm>
          <a:off x="9588500" y="1472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26395</xdr:rowOff>
    </xdr:from>
    <xdr:to>
      <xdr:col>55</xdr:col>
      <xdr:colOff>0</xdr:colOff>
      <xdr:row>86</xdr:row>
      <xdr:rowOff>26578</xdr:rowOff>
    </xdr:to>
    <xdr:cxnSp macro="">
      <xdr:nvCxnSpPr>
        <xdr:cNvPr id="361" name="直線コネクタ 360">
          <a:extLst>
            <a:ext uri="{FF2B5EF4-FFF2-40B4-BE49-F238E27FC236}">
              <a16:creationId xmlns:a16="http://schemas.microsoft.com/office/drawing/2014/main" id="{175F3021-7B1F-453B-BDFA-A8EF5508E9D3}"/>
            </a:ext>
          </a:extLst>
        </xdr:cNvPr>
        <xdr:cNvCxnSpPr/>
      </xdr:nvCxnSpPr>
      <xdr:spPr>
        <a:xfrm>
          <a:off x="9639300" y="14771095"/>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146862</xdr:rowOff>
    </xdr:from>
    <xdr:to>
      <xdr:col>46</xdr:col>
      <xdr:colOff>38100</xdr:colOff>
      <xdr:row>86</xdr:row>
      <xdr:rowOff>77012</xdr:rowOff>
    </xdr:to>
    <xdr:sp macro="" textlink="">
      <xdr:nvSpPr>
        <xdr:cNvPr id="362" name="楕円 361">
          <a:extLst>
            <a:ext uri="{FF2B5EF4-FFF2-40B4-BE49-F238E27FC236}">
              <a16:creationId xmlns:a16="http://schemas.microsoft.com/office/drawing/2014/main" id="{24F66341-FACB-48DC-A783-DABCF13F06EE}"/>
            </a:ext>
          </a:extLst>
        </xdr:cNvPr>
        <xdr:cNvSpPr/>
      </xdr:nvSpPr>
      <xdr:spPr>
        <a:xfrm>
          <a:off x="8699500" y="1472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26212</xdr:rowOff>
    </xdr:from>
    <xdr:to>
      <xdr:col>50</xdr:col>
      <xdr:colOff>114300</xdr:colOff>
      <xdr:row>86</xdr:row>
      <xdr:rowOff>26395</xdr:rowOff>
    </xdr:to>
    <xdr:cxnSp macro="">
      <xdr:nvCxnSpPr>
        <xdr:cNvPr id="363" name="直線コネクタ 362">
          <a:extLst>
            <a:ext uri="{FF2B5EF4-FFF2-40B4-BE49-F238E27FC236}">
              <a16:creationId xmlns:a16="http://schemas.microsoft.com/office/drawing/2014/main" id="{13BCD379-526C-48B4-B6E5-E252D4EB5339}"/>
            </a:ext>
          </a:extLst>
        </xdr:cNvPr>
        <xdr:cNvCxnSpPr/>
      </xdr:nvCxnSpPr>
      <xdr:spPr>
        <a:xfrm>
          <a:off x="8750300" y="14770912"/>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146862</xdr:rowOff>
    </xdr:from>
    <xdr:to>
      <xdr:col>41</xdr:col>
      <xdr:colOff>101600</xdr:colOff>
      <xdr:row>86</xdr:row>
      <xdr:rowOff>77012</xdr:rowOff>
    </xdr:to>
    <xdr:sp macro="" textlink="">
      <xdr:nvSpPr>
        <xdr:cNvPr id="364" name="楕円 363">
          <a:extLst>
            <a:ext uri="{FF2B5EF4-FFF2-40B4-BE49-F238E27FC236}">
              <a16:creationId xmlns:a16="http://schemas.microsoft.com/office/drawing/2014/main" id="{EA2B2A1B-8688-4ED2-BED3-949DBE9C819B}"/>
            </a:ext>
          </a:extLst>
        </xdr:cNvPr>
        <xdr:cNvSpPr/>
      </xdr:nvSpPr>
      <xdr:spPr>
        <a:xfrm>
          <a:off x="7810500" y="1472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26212</xdr:rowOff>
    </xdr:from>
    <xdr:to>
      <xdr:col>45</xdr:col>
      <xdr:colOff>177800</xdr:colOff>
      <xdr:row>86</xdr:row>
      <xdr:rowOff>26212</xdr:rowOff>
    </xdr:to>
    <xdr:cxnSp macro="">
      <xdr:nvCxnSpPr>
        <xdr:cNvPr id="365" name="直線コネクタ 364">
          <a:extLst>
            <a:ext uri="{FF2B5EF4-FFF2-40B4-BE49-F238E27FC236}">
              <a16:creationId xmlns:a16="http://schemas.microsoft.com/office/drawing/2014/main" id="{0DF7EA6E-7C50-40DD-97AB-5B92246FDA06}"/>
            </a:ext>
          </a:extLst>
        </xdr:cNvPr>
        <xdr:cNvCxnSpPr/>
      </xdr:nvCxnSpPr>
      <xdr:spPr>
        <a:xfrm>
          <a:off x="7861300" y="147709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147228</xdr:rowOff>
    </xdr:from>
    <xdr:to>
      <xdr:col>36</xdr:col>
      <xdr:colOff>165100</xdr:colOff>
      <xdr:row>86</xdr:row>
      <xdr:rowOff>77378</xdr:rowOff>
    </xdr:to>
    <xdr:sp macro="" textlink="">
      <xdr:nvSpPr>
        <xdr:cNvPr id="366" name="楕円 365">
          <a:extLst>
            <a:ext uri="{FF2B5EF4-FFF2-40B4-BE49-F238E27FC236}">
              <a16:creationId xmlns:a16="http://schemas.microsoft.com/office/drawing/2014/main" id="{B2F27F01-BA6B-4246-AF2B-CF7FEEF1BE3C}"/>
            </a:ext>
          </a:extLst>
        </xdr:cNvPr>
        <xdr:cNvSpPr/>
      </xdr:nvSpPr>
      <xdr:spPr>
        <a:xfrm>
          <a:off x="6921500" y="1472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26212</xdr:rowOff>
    </xdr:from>
    <xdr:to>
      <xdr:col>41</xdr:col>
      <xdr:colOff>50800</xdr:colOff>
      <xdr:row>86</xdr:row>
      <xdr:rowOff>26578</xdr:rowOff>
    </xdr:to>
    <xdr:cxnSp macro="">
      <xdr:nvCxnSpPr>
        <xdr:cNvPr id="367" name="直線コネクタ 366">
          <a:extLst>
            <a:ext uri="{FF2B5EF4-FFF2-40B4-BE49-F238E27FC236}">
              <a16:creationId xmlns:a16="http://schemas.microsoft.com/office/drawing/2014/main" id="{7AE695FE-7AE2-4D3B-AC93-BAEBC9C65D87}"/>
            </a:ext>
          </a:extLst>
        </xdr:cNvPr>
        <xdr:cNvCxnSpPr/>
      </xdr:nvCxnSpPr>
      <xdr:spPr>
        <a:xfrm flipV="1">
          <a:off x="6972300" y="14770912"/>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824FE5AB-A6CC-48F3-92C6-94FEF6BE5B77}"/>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3B96BD07-DFC3-4D3C-A3E6-62C1A7B07F66}"/>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93C3FB97-239E-4DC2-8010-0357A8D4D893}"/>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62816</xdr:rowOff>
    </xdr:from>
    <xdr:ext cx="469744" cy="259045"/>
    <xdr:sp macro="" textlink="">
      <xdr:nvSpPr>
        <xdr:cNvPr id="371" name="n_4aveValue【公営住宅】&#10;一人当たり面積">
          <a:extLst>
            <a:ext uri="{FF2B5EF4-FFF2-40B4-BE49-F238E27FC236}">
              <a16:creationId xmlns:a16="http://schemas.microsoft.com/office/drawing/2014/main" id="{7DAFFDBE-90F5-49D8-8982-E8225D80EA4D}"/>
            </a:ext>
          </a:extLst>
        </xdr:cNvPr>
        <xdr:cNvSpPr txBox="1"/>
      </xdr:nvSpPr>
      <xdr:spPr>
        <a:xfrm>
          <a:off x="6737427" y="1446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68322</xdr:rowOff>
    </xdr:from>
    <xdr:ext cx="469744" cy="259045"/>
    <xdr:sp macro="" textlink="">
      <xdr:nvSpPr>
        <xdr:cNvPr id="372" name="n_1mainValue【公営住宅】&#10;一人当たり面積">
          <a:extLst>
            <a:ext uri="{FF2B5EF4-FFF2-40B4-BE49-F238E27FC236}">
              <a16:creationId xmlns:a16="http://schemas.microsoft.com/office/drawing/2014/main" id="{CCE2F48B-BF5F-4D1B-A148-AC61147923A2}"/>
            </a:ext>
          </a:extLst>
        </xdr:cNvPr>
        <xdr:cNvSpPr txBox="1"/>
      </xdr:nvSpPr>
      <xdr:spPr>
        <a:xfrm>
          <a:off x="9391727" y="1481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68139</xdr:rowOff>
    </xdr:from>
    <xdr:ext cx="469744" cy="259045"/>
    <xdr:sp macro="" textlink="">
      <xdr:nvSpPr>
        <xdr:cNvPr id="373" name="n_2mainValue【公営住宅】&#10;一人当たり面積">
          <a:extLst>
            <a:ext uri="{FF2B5EF4-FFF2-40B4-BE49-F238E27FC236}">
              <a16:creationId xmlns:a16="http://schemas.microsoft.com/office/drawing/2014/main" id="{87C85252-D765-4C36-A71E-6D77B97AADF2}"/>
            </a:ext>
          </a:extLst>
        </xdr:cNvPr>
        <xdr:cNvSpPr txBox="1"/>
      </xdr:nvSpPr>
      <xdr:spPr>
        <a:xfrm>
          <a:off x="8515427" y="1481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68139</xdr:rowOff>
    </xdr:from>
    <xdr:ext cx="469744" cy="259045"/>
    <xdr:sp macro="" textlink="">
      <xdr:nvSpPr>
        <xdr:cNvPr id="374" name="n_3mainValue【公営住宅】&#10;一人当たり面積">
          <a:extLst>
            <a:ext uri="{FF2B5EF4-FFF2-40B4-BE49-F238E27FC236}">
              <a16:creationId xmlns:a16="http://schemas.microsoft.com/office/drawing/2014/main" id="{F8429C70-771D-4CF5-B40F-C0ACCD6EAEDB}"/>
            </a:ext>
          </a:extLst>
        </xdr:cNvPr>
        <xdr:cNvSpPr txBox="1"/>
      </xdr:nvSpPr>
      <xdr:spPr>
        <a:xfrm>
          <a:off x="7626427" y="1481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68505</xdr:rowOff>
    </xdr:from>
    <xdr:ext cx="469744" cy="259045"/>
    <xdr:sp macro="" textlink="">
      <xdr:nvSpPr>
        <xdr:cNvPr id="375" name="n_4mainValue【公営住宅】&#10;一人当たり面積">
          <a:extLst>
            <a:ext uri="{FF2B5EF4-FFF2-40B4-BE49-F238E27FC236}">
              <a16:creationId xmlns:a16="http://schemas.microsoft.com/office/drawing/2014/main" id="{25EDAB26-C8BF-4D4D-B7AD-992FF1227010}"/>
            </a:ext>
          </a:extLst>
        </xdr:cNvPr>
        <xdr:cNvSpPr txBox="1"/>
      </xdr:nvSpPr>
      <xdr:spPr>
        <a:xfrm>
          <a:off x="6737427" y="1481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952518AC-6FA5-4D5E-9A2E-234FE8CA18D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7DF9D84E-F5A5-4108-A4DF-2F1FE159285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54113410-F8C1-42B7-9764-16BBDFA9A26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B78065F-9747-4943-A683-AE6BDC9CD95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AAF35DE7-30E5-4420-9A36-730E8AEBE65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9BBF235F-2F8B-4920-8D77-3B36CCCC489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8C3E1E8F-B2E0-4A3F-92A5-3451A927EA5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F8467454-427C-442C-89AA-E7C19BD623D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3534DF6D-5086-408D-896D-52CD6495179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13223E69-BA98-4B34-957F-B4A68C756C7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AF1A20D3-9070-468F-8FC3-FCD6B4F03EF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2C271F7-0BF2-47A6-B667-1CCC266FF55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B77B5657-36B4-4110-98C3-CE97022D2B2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56CFF0F6-5CB1-4721-8B00-FE4847BB639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9580C56F-CEC8-48FF-88F8-3FAA5760C9C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67841269-3018-458A-9252-9AFB95DE592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D6AFBAF8-09F3-4355-8A53-8D06D62AB89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1668121D-9FEB-4548-804C-71622526561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70E9F396-9F43-4F79-862A-BF9145FBEFD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8F3ABD90-D52D-482F-BED4-8749E70F35E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285E38C2-CE9B-46E3-A884-A18364E8ABB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19E7A606-E93D-4091-A615-CE0431F247F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3670084E-D714-4118-87E8-670B0D14590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52C27476-8FB0-4B8F-A974-9CCD88856AB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CD61DAEC-556C-4C90-B480-C5586374114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3EBCFA67-8A63-4E19-9D62-A2DCB98B77A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ACC7B433-1CB5-439A-A965-DA7536897C0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29B71D3B-6A64-45FA-A61C-AAA17DFEBEA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9033E3D6-0B2C-48BD-8410-F0DAAE14502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4965C953-563F-4060-9C89-3F6531D7B1F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A3C0F217-601A-4790-AAFA-093F8D504673}"/>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8C825B3C-F572-4832-B72C-1D127CF890C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C5B92F89-0471-4D00-AA4E-FC72EB83B7A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7752015B-7178-45BB-9165-6703C34D324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6BEC8A05-72CE-4F16-BF54-FD712AB8720A}"/>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8E27AB07-D454-4733-9AAE-E47712619D9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7B268E28-F559-4F9B-82DD-F9EA0818F39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A41C5565-88B4-424E-82DC-16F3F00DA45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4F7E9DCE-5A42-411A-8798-B0472FE162BB}"/>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7A110A9-D82D-4ECC-B335-25EDEEA403A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42CA2185-C204-4157-9910-EE11D2FA056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6AB5AD9F-963F-4A61-807E-64A084FE79C8}"/>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4609F929-F36D-47C7-85C8-B8FE505F3A27}"/>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6C2EDD44-C43F-4E0B-8FA1-C1B4A7F5E0AF}"/>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4A1404C8-5254-4FC5-85BE-3B7CB69021B4}"/>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0322257E-8A85-42D9-9497-ED92DF4639A5}"/>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F9ED456D-B55D-420D-92FA-A67932D0CCE2}"/>
            </a:ext>
          </a:extLst>
        </xdr:cNvPr>
        <xdr:cNvSpPr txBox="1"/>
      </xdr:nvSpPr>
      <xdr:spPr>
        <a:xfrm>
          <a:off x="16357600" y="6536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D79CDA7B-4C07-43DC-B0DC-44E76ADBBFE9}"/>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9A59D0ED-4843-476A-81B4-E1E6120A36B2}"/>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08B34810-7A45-4A7F-A525-1557ECA9646A}"/>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D13776D8-94AE-4A98-BF40-67DB2907D677}"/>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138067</xdr:rowOff>
    </xdr:from>
    <xdr:to>
      <xdr:col>67</xdr:col>
      <xdr:colOff>101600</xdr:colOff>
      <xdr:row>38</xdr:row>
      <xdr:rowOff>68218</xdr:rowOff>
    </xdr:to>
    <xdr:sp macro="" textlink="">
      <xdr:nvSpPr>
        <xdr:cNvPr id="427" name="フローチャート: 判断 426">
          <a:extLst>
            <a:ext uri="{FF2B5EF4-FFF2-40B4-BE49-F238E27FC236}">
              <a16:creationId xmlns:a16="http://schemas.microsoft.com/office/drawing/2014/main" id="{5B499CE9-7465-4070-8D07-3877B0CAEEFA}"/>
            </a:ext>
          </a:extLst>
        </xdr:cNvPr>
        <xdr:cNvSpPr/>
      </xdr:nvSpPr>
      <xdr:spPr>
        <a:xfrm>
          <a:off x="127635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6999781-2E73-4ADE-B8F4-B29C64B1AF0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FA03DEA-592C-46EF-9F55-A4627380541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3AEB3F4-210A-41F1-920A-2C1A01D4632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65206386-1F50-45BB-918D-10CEE38CF12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3D59264-30E0-4942-8174-5FBDFD61B58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17236</xdr:rowOff>
    </xdr:from>
    <xdr:to>
      <xdr:col>85</xdr:col>
      <xdr:colOff>177800</xdr:colOff>
      <xdr:row>37</xdr:row>
      <xdr:rowOff>118836</xdr:rowOff>
    </xdr:to>
    <xdr:sp macro="" textlink="">
      <xdr:nvSpPr>
        <xdr:cNvPr id="433" name="楕円 432">
          <a:extLst>
            <a:ext uri="{FF2B5EF4-FFF2-40B4-BE49-F238E27FC236}">
              <a16:creationId xmlns:a16="http://schemas.microsoft.com/office/drawing/2014/main" id="{1E254387-F336-4540-8B45-BFA87732CF30}"/>
            </a:ext>
          </a:extLst>
        </xdr:cNvPr>
        <xdr:cNvSpPr/>
      </xdr:nvSpPr>
      <xdr:spPr>
        <a:xfrm>
          <a:off x="162687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40113</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56DF1E05-6FF9-438B-8DFF-F85F14459007}"/>
            </a:ext>
          </a:extLst>
        </xdr:cNvPr>
        <xdr:cNvSpPr txBox="1"/>
      </xdr:nvSpPr>
      <xdr:spPr>
        <a:xfrm>
          <a:off x="16357600" y="621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126637</xdr:rowOff>
    </xdr:from>
    <xdr:to>
      <xdr:col>81</xdr:col>
      <xdr:colOff>101600</xdr:colOff>
      <xdr:row>37</xdr:row>
      <xdr:rowOff>56787</xdr:rowOff>
    </xdr:to>
    <xdr:sp macro="" textlink="">
      <xdr:nvSpPr>
        <xdr:cNvPr id="435" name="楕円 434">
          <a:extLst>
            <a:ext uri="{FF2B5EF4-FFF2-40B4-BE49-F238E27FC236}">
              <a16:creationId xmlns:a16="http://schemas.microsoft.com/office/drawing/2014/main" id="{8E00C889-89DA-4BFE-B759-5C13200A1C56}"/>
            </a:ext>
          </a:extLst>
        </xdr:cNvPr>
        <xdr:cNvSpPr/>
      </xdr:nvSpPr>
      <xdr:spPr>
        <a:xfrm>
          <a:off x="15430500" y="629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5987</xdr:rowOff>
    </xdr:from>
    <xdr:to>
      <xdr:col>85</xdr:col>
      <xdr:colOff>127000</xdr:colOff>
      <xdr:row>37</xdr:row>
      <xdr:rowOff>68036</xdr:rowOff>
    </xdr:to>
    <xdr:cxnSp macro="">
      <xdr:nvCxnSpPr>
        <xdr:cNvPr id="436" name="直線コネクタ 435">
          <a:extLst>
            <a:ext uri="{FF2B5EF4-FFF2-40B4-BE49-F238E27FC236}">
              <a16:creationId xmlns:a16="http://schemas.microsoft.com/office/drawing/2014/main" id="{FAB92DAB-AF71-455C-9AF3-9A0D65C106CE}"/>
            </a:ext>
          </a:extLst>
        </xdr:cNvPr>
        <xdr:cNvCxnSpPr/>
      </xdr:nvCxnSpPr>
      <xdr:spPr>
        <a:xfrm>
          <a:off x="15481300" y="6349637"/>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80917</xdr:rowOff>
    </xdr:from>
    <xdr:to>
      <xdr:col>76</xdr:col>
      <xdr:colOff>165100</xdr:colOff>
      <xdr:row>37</xdr:row>
      <xdr:rowOff>11067</xdr:rowOff>
    </xdr:to>
    <xdr:sp macro="" textlink="">
      <xdr:nvSpPr>
        <xdr:cNvPr id="437" name="楕円 436">
          <a:extLst>
            <a:ext uri="{FF2B5EF4-FFF2-40B4-BE49-F238E27FC236}">
              <a16:creationId xmlns:a16="http://schemas.microsoft.com/office/drawing/2014/main" id="{68960DF8-E17F-4291-B40F-D007ECC2B2D2}"/>
            </a:ext>
          </a:extLst>
        </xdr:cNvPr>
        <xdr:cNvSpPr/>
      </xdr:nvSpPr>
      <xdr:spPr>
        <a:xfrm>
          <a:off x="14541500" y="625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131717</xdr:rowOff>
    </xdr:from>
    <xdr:to>
      <xdr:col>81</xdr:col>
      <xdr:colOff>50800</xdr:colOff>
      <xdr:row>37</xdr:row>
      <xdr:rowOff>5987</xdr:rowOff>
    </xdr:to>
    <xdr:cxnSp macro="">
      <xdr:nvCxnSpPr>
        <xdr:cNvPr id="438" name="直線コネクタ 437">
          <a:extLst>
            <a:ext uri="{FF2B5EF4-FFF2-40B4-BE49-F238E27FC236}">
              <a16:creationId xmlns:a16="http://schemas.microsoft.com/office/drawing/2014/main" id="{3D694D62-F3B7-42F2-A828-FA5F396D27EB}"/>
            </a:ext>
          </a:extLst>
        </xdr:cNvPr>
        <xdr:cNvCxnSpPr/>
      </xdr:nvCxnSpPr>
      <xdr:spPr>
        <a:xfrm>
          <a:off x="14592300" y="630391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15603</xdr:rowOff>
    </xdr:from>
    <xdr:to>
      <xdr:col>72</xdr:col>
      <xdr:colOff>38100</xdr:colOff>
      <xdr:row>36</xdr:row>
      <xdr:rowOff>117203</xdr:rowOff>
    </xdr:to>
    <xdr:sp macro="" textlink="">
      <xdr:nvSpPr>
        <xdr:cNvPr id="439" name="楕円 438">
          <a:extLst>
            <a:ext uri="{FF2B5EF4-FFF2-40B4-BE49-F238E27FC236}">
              <a16:creationId xmlns:a16="http://schemas.microsoft.com/office/drawing/2014/main" id="{3345E9A7-AD01-4EB2-BA74-6ADA58DCD461}"/>
            </a:ext>
          </a:extLst>
        </xdr:cNvPr>
        <xdr:cNvSpPr/>
      </xdr:nvSpPr>
      <xdr:spPr>
        <a:xfrm>
          <a:off x="13652500" y="618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66403</xdr:rowOff>
    </xdr:from>
    <xdr:to>
      <xdr:col>76</xdr:col>
      <xdr:colOff>114300</xdr:colOff>
      <xdr:row>36</xdr:row>
      <xdr:rowOff>131717</xdr:rowOff>
    </xdr:to>
    <xdr:cxnSp macro="">
      <xdr:nvCxnSpPr>
        <xdr:cNvPr id="440" name="直線コネクタ 439">
          <a:extLst>
            <a:ext uri="{FF2B5EF4-FFF2-40B4-BE49-F238E27FC236}">
              <a16:creationId xmlns:a16="http://schemas.microsoft.com/office/drawing/2014/main" id="{79321DF4-93CE-4E76-B769-6DE38DA840C3}"/>
            </a:ext>
          </a:extLst>
        </xdr:cNvPr>
        <xdr:cNvCxnSpPr/>
      </xdr:nvCxnSpPr>
      <xdr:spPr>
        <a:xfrm>
          <a:off x="13703300" y="623860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43362</xdr:rowOff>
    </xdr:from>
    <xdr:to>
      <xdr:col>67</xdr:col>
      <xdr:colOff>101600</xdr:colOff>
      <xdr:row>38</xdr:row>
      <xdr:rowOff>144962</xdr:rowOff>
    </xdr:to>
    <xdr:sp macro="" textlink="">
      <xdr:nvSpPr>
        <xdr:cNvPr id="441" name="楕円 440">
          <a:extLst>
            <a:ext uri="{FF2B5EF4-FFF2-40B4-BE49-F238E27FC236}">
              <a16:creationId xmlns:a16="http://schemas.microsoft.com/office/drawing/2014/main" id="{1CB56437-D391-40D4-99C8-4860D7A5778D}"/>
            </a:ext>
          </a:extLst>
        </xdr:cNvPr>
        <xdr:cNvSpPr/>
      </xdr:nvSpPr>
      <xdr:spPr>
        <a:xfrm>
          <a:off x="12763500" y="655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66403</xdr:rowOff>
    </xdr:from>
    <xdr:to>
      <xdr:col>71</xdr:col>
      <xdr:colOff>177800</xdr:colOff>
      <xdr:row>38</xdr:row>
      <xdr:rowOff>94162</xdr:rowOff>
    </xdr:to>
    <xdr:cxnSp macro="">
      <xdr:nvCxnSpPr>
        <xdr:cNvPr id="442" name="直線コネクタ 441">
          <a:extLst>
            <a:ext uri="{FF2B5EF4-FFF2-40B4-BE49-F238E27FC236}">
              <a16:creationId xmlns:a16="http://schemas.microsoft.com/office/drawing/2014/main" id="{9D491391-FE1A-4ECB-9F44-665C2EBA0EC1}"/>
            </a:ext>
          </a:extLst>
        </xdr:cNvPr>
        <xdr:cNvCxnSpPr/>
      </xdr:nvCxnSpPr>
      <xdr:spPr>
        <a:xfrm flipV="1">
          <a:off x="12814300" y="6238603"/>
          <a:ext cx="889000" cy="370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57B184B7-7EF5-4FFE-9020-6EE877B57F87}"/>
            </a:ext>
          </a:extLst>
        </xdr:cNvPr>
        <xdr:cNvSpPr txBox="1"/>
      </xdr:nvSpPr>
      <xdr:spPr>
        <a:xfrm>
          <a:off x="152660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C723921E-9007-44EE-86A6-2A4DF67F2E35}"/>
            </a:ext>
          </a:extLst>
        </xdr:cNvPr>
        <xdr:cNvSpPr txBox="1"/>
      </xdr:nvSpPr>
      <xdr:spPr>
        <a:xfrm>
          <a:off x="14389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AB0CFD96-2A59-4495-AAF3-F0FB4E3AE123}"/>
            </a:ext>
          </a:extLst>
        </xdr:cNvPr>
        <xdr:cNvSpPr txBox="1"/>
      </xdr:nvSpPr>
      <xdr:spPr>
        <a:xfrm>
          <a:off x="13500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84744</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BE3A6F7E-5D8D-4379-83A7-43C929C21CF2}"/>
            </a:ext>
          </a:extLst>
        </xdr:cNvPr>
        <xdr:cNvSpPr txBox="1"/>
      </xdr:nvSpPr>
      <xdr:spPr>
        <a:xfrm>
          <a:off x="12611744" y="625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73314</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ECF13155-138E-42EF-A5CB-8CF95B5AA1B0}"/>
            </a:ext>
          </a:extLst>
        </xdr:cNvPr>
        <xdr:cNvSpPr txBox="1"/>
      </xdr:nvSpPr>
      <xdr:spPr>
        <a:xfrm>
          <a:off x="152660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27594</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31B57D2F-048E-47C5-A1B2-9D3BE07A4317}"/>
            </a:ext>
          </a:extLst>
        </xdr:cNvPr>
        <xdr:cNvSpPr txBox="1"/>
      </xdr:nvSpPr>
      <xdr:spPr>
        <a:xfrm>
          <a:off x="14389744" y="602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133730</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C6C6CA99-9D57-476E-AA7B-5C6380C7E556}"/>
            </a:ext>
          </a:extLst>
        </xdr:cNvPr>
        <xdr:cNvSpPr txBox="1"/>
      </xdr:nvSpPr>
      <xdr:spPr>
        <a:xfrm>
          <a:off x="13500744" y="5963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20B42E38-ABFE-4326-89E4-36EC5E3FABA0}"/>
            </a:ext>
          </a:extLst>
        </xdr:cNvPr>
        <xdr:cNvSpPr txBox="1"/>
      </xdr:nvSpPr>
      <xdr:spPr>
        <a:xfrm>
          <a:off x="126117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B31EFC4A-5F2D-4EC4-AE96-B74E3FE889D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70B1DEA3-EF3D-445D-BEE9-F47726B2F2B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66175EC2-F8F6-4E7F-8B1D-46EA3CBB6A7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B9267EDB-227C-4232-82FA-1A0BD1401DC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719950A0-F219-4028-B663-9AF61D1A764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957921F3-8DB4-4075-A6BF-CB7AB062DCA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FEC668C0-7A84-4AF7-B4FD-C0E870251CD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E1E81B81-89EF-4E40-AA1F-EBF0FB86D54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5A58C97F-BDB4-4BF4-A6D9-D39844AEBCF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5460ACD6-5AC4-4AFF-9AC7-377B53B4BFB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2CA45465-8F01-4FC8-94F1-88A195D79CA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49BFA996-BB04-43FA-92EC-B2EEB0A0219B}"/>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A93B2B7E-F46C-469C-9D37-7E27221B92D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7EDBBED3-F6E4-4518-9E3D-CAC543061717}"/>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1EBC39B3-0618-4068-BFBF-12F40AEE9FA7}"/>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60BFEAB5-F702-4FD3-A35B-944947E91175}"/>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BB6D5533-5EA1-4EC0-80AD-67FEE026520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F865DD39-6A01-408B-BC2B-EE99030B0FD5}"/>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E1D3F7E4-92ED-46AB-81B3-BCBCB26C384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F095B559-F093-4CDE-8037-35EE5B78CF0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B816D3AF-BB86-4EBB-B438-52E806919E0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5E38D0AC-62CE-4274-99AE-1FB9B85926CA}"/>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DD7960-2F26-4BA1-B453-20749B14C96F}"/>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22502151-C444-4C3B-A19A-C8001C8A7442}"/>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4C2BC74B-749D-4460-A9EB-05F4E59C6B35}"/>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B0F45701-D6E9-4D67-B602-8F25056A598B}"/>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8395FD7E-7BBB-4221-9C66-57DF296FB79B}"/>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53AF1C98-F6CC-43B2-B7BA-8ED95FC189F2}"/>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1FFFB29E-2192-44A5-9C8F-C8FE9E4B813D}"/>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A0A916DC-DC73-49DB-AC5A-27F899E4F62A}"/>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04873F7A-8776-43AB-923F-7FC5DD6CE971}"/>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39116</xdr:rowOff>
    </xdr:from>
    <xdr:to>
      <xdr:col>98</xdr:col>
      <xdr:colOff>38100</xdr:colOff>
      <xdr:row>39</xdr:row>
      <xdr:rowOff>140716</xdr:rowOff>
    </xdr:to>
    <xdr:sp macro="" textlink="">
      <xdr:nvSpPr>
        <xdr:cNvPr id="482" name="フローチャート: 判断 481">
          <a:extLst>
            <a:ext uri="{FF2B5EF4-FFF2-40B4-BE49-F238E27FC236}">
              <a16:creationId xmlns:a16="http://schemas.microsoft.com/office/drawing/2014/main" id="{7D010EA3-F456-4093-91BF-E109A33BF4AC}"/>
            </a:ext>
          </a:extLst>
        </xdr:cNvPr>
        <xdr:cNvSpPr/>
      </xdr:nvSpPr>
      <xdr:spPr>
        <a:xfrm>
          <a:off x="18605500" y="672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E73CF09-59B4-45B1-96F5-4B4C2A40B9E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CBC9374-042A-45A2-9F07-223A863A4AF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F8C75C9E-DD45-4B51-B395-EBE89F55C0E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9D1ACFA-5474-4F5E-8322-73C80FD83BE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398A980-7C35-4568-88F7-CC51AB031CE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167132</xdr:rowOff>
    </xdr:from>
    <xdr:to>
      <xdr:col>116</xdr:col>
      <xdr:colOff>114300</xdr:colOff>
      <xdr:row>40</xdr:row>
      <xdr:rowOff>97282</xdr:rowOff>
    </xdr:to>
    <xdr:sp macro="" textlink="">
      <xdr:nvSpPr>
        <xdr:cNvPr id="488" name="楕円 487">
          <a:extLst>
            <a:ext uri="{FF2B5EF4-FFF2-40B4-BE49-F238E27FC236}">
              <a16:creationId xmlns:a16="http://schemas.microsoft.com/office/drawing/2014/main" id="{D73587D6-94E8-48D3-81D6-AB35FCAD6063}"/>
            </a:ext>
          </a:extLst>
        </xdr:cNvPr>
        <xdr:cNvSpPr/>
      </xdr:nvSpPr>
      <xdr:spPr>
        <a:xfrm>
          <a:off x="22110700" y="685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145559</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223F006A-E6A2-4D87-AAD4-C0B83E0FB828}"/>
            </a:ext>
          </a:extLst>
        </xdr:cNvPr>
        <xdr:cNvSpPr txBox="1"/>
      </xdr:nvSpPr>
      <xdr:spPr>
        <a:xfrm>
          <a:off x="22199600" y="683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169418</xdr:rowOff>
    </xdr:from>
    <xdr:to>
      <xdr:col>112</xdr:col>
      <xdr:colOff>38100</xdr:colOff>
      <xdr:row>40</xdr:row>
      <xdr:rowOff>99568</xdr:rowOff>
    </xdr:to>
    <xdr:sp macro="" textlink="">
      <xdr:nvSpPr>
        <xdr:cNvPr id="490" name="楕円 489">
          <a:extLst>
            <a:ext uri="{FF2B5EF4-FFF2-40B4-BE49-F238E27FC236}">
              <a16:creationId xmlns:a16="http://schemas.microsoft.com/office/drawing/2014/main" id="{06BE9990-90B7-4DEE-A9A6-F0A8906902EA}"/>
            </a:ext>
          </a:extLst>
        </xdr:cNvPr>
        <xdr:cNvSpPr/>
      </xdr:nvSpPr>
      <xdr:spPr>
        <a:xfrm>
          <a:off x="21272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46482</xdr:rowOff>
    </xdr:from>
    <xdr:to>
      <xdr:col>116</xdr:col>
      <xdr:colOff>63500</xdr:colOff>
      <xdr:row>40</xdr:row>
      <xdr:rowOff>48768</xdr:rowOff>
    </xdr:to>
    <xdr:cxnSp macro="">
      <xdr:nvCxnSpPr>
        <xdr:cNvPr id="491" name="直線コネクタ 490">
          <a:extLst>
            <a:ext uri="{FF2B5EF4-FFF2-40B4-BE49-F238E27FC236}">
              <a16:creationId xmlns:a16="http://schemas.microsoft.com/office/drawing/2014/main" id="{AABAE9DC-4388-492A-A586-B4FBC62B9B02}"/>
            </a:ext>
          </a:extLst>
        </xdr:cNvPr>
        <xdr:cNvCxnSpPr/>
      </xdr:nvCxnSpPr>
      <xdr:spPr>
        <a:xfrm flipV="1">
          <a:off x="21323300" y="690448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169418</xdr:rowOff>
    </xdr:from>
    <xdr:to>
      <xdr:col>107</xdr:col>
      <xdr:colOff>101600</xdr:colOff>
      <xdr:row>40</xdr:row>
      <xdr:rowOff>99568</xdr:rowOff>
    </xdr:to>
    <xdr:sp macro="" textlink="">
      <xdr:nvSpPr>
        <xdr:cNvPr id="492" name="楕円 491">
          <a:extLst>
            <a:ext uri="{FF2B5EF4-FFF2-40B4-BE49-F238E27FC236}">
              <a16:creationId xmlns:a16="http://schemas.microsoft.com/office/drawing/2014/main" id="{470BB45B-C58A-4AD7-B456-AC665C56FC48}"/>
            </a:ext>
          </a:extLst>
        </xdr:cNvPr>
        <xdr:cNvSpPr/>
      </xdr:nvSpPr>
      <xdr:spPr>
        <a:xfrm>
          <a:off x="20383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48768</xdr:rowOff>
    </xdr:from>
    <xdr:to>
      <xdr:col>111</xdr:col>
      <xdr:colOff>177800</xdr:colOff>
      <xdr:row>40</xdr:row>
      <xdr:rowOff>48768</xdr:rowOff>
    </xdr:to>
    <xdr:cxnSp macro="">
      <xdr:nvCxnSpPr>
        <xdr:cNvPr id="493" name="直線コネクタ 492">
          <a:extLst>
            <a:ext uri="{FF2B5EF4-FFF2-40B4-BE49-F238E27FC236}">
              <a16:creationId xmlns:a16="http://schemas.microsoft.com/office/drawing/2014/main" id="{443F011A-5880-4E5A-BAC6-0948746D9E43}"/>
            </a:ext>
          </a:extLst>
        </xdr:cNvPr>
        <xdr:cNvCxnSpPr/>
      </xdr:nvCxnSpPr>
      <xdr:spPr>
        <a:xfrm>
          <a:off x="20434300" y="69067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169418</xdr:rowOff>
    </xdr:from>
    <xdr:to>
      <xdr:col>102</xdr:col>
      <xdr:colOff>165100</xdr:colOff>
      <xdr:row>40</xdr:row>
      <xdr:rowOff>99568</xdr:rowOff>
    </xdr:to>
    <xdr:sp macro="" textlink="">
      <xdr:nvSpPr>
        <xdr:cNvPr id="494" name="楕円 493">
          <a:extLst>
            <a:ext uri="{FF2B5EF4-FFF2-40B4-BE49-F238E27FC236}">
              <a16:creationId xmlns:a16="http://schemas.microsoft.com/office/drawing/2014/main" id="{B129732C-E9A0-42C3-A19B-44261D5DE31A}"/>
            </a:ext>
          </a:extLst>
        </xdr:cNvPr>
        <xdr:cNvSpPr/>
      </xdr:nvSpPr>
      <xdr:spPr>
        <a:xfrm>
          <a:off x="19494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48768</xdr:rowOff>
    </xdr:from>
    <xdr:to>
      <xdr:col>107</xdr:col>
      <xdr:colOff>50800</xdr:colOff>
      <xdr:row>40</xdr:row>
      <xdr:rowOff>48768</xdr:rowOff>
    </xdr:to>
    <xdr:cxnSp macro="">
      <xdr:nvCxnSpPr>
        <xdr:cNvPr id="495" name="直線コネクタ 494">
          <a:extLst>
            <a:ext uri="{FF2B5EF4-FFF2-40B4-BE49-F238E27FC236}">
              <a16:creationId xmlns:a16="http://schemas.microsoft.com/office/drawing/2014/main" id="{4DAF9E42-6969-4648-87F7-A6D629E120F3}"/>
            </a:ext>
          </a:extLst>
        </xdr:cNvPr>
        <xdr:cNvCxnSpPr/>
      </xdr:nvCxnSpPr>
      <xdr:spPr>
        <a:xfrm>
          <a:off x="19545300" y="69067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84836</xdr:rowOff>
    </xdr:from>
    <xdr:to>
      <xdr:col>98</xdr:col>
      <xdr:colOff>38100</xdr:colOff>
      <xdr:row>41</xdr:row>
      <xdr:rowOff>14986</xdr:rowOff>
    </xdr:to>
    <xdr:sp macro="" textlink="">
      <xdr:nvSpPr>
        <xdr:cNvPr id="496" name="楕円 495">
          <a:extLst>
            <a:ext uri="{FF2B5EF4-FFF2-40B4-BE49-F238E27FC236}">
              <a16:creationId xmlns:a16="http://schemas.microsoft.com/office/drawing/2014/main" id="{E6EBF48E-B11B-4DB6-9EB7-B738FE4ADFD1}"/>
            </a:ext>
          </a:extLst>
        </xdr:cNvPr>
        <xdr:cNvSpPr/>
      </xdr:nvSpPr>
      <xdr:spPr>
        <a:xfrm>
          <a:off x="18605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48768</xdr:rowOff>
    </xdr:from>
    <xdr:to>
      <xdr:col>102</xdr:col>
      <xdr:colOff>114300</xdr:colOff>
      <xdr:row>40</xdr:row>
      <xdr:rowOff>135636</xdr:rowOff>
    </xdr:to>
    <xdr:cxnSp macro="">
      <xdr:nvCxnSpPr>
        <xdr:cNvPr id="497" name="直線コネクタ 496">
          <a:extLst>
            <a:ext uri="{FF2B5EF4-FFF2-40B4-BE49-F238E27FC236}">
              <a16:creationId xmlns:a16="http://schemas.microsoft.com/office/drawing/2014/main" id="{63630EE8-D389-4B1B-BAF4-3E7ACA99A9F8}"/>
            </a:ext>
          </a:extLst>
        </xdr:cNvPr>
        <xdr:cNvCxnSpPr/>
      </xdr:nvCxnSpPr>
      <xdr:spPr>
        <a:xfrm flipV="1">
          <a:off x="18656300" y="690676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F996018C-75CC-4764-B0E3-4BB54CD03025}"/>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1651373B-E824-433E-A953-CC5DAB41F67F}"/>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E177BB5B-B031-4CA5-B5EE-C47BA51428B7}"/>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157243</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6F9F34BE-986E-4F34-A9EC-6EAD67CF7494}"/>
            </a:ext>
          </a:extLst>
        </xdr:cNvPr>
        <xdr:cNvSpPr txBox="1"/>
      </xdr:nvSpPr>
      <xdr:spPr>
        <a:xfrm>
          <a:off x="18421427" y="650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90695</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EC76E78B-F806-4ED6-B3F2-2468CB197EBF}"/>
            </a:ext>
          </a:extLst>
        </xdr:cNvPr>
        <xdr:cNvSpPr txBox="1"/>
      </xdr:nvSpPr>
      <xdr:spPr>
        <a:xfrm>
          <a:off x="210757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90695</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1082C1CD-227E-4605-A9CF-CBC7417FC1D6}"/>
            </a:ext>
          </a:extLst>
        </xdr:cNvPr>
        <xdr:cNvSpPr txBox="1"/>
      </xdr:nvSpPr>
      <xdr:spPr>
        <a:xfrm>
          <a:off x="201994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90695</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31D2FA8B-06FC-4236-A1CE-3D5A76DFAAC4}"/>
            </a:ext>
          </a:extLst>
        </xdr:cNvPr>
        <xdr:cNvSpPr txBox="1"/>
      </xdr:nvSpPr>
      <xdr:spPr>
        <a:xfrm>
          <a:off x="193104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6113</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1E9EC8B-F7B1-478E-AB4E-89E635CF5BFE}"/>
            </a:ext>
          </a:extLst>
        </xdr:cNvPr>
        <xdr:cNvSpPr txBox="1"/>
      </xdr:nvSpPr>
      <xdr:spPr>
        <a:xfrm>
          <a:off x="184214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1E28BF07-1D6C-49B9-A5DA-566F201E55C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C190CA6A-2AEB-436E-A67F-BE95B581D24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9BC7CDAA-16EE-4A42-9C9D-F19497159E8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61F9B0E4-DDC8-4E1F-AF27-D7A1DEE36F9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121C52F7-E6E6-4053-ADF0-5D64AFAA3AC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F313F751-AAE7-40D8-84DC-05E45B7DB0C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B69E91EC-CA28-4785-8BFB-542EC6DA45D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B4B11FA-DA08-427E-B38F-0D8EFAE7E38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E7D36AE2-3530-412E-BFB6-B7D43259728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648F6D84-79CB-4C54-A2F5-4862B0AFD4D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1439AFDE-B577-4B2B-85F2-EBBFCA07954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682E57FE-5508-464A-97B3-98D5CB42BB0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69126AD7-F2BF-4C0F-A68D-F0C692148461}"/>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9187E063-B9FB-46E9-9B66-58D12F51C3F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C5CE6CEC-D780-465D-822E-3D26BBB586CB}"/>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2D135F4E-5533-48B8-B153-FE7D051B8B0E}"/>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806B40B1-060A-47AA-9A02-AE01B84B57A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440F0095-6D8F-452E-BDEB-4D499B15BDDD}"/>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17B931E8-7728-4040-89FD-1DCB3EE8AF32}"/>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8485496E-6E99-46B8-9CA8-85FC062D3E3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86F72518-3FB2-4A1F-A69F-0857D48DF2F1}"/>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C94D8F3E-8985-4A40-8E1D-40712FA7955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97656C26-D7CD-4BDE-A581-4190431DAFBE}"/>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65DEF8DF-4C68-4690-998A-2C980C42DE1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BB49BC75-CB1E-4A81-A92C-D7A78EAF34D1}"/>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A879B617-A487-434F-9CE4-18CBBC2CDFA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62CB59D7-FF6C-4C09-9751-FF6A0D28D404}"/>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54EBAD56-4739-4786-8310-E91F77283DCE}"/>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58F54D12-CDAA-48E3-800E-C906A60890AD}"/>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112B6F99-4129-455F-8058-A4C5C46B1ADE}"/>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17B26297-6821-4721-8493-7EFDABD9C528}"/>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B21AB477-17BA-4CA0-9CC1-8E587AD2F5AA}"/>
            </a:ext>
          </a:extLst>
        </xdr:cNvPr>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090EDE9C-5E12-4EB8-9BBC-E133FD88FE6D}"/>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7F359B52-F1B9-4FB4-B4E4-B4319CE7867C}"/>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EC4F1864-8E02-4A7E-990F-13375B33DD78}"/>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36434724-77E6-4B48-A1C0-BC4D9ACEDCF0}"/>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542" name="フローチャート: 判断 541">
          <a:extLst>
            <a:ext uri="{FF2B5EF4-FFF2-40B4-BE49-F238E27FC236}">
              <a16:creationId xmlns:a16="http://schemas.microsoft.com/office/drawing/2014/main" id="{925ABDB4-FA09-4997-984B-2618697BA0B4}"/>
            </a:ext>
          </a:extLst>
        </xdr:cNvPr>
        <xdr:cNvSpPr/>
      </xdr:nvSpPr>
      <xdr:spPr>
        <a:xfrm>
          <a:off x="12763500" y="998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EAAB910-6B1B-4AB0-9814-ACC433DCDCA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14AC5C4-B93A-4B12-BD36-D36BD2A0844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D01F673-1BC2-4B10-AD27-27595FCE00C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F8C6515-C293-4509-A287-AFE40D6F3E5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02FE547-AB92-413C-97B0-EBD16052D32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102688</xdr:rowOff>
    </xdr:from>
    <xdr:to>
      <xdr:col>85</xdr:col>
      <xdr:colOff>177800</xdr:colOff>
      <xdr:row>57</xdr:row>
      <xdr:rowOff>32838</xdr:rowOff>
    </xdr:to>
    <xdr:sp macro="" textlink="">
      <xdr:nvSpPr>
        <xdr:cNvPr id="548" name="楕円 547">
          <a:extLst>
            <a:ext uri="{FF2B5EF4-FFF2-40B4-BE49-F238E27FC236}">
              <a16:creationId xmlns:a16="http://schemas.microsoft.com/office/drawing/2014/main" id="{972B3B3F-C5DB-4C3A-B221-DF82020A9C7B}"/>
            </a:ext>
          </a:extLst>
        </xdr:cNvPr>
        <xdr:cNvSpPr/>
      </xdr:nvSpPr>
      <xdr:spPr>
        <a:xfrm>
          <a:off x="16268700" y="970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125565</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1A0B052A-D9C0-4416-A94B-3B9D008F470C}"/>
            </a:ext>
          </a:extLst>
        </xdr:cNvPr>
        <xdr:cNvSpPr txBox="1"/>
      </xdr:nvSpPr>
      <xdr:spPr>
        <a:xfrm>
          <a:off x="16357600" y="955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37374</xdr:rowOff>
    </xdr:from>
    <xdr:to>
      <xdr:col>81</xdr:col>
      <xdr:colOff>101600</xdr:colOff>
      <xdr:row>56</xdr:row>
      <xdr:rowOff>138974</xdr:rowOff>
    </xdr:to>
    <xdr:sp macro="" textlink="">
      <xdr:nvSpPr>
        <xdr:cNvPr id="550" name="楕円 549">
          <a:extLst>
            <a:ext uri="{FF2B5EF4-FFF2-40B4-BE49-F238E27FC236}">
              <a16:creationId xmlns:a16="http://schemas.microsoft.com/office/drawing/2014/main" id="{48076A5D-CE63-4901-8007-842E394F9DD0}"/>
            </a:ext>
          </a:extLst>
        </xdr:cNvPr>
        <xdr:cNvSpPr/>
      </xdr:nvSpPr>
      <xdr:spPr>
        <a:xfrm>
          <a:off x="15430500" y="963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88174</xdr:rowOff>
    </xdr:from>
    <xdr:to>
      <xdr:col>85</xdr:col>
      <xdr:colOff>127000</xdr:colOff>
      <xdr:row>56</xdr:row>
      <xdr:rowOff>153488</xdr:rowOff>
    </xdr:to>
    <xdr:cxnSp macro="">
      <xdr:nvCxnSpPr>
        <xdr:cNvPr id="551" name="直線コネクタ 550">
          <a:extLst>
            <a:ext uri="{FF2B5EF4-FFF2-40B4-BE49-F238E27FC236}">
              <a16:creationId xmlns:a16="http://schemas.microsoft.com/office/drawing/2014/main" id="{9225A50D-E57A-4454-A70A-3A19912D2A1E}"/>
            </a:ext>
          </a:extLst>
        </xdr:cNvPr>
        <xdr:cNvCxnSpPr/>
      </xdr:nvCxnSpPr>
      <xdr:spPr>
        <a:xfrm>
          <a:off x="15481300" y="9689374"/>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11249</xdr:rowOff>
    </xdr:from>
    <xdr:to>
      <xdr:col>76</xdr:col>
      <xdr:colOff>165100</xdr:colOff>
      <xdr:row>56</xdr:row>
      <xdr:rowOff>112849</xdr:rowOff>
    </xdr:to>
    <xdr:sp macro="" textlink="">
      <xdr:nvSpPr>
        <xdr:cNvPr id="552" name="楕円 551">
          <a:extLst>
            <a:ext uri="{FF2B5EF4-FFF2-40B4-BE49-F238E27FC236}">
              <a16:creationId xmlns:a16="http://schemas.microsoft.com/office/drawing/2014/main" id="{E6DC0E6C-A957-43B8-B060-70E7321F6031}"/>
            </a:ext>
          </a:extLst>
        </xdr:cNvPr>
        <xdr:cNvSpPr/>
      </xdr:nvSpPr>
      <xdr:spPr>
        <a:xfrm>
          <a:off x="14541500" y="961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62049</xdr:rowOff>
    </xdr:from>
    <xdr:to>
      <xdr:col>81</xdr:col>
      <xdr:colOff>50800</xdr:colOff>
      <xdr:row>56</xdr:row>
      <xdr:rowOff>88174</xdr:rowOff>
    </xdr:to>
    <xdr:cxnSp macro="">
      <xdr:nvCxnSpPr>
        <xdr:cNvPr id="553" name="直線コネクタ 552">
          <a:extLst>
            <a:ext uri="{FF2B5EF4-FFF2-40B4-BE49-F238E27FC236}">
              <a16:creationId xmlns:a16="http://schemas.microsoft.com/office/drawing/2014/main" id="{D49FE691-096D-43DD-A967-EE6A02913979}"/>
            </a:ext>
          </a:extLst>
        </xdr:cNvPr>
        <xdr:cNvCxnSpPr/>
      </xdr:nvCxnSpPr>
      <xdr:spPr>
        <a:xfrm>
          <a:off x="14592300" y="966324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163104</xdr:rowOff>
    </xdr:from>
    <xdr:to>
      <xdr:col>72</xdr:col>
      <xdr:colOff>38100</xdr:colOff>
      <xdr:row>56</xdr:row>
      <xdr:rowOff>93254</xdr:rowOff>
    </xdr:to>
    <xdr:sp macro="" textlink="">
      <xdr:nvSpPr>
        <xdr:cNvPr id="554" name="楕円 553">
          <a:extLst>
            <a:ext uri="{FF2B5EF4-FFF2-40B4-BE49-F238E27FC236}">
              <a16:creationId xmlns:a16="http://schemas.microsoft.com/office/drawing/2014/main" id="{A1C446FE-CEB0-45FF-94DE-5B9B79DC9AEC}"/>
            </a:ext>
          </a:extLst>
        </xdr:cNvPr>
        <xdr:cNvSpPr/>
      </xdr:nvSpPr>
      <xdr:spPr>
        <a:xfrm>
          <a:off x="13652500" y="959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42454</xdr:rowOff>
    </xdr:from>
    <xdr:to>
      <xdr:col>76</xdr:col>
      <xdr:colOff>114300</xdr:colOff>
      <xdr:row>56</xdr:row>
      <xdr:rowOff>62049</xdr:rowOff>
    </xdr:to>
    <xdr:cxnSp macro="">
      <xdr:nvCxnSpPr>
        <xdr:cNvPr id="555" name="直線コネクタ 554">
          <a:extLst>
            <a:ext uri="{FF2B5EF4-FFF2-40B4-BE49-F238E27FC236}">
              <a16:creationId xmlns:a16="http://schemas.microsoft.com/office/drawing/2014/main" id="{962FAB45-21B5-4F2F-8AE4-9396B28AC86A}"/>
            </a:ext>
          </a:extLst>
        </xdr:cNvPr>
        <xdr:cNvCxnSpPr/>
      </xdr:nvCxnSpPr>
      <xdr:spPr>
        <a:xfrm>
          <a:off x="13703300" y="964365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78196</xdr:rowOff>
    </xdr:from>
    <xdr:to>
      <xdr:col>67</xdr:col>
      <xdr:colOff>101600</xdr:colOff>
      <xdr:row>56</xdr:row>
      <xdr:rowOff>8346</xdr:rowOff>
    </xdr:to>
    <xdr:sp macro="" textlink="">
      <xdr:nvSpPr>
        <xdr:cNvPr id="556" name="楕円 555">
          <a:extLst>
            <a:ext uri="{FF2B5EF4-FFF2-40B4-BE49-F238E27FC236}">
              <a16:creationId xmlns:a16="http://schemas.microsoft.com/office/drawing/2014/main" id="{4FF73480-B02D-41BF-9AD2-52DDD37AD9BD}"/>
            </a:ext>
          </a:extLst>
        </xdr:cNvPr>
        <xdr:cNvSpPr/>
      </xdr:nvSpPr>
      <xdr:spPr>
        <a:xfrm>
          <a:off x="12763500" y="950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128996</xdr:rowOff>
    </xdr:from>
    <xdr:to>
      <xdr:col>71</xdr:col>
      <xdr:colOff>177800</xdr:colOff>
      <xdr:row>56</xdr:row>
      <xdr:rowOff>42454</xdr:rowOff>
    </xdr:to>
    <xdr:cxnSp macro="">
      <xdr:nvCxnSpPr>
        <xdr:cNvPr id="557" name="直線コネクタ 556">
          <a:extLst>
            <a:ext uri="{FF2B5EF4-FFF2-40B4-BE49-F238E27FC236}">
              <a16:creationId xmlns:a16="http://schemas.microsoft.com/office/drawing/2014/main" id="{3FF10876-7FE5-450A-904D-6433FC4849AC}"/>
            </a:ext>
          </a:extLst>
        </xdr:cNvPr>
        <xdr:cNvCxnSpPr/>
      </xdr:nvCxnSpPr>
      <xdr:spPr>
        <a:xfrm>
          <a:off x="12814300" y="9558746"/>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558" name="n_1aveValue【学校施設】&#10;有形固定資産減価償却率">
          <a:extLst>
            <a:ext uri="{FF2B5EF4-FFF2-40B4-BE49-F238E27FC236}">
              <a16:creationId xmlns:a16="http://schemas.microsoft.com/office/drawing/2014/main" id="{52F75DE0-E078-4533-9465-82C5EF1820B9}"/>
            </a:ext>
          </a:extLst>
        </xdr:cNvPr>
        <xdr:cNvSpPr txBox="1"/>
      </xdr:nvSpPr>
      <xdr:spPr>
        <a:xfrm>
          <a:off x="152660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559" name="n_2aveValue【学校施設】&#10;有形固定資産減価償却率">
          <a:extLst>
            <a:ext uri="{FF2B5EF4-FFF2-40B4-BE49-F238E27FC236}">
              <a16:creationId xmlns:a16="http://schemas.microsoft.com/office/drawing/2014/main" id="{39493528-7FCF-4E81-83E2-02C26A284D9B}"/>
            </a:ext>
          </a:extLst>
        </xdr:cNvPr>
        <xdr:cNvSpPr txBox="1"/>
      </xdr:nvSpPr>
      <xdr:spPr>
        <a:xfrm>
          <a:off x="143897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560" name="n_3aveValue【学校施設】&#10;有形固定資産減価償却率">
          <a:extLst>
            <a:ext uri="{FF2B5EF4-FFF2-40B4-BE49-F238E27FC236}">
              <a16:creationId xmlns:a16="http://schemas.microsoft.com/office/drawing/2014/main" id="{C9AF7CA1-501C-4548-99C0-A299D456F9A5}"/>
            </a:ext>
          </a:extLst>
        </xdr:cNvPr>
        <xdr:cNvSpPr txBox="1"/>
      </xdr:nvSpPr>
      <xdr:spPr>
        <a:xfrm>
          <a:off x="13500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130101</xdr:rowOff>
    </xdr:from>
    <xdr:ext cx="405111" cy="259045"/>
    <xdr:sp macro="" textlink="">
      <xdr:nvSpPr>
        <xdr:cNvPr id="561" name="n_4aveValue【学校施設】&#10;有形固定資産減価償却率">
          <a:extLst>
            <a:ext uri="{FF2B5EF4-FFF2-40B4-BE49-F238E27FC236}">
              <a16:creationId xmlns:a16="http://schemas.microsoft.com/office/drawing/2014/main" id="{14F0F6BA-D060-45D2-AC2C-C689C95AAF66}"/>
            </a:ext>
          </a:extLst>
        </xdr:cNvPr>
        <xdr:cNvSpPr txBox="1"/>
      </xdr:nvSpPr>
      <xdr:spPr>
        <a:xfrm>
          <a:off x="12611744" y="1007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155501</xdr:rowOff>
    </xdr:from>
    <xdr:ext cx="405111" cy="259045"/>
    <xdr:sp macro="" textlink="">
      <xdr:nvSpPr>
        <xdr:cNvPr id="562" name="n_1mainValue【学校施設】&#10;有形固定資産減価償却率">
          <a:extLst>
            <a:ext uri="{FF2B5EF4-FFF2-40B4-BE49-F238E27FC236}">
              <a16:creationId xmlns:a16="http://schemas.microsoft.com/office/drawing/2014/main" id="{37BF6DF8-5156-4733-A133-F0348A4F81FB}"/>
            </a:ext>
          </a:extLst>
        </xdr:cNvPr>
        <xdr:cNvSpPr txBox="1"/>
      </xdr:nvSpPr>
      <xdr:spPr>
        <a:xfrm>
          <a:off x="15266044" y="941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129376</xdr:rowOff>
    </xdr:from>
    <xdr:ext cx="405111" cy="259045"/>
    <xdr:sp macro="" textlink="">
      <xdr:nvSpPr>
        <xdr:cNvPr id="563" name="n_2mainValue【学校施設】&#10;有形固定資産減価償却率">
          <a:extLst>
            <a:ext uri="{FF2B5EF4-FFF2-40B4-BE49-F238E27FC236}">
              <a16:creationId xmlns:a16="http://schemas.microsoft.com/office/drawing/2014/main" id="{A4D1BE33-46C9-4697-B3CA-7459609B8DE7}"/>
            </a:ext>
          </a:extLst>
        </xdr:cNvPr>
        <xdr:cNvSpPr txBox="1"/>
      </xdr:nvSpPr>
      <xdr:spPr>
        <a:xfrm>
          <a:off x="14389744" y="9387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109781</xdr:rowOff>
    </xdr:from>
    <xdr:ext cx="405111" cy="259045"/>
    <xdr:sp macro="" textlink="">
      <xdr:nvSpPr>
        <xdr:cNvPr id="564" name="n_3mainValue【学校施設】&#10;有形固定資産減価償却率">
          <a:extLst>
            <a:ext uri="{FF2B5EF4-FFF2-40B4-BE49-F238E27FC236}">
              <a16:creationId xmlns:a16="http://schemas.microsoft.com/office/drawing/2014/main" id="{B4E04A71-95FF-4326-BF32-435201750F44}"/>
            </a:ext>
          </a:extLst>
        </xdr:cNvPr>
        <xdr:cNvSpPr txBox="1"/>
      </xdr:nvSpPr>
      <xdr:spPr>
        <a:xfrm>
          <a:off x="13500744" y="936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24873</xdr:rowOff>
    </xdr:from>
    <xdr:ext cx="405111" cy="259045"/>
    <xdr:sp macro="" textlink="">
      <xdr:nvSpPr>
        <xdr:cNvPr id="565" name="n_4mainValue【学校施設】&#10;有形固定資産減価償却率">
          <a:extLst>
            <a:ext uri="{FF2B5EF4-FFF2-40B4-BE49-F238E27FC236}">
              <a16:creationId xmlns:a16="http://schemas.microsoft.com/office/drawing/2014/main" id="{6D597223-93B0-4EC6-A1FE-5F2543EAFD5C}"/>
            </a:ext>
          </a:extLst>
        </xdr:cNvPr>
        <xdr:cNvSpPr txBox="1"/>
      </xdr:nvSpPr>
      <xdr:spPr>
        <a:xfrm>
          <a:off x="12611744" y="9283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45A48A2A-6F94-4B2E-A85A-8B7C8441AC3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D37E9B1B-CC52-428A-86CF-64A68EDC98A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F8AAA0A3-D438-4850-9E42-8F114A679D8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F8527275-4154-4893-A177-2CD41C26EC9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42B46E9E-26F9-4977-9D6E-C3890B11BD5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D3071265-1C5B-42C3-A1AA-AD4001FB417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574E1357-7E65-479C-9C94-9821E63C0FB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625186D4-E708-41F6-9606-568C905766D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CEFF7A9B-5CE3-4B3F-90C9-80E7F70AE85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5E610886-009A-4E10-831C-45AB189BDB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FBB18CD8-F5CA-40E6-AE77-B7326D7171E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700CE7B4-491F-4A0A-863E-86F48EA7FED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73852829-6C14-4712-A8CE-BE23A4104BA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0FB4CB73-A96A-4C68-B095-3EB7ACFE106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2338A78-B758-48CB-B8B0-8190667E4F4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3571C059-84AC-4713-AF4A-615A0679C73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1C36D2AC-70FD-468C-B9C1-487486432E01}"/>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6E0F1B9D-D5C0-4C28-BBD6-62BDEE9AB22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838B7383-2444-477A-8AD7-9D53ECDF269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04900EBB-499A-4F0C-A753-D2EAC7B8A9D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4075905-CBDE-4A8D-9660-E5D0DB866D0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BAD6AC7B-AA06-4E66-BE2A-84D773DBB061}"/>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6A12BEE4-AFFB-41B9-9A0E-D20114568FC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A0786895-E192-4C05-A637-DE3B3F6944DC}"/>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A411E4B7-7895-4C45-9A54-FE91E4482AA6}"/>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9DAEF30E-A89A-41C4-9078-8309E295372A}"/>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DC427A83-3DD7-4804-A3DF-FB45E645C1E0}"/>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6FCEA4DB-8A9A-4C09-BF28-6AF8565EE77C}"/>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a:extLst>
            <a:ext uri="{FF2B5EF4-FFF2-40B4-BE49-F238E27FC236}">
              <a16:creationId xmlns:a16="http://schemas.microsoft.com/office/drawing/2014/main" id="{4A09298E-5352-4628-B3BA-4A6AD21F72E7}"/>
            </a:ext>
          </a:extLst>
        </xdr:cNvPr>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1EADADBC-8338-4BE7-BD4A-442343E21175}"/>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A1809364-397A-4D50-84EA-0B49F59737BE}"/>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F4035382-E7F9-4CD3-B168-888059E8336B}"/>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384B8385-E16A-4A8C-BD2F-20A6F3B3A310}"/>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96456</xdr:rowOff>
    </xdr:from>
    <xdr:to>
      <xdr:col>98</xdr:col>
      <xdr:colOff>38100</xdr:colOff>
      <xdr:row>62</xdr:row>
      <xdr:rowOff>26606</xdr:rowOff>
    </xdr:to>
    <xdr:sp macro="" textlink="">
      <xdr:nvSpPr>
        <xdr:cNvPr id="599" name="フローチャート: 判断 598">
          <a:extLst>
            <a:ext uri="{FF2B5EF4-FFF2-40B4-BE49-F238E27FC236}">
              <a16:creationId xmlns:a16="http://schemas.microsoft.com/office/drawing/2014/main" id="{EC03AA7C-A748-46C7-9694-F2D4EB1DCFC9}"/>
            </a:ext>
          </a:extLst>
        </xdr:cNvPr>
        <xdr:cNvSpPr/>
      </xdr:nvSpPr>
      <xdr:spPr>
        <a:xfrm>
          <a:off x="18605500" y="10554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447B618-67DB-4810-872D-A09DA33516C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FE624825-5DC0-4CB9-B8BC-6BC4A89526E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6CE02FC8-89F2-4DE6-9BAB-1FE6D3F4017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56DBA624-944C-4051-BCE9-EE0E8FFF1B9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DAE0141-D584-49C9-8BA1-41DE2B34C7D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9207</xdr:rowOff>
    </xdr:from>
    <xdr:to>
      <xdr:col>116</xdr:col>
      <xdr:colOff>114300</xdr:colOff>
      <xdr:row>62</xdr:row>
      <xdr:rowOff>110807</xdr:rowOff>
    </xdr:to>
    <xdr:sp macro="" textlink="">
      <xdr:nvSpPr>
        <xdr:cNvPr id="605" name="楕円 604">
          <a:extLst>
            <a:ext uri="{FF2B5EF4-FFF2-40B4-BE49-F238E27FC236}">
              <a16:creationId xmlns:a16="http://schemas.microsoft.com/office/drawing/2014/main" id="{DE7AD0C0-F7F6-4B15-A58B-B336336700E5}"/>
            </a:ext>
          </a:extLst>
        </xdr:cNvPr>
        <xdr:cNvSpPr/>
      </xdr:nvSpPr>
      <xdr:spPr>
        <a:xfrm>
          <a:off x="22110700" y="1063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95584</xdr:rowOff>
    </xdr:from>
    <xdr:ext cx="469744" cy="259045"/>
    <xdr:sp macro="" textlink="">
      <xdr:nvSpPr>
        <xdr:cNvPr id="606" name="【学校施設】&#10;一人当たり面積該当値テキスト">
          <a:extLst>
            <a:ext uri="{FF2B5EF4-FFF2-40B4-BE49-F238E27FC236}">
              <a16:creationId xmlns:a16="http://schemas.microsoft.com/office/drawing/2014/main" id="{322A0B4A-5528-4EA8-8C65-B185883584C6}"/>
            </a:ext>
          </a:extLst>
        </xdr:cNvPr>
        <xdr:cNvSpPr txBox="1"/>
      </xdr:nvSpPr>
      <xdr:spPr>
        <a:xfrm>
          <a:off x="22199600" y="1055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10731</xdr:rowOff>
    </xdr:from>
    <xdr:to>
      <xdr:col>112</xdr:col>
      <xdr:colOff>38100</xdr:colOff>
      <xdr:row>62</xdr:row>
      <xdr:rowOff>112331</xdr:rowOff>
    </xdr:to>
    <xdr:sp macro="" textlink="">
      <xdr:nvSpPr>
        <xdr:cNvPr id="607" name="楕円 606">
          <a:extLst>
            <a:ext uri="{FF2B5EF4-FFF2-40B4-BE49-F238E27FC236}">
              <a16:creationId xmlns:a16="http://schemas.microsoft.com/office/drawing/2014/main" id="{6D49DB9E-8610-4017-82A1-06382AAA3F76}"/>
            </a:ext>
          </a:extLst>
        </xdr:cNvPr>
        <xdr:cNvSpPr/>
      </xdr:nvSpPr>
      <xdr:spPr>
        <a:xfrm>
          <a:off x="21272500" y="1064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60007</xdr:rowOff>
    </xdr:from>
    <xdr:to>
      <xdr:col>116</xdr:col>
      <xdr:colOff>63500</xdr:colOff>
      <xdr:row>62</xdr:row>
      <xdr:rowOff>61531</xdr:rowOff>
    </xdr:to>
    <xdr:cxnSp macro="">
      <xdr:nvCxnSpPr>
        <xdr:cNvPr id="608" name="直線コネクタ 607">
          <a:extLst>
            <a:ext uri="{FF2B5EF4-FFF2-40B4-BE49-F238E27FC236}">
              <a16:creationId xmlns:a16="http://schemas.microsoft.com/office/drawing/2014/main" id="{465ED85D-5D17-4FC9-9993-2305B3FB3ED7}"/>
            </a:ext>
          </a:extLst>
        </xdr:cNvPr>
        <xdr:cNvCxnSpPr/>
      </xdr:nvCxnSpPr>
      <xdr:spPr>
        <a:xfrm flipV="1">
          <a:off x="21323300" y="10689907"/>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16828</xdr:rowOff>
    </xdr:from>
    <xdr:to>
      <xdr:col>107</xdr:col>
      <xdr:colOff>101600</xdr:colOff>
      <xdr:row>62</xdr:row>
      <xdr:rowOff>118428</xdr:rowOff>
    </xdr:to>
    <xdr:sp macro="" textlink="">
      <xdr:nvSpPr>
        <xdr:cNvPr id="609" name="楕円 608">
          <a:extLst>
            <a:ext uri="{FF2B5EF4-FFF2-40B4-BE49-F238E27FC236}">
              <a16:creationId xmlns:a16="http://schemas.microsoft.com/office/drawing/2014/main" id="{FD365423-5705-476A-B321-FF5C3C4D28F0}"/>
            </a:ext>
          </a:extLst>
        </xdr:cNvPr>
        <xdr:cNvSpPr/>
      </xdr:nvSpPr>
      <xdr:spPr>
        <a:xfrm>
          <a:off x="20383500" y="1064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61531</xdr:rowOff>
    </xdr:from>
    <xdr:to>
      <xdr:col>111</xdr:col>
      <xdr:colOff>177800</xdr:colOff>
      <xdr:row>62</xdr:row>
      <xdr:rowOff>67628</xdr:rowOff>
    </xdr:to>
    <xdr:cxnSp macro="">
      <xdr:nvCxnSpPr>
        <xdr:cNvPr id="610" name="直線コネクタ 609">
          <a:extLst>
            <a:ext uri="{FF2B5EF4-FFF2-40B4-BE49-F238E27FC236}">
              <a16:creationId xmlns:a16="http://schemas.microsoft.com/office/drawing/2014/main" id="{EB3EC96A-F2E2-4095-8DD2-BC35925DA60F}"/>
            </a:ext>
          </a:extLst>
        </xdr:cNvPr>
        <xdr:cNvCxnSpPr/>
      </xdr:nvCxnSpPr>
      <xdr:spPr>
        <a:xfrm flipV="1">
          <a:off x="20434300" y="10691431"/>
          <a:ext cx="889000" cy="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161607</xdr:rowOff>
    </xdr:from>
    <xdr:to>
      <xdr:col>102</xdr:col>
      <xdr:colOff>165100</xdr:colOff>
      <xdr:row>62</xdr:row>
      <xdr:rowOff>91757</xdr:rowOff>
    </xdr:to>
    <xdr:sp macro="" textlink="">
      <xdr:nvSpPr>
        <xdr:cNvPr id="611" name="楕円 610">
          <a:extLst>
            <a:ext uri="{FF2B5EF4-FFF2-40B4-BE49-F238E27FC236}">
              <a16:creationId xmlns:a16="http://schemas.microsoft.com/office/drawing/2014/main" id="{A48AE3C5-443F-43AC-BD99-317ACFC44890}"/>
            </a:ext>
          </a:extLst>
        </xdr:cNvPr>
        <xdr:cNvSpPr/>
      </xdr:nvSpPr>
      <xdr:spPr>
        <a:xfrm>
          <a:off x="19494500" y="1062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40957</xdr:rowOff>
    </xdr:from>
    <xdr:to>
      <xdr:col>107</xdr:col>
      <xdr:colOff>50800</xdr:colOff>
      <xdr:row>62</xdr:row>
      <xdr:rowOff>67628</xdr:rowOff>
    </xdr:to>
    <xdr:cxnSp macro="">
      <xdr:nvCxnSpPr>
        <xdr:cNvPr id="612" name="直線コネクタ 611">
          <a:extLst>
            <a:ext uri="{FF2B5EF4-FFF2-40B4-BE49-F238E27FC236}">
              <a16:creationId xmlns:a16="http://schemas.microsoft.com/office/drawing/2014/main" id="{59F05C34-4696-498D-B96F-02EBE2F66502}"/>
            </a:ext>
          </a:extLst>
        </xdr:cNvPr>
        <xdr:cNvCxnSpPr/>
      </xdr:nvCxnSpPr>
      <xdr:spPr>
        <a:xfrm>
          <a:off x="19545300" y="10670857"/>
          <a:ext cx="889000" cy="2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164084</xdr:rowOff>
    </xdr:from>
    <xdr:to>
      <xdr:col>98</xdr:col>
      <xdr:colOff>38100</xdr:colOff>
      <xdr:row>62</xdr:row>
      <xdr:rowOff>94234</xdr:rowOff>
    </xdr:to>
    <xdr:sp macro="" textlink="">
      <xdr:nvSpPr>
        <xdr:cNvPr id="613" name="楕円 612">
          <a:extLst>
            <a:ext uri="{FF2B5EF4-FFF2-40B4-BE49-F238E27FC236}">
              <a16:creationId xmlns:a16="http://schemas.microsoft.com/office/drawing/2014/main" id="{60F178B6-2FF7-49F1-AE20-B9945F472A59}"/>
            </a:ext>
          </a:extLst>
        </xdr:cNvPr>
        <xdr:cNvSpPr/>
      </xdr:nvSpPr>
      <xdr:spPr>
        <a:xfrm>
          <a:off x="18605500" y="1062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40957</xdr:rowOff>
    </xdr:from>
    <xdr:to>
      <xdr:col>102</xdr:col>
      <xdr:colOff>114300</xdr:colOff>
      <xdr:row>62</xdr:row>
      <xdr:rowOff>43434</xdr:rowOff>
    </xdr:to>
    <xdr:cxnSp macro="">
      <xdr:nvCxnSpPr>
        <xdr:cNvPr id="614" name="直線コネクタ 613">
          <a:extLst>
            <a:ext uri="{FF2B5EF4-FFF2-40B4-BE49-F238E27FC236}">
              <a16:creationId xmlns:a16="http://schemas.microsoft.com/office/drawing/2014/main" id="{0685A580-2145-4978-A1C8-5762FB72A4CC}"/>
            </a:ext>
          </a:extLst>
        </xdr:cNvPr>
        <xdr:cNvCxnSpPr/>
      </xdr:nvCxnSpPr>
      <xdr:spPr>
        <a:xfrm flipV="1">
          <a:off x="18656300" y="10670857"/>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15" name="n_1aveValue【学校施設】&#10;一人当たり面積">
          <a:extLst>
            <a:ext uri="{FF2B5EF4-FFF2-40B4-BE49-F238E27FC236}">
              <a16:creationId xmlns:a16="http://schemas.microsoft.com/office/drawing/2014/main" id="{81322045-0D39-4127-9CA0-1ED5BC1092A8}"/>
            </a:ext>
          </a:extLst>
        </xdr:cNvPr>
        <xdr:cNvSpPr txBox="1"/>
      </xdr:nvSpPr>
      <xdr:spPr>
        <a:xfrm>
          <a:off x="21075727"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a:extLst>
            <a:ext uri="{FF2B5EF4-FFF2-40B4-BE49-F238E27FC236}">
              <a16:creationId xmlns:a16="http://schemas.microsoft.com/office/drawing/2014/main" id="{23C3D7E6-68D9-4936-BAD7-9A3A3A7A6EBB}"/>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a:extLst>
            <a:ext uri="{FF2B5EF4-FFF2-40B4-BE49-F238E27FC236}">
              <a16:creationId xmlns:a16="http://schemas.microsoft.com/office/drawing/2014/main" id="{06A9A77B-E5B1-4E46-87BA-5AA41512B12F}"/>
            </a:ext>
          </a:extLst>
        </xdr:cNvPr>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43133</xdr:rowOff>
    </xdr:from>
    <xdr:ext cx="469744" cy="259045"/>
    <xdr:sp macro="" textlink="">
      <xdr:nvSpPr>
        <xdr:cNvPr id="618" name="n_4aveValue【学校施設】&#10;一人当たり面積">
          <a:extLst>
            <a:ext uri="{FF2B5EF4-FFF2-40B4-BE49-F238E27FC236}">
              <a16:creationId xmlns:a16="http://schemas.microsoft.com/office/drawing/2014/main" id="{942631B0-C22B-4D89-B0C3-52BB982C4AB7}"/>
            </a:ext>
          </a:extLst>
        </xdr:cNvPr>
        <xdr:cNvSpPr txBox="1"/>
      </xdr:nvSpPr>
      <xdr:spPr>
        <a:xfrm>
          <a:off x="18421427" y="1033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103458</xdr:rowOff>
    </xdr:from>
    <xdr:ext cx="469744" cy="259045"/>
    <xdr:sp macro="" textlink="">
      <xdr:nvSpPr>
        <xdr:cNvPr id="619" name="n_1mainValue【学校施設】&#10;一人当たり面積">
          <a:extLst>
            <a:ext uri="{FF2B5EF4-FFF2-40B4-BE49-F238E27FC236}">
              <a16:creationId xmlns:a16="http://schemas.microsoft.com/office/drawing/2014/main" id="{C7854901-C03C-4603-B0FB-9DEEE6EF42C6}"/>
            </a:ext>
          </a:extLst>
        </xdr:cNvPr>
        <xdr:cNvSpPr txBox="1"/>
      </xdr:nvSpPr>
      <xdr:spPr>
        <a:xfrm>
          <a:off x="21075727" y="1073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109555</xdr:rowOff>
    </xdr:from>
    <xdr:ext cx="469744" cy="259045"/>
    <xdr:sp macro="" textlink="">
      <xdr:nvSpPr>
        <xdr:cNvPr id="620" name="n_2mainValue【学校施設】&#10;一人当たり面積">
          <a:extLst>
            <a:ext uri="{FF2B5EF4-FFF2-40B4-BE49-F238E27FC236}">
              <a16:creationId xmlns:a16="http://schemas.microsoft.com/office/drawing/2014/main" id="{8A81FC07-685E-41A4-BA12-11EA1FB5DD2D}"/>
            </a:ext>
          </a:extLst>
        </xdr:cNvPr>
        <xdr:cNvSpPr txBox="1"/>
      </xdr:nvSpPr>
      <xdr:spPr>
        <a:xfrm>
          <a:off x="20199427" y="10739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82884</xdr:rowOff>
    </xdr:from>
    <xdr:ext cx="469744" cy="259045"/>
    <xdr:sp macro="" textlink="">
      <xdr:nvSpPr>
        <xdr:cNvPr id="621" name="n_3mainValue【学校施設】&#10;一人当たり面積">
          <a:extLst>
            <a:ext uri="{FF2B5EF4-FFF2-40B4-BE49-F238E27FC236}">
              <a16:creationId xmlns:a16="http://schemas.microsoft.com/office/drawing/2014/main" id="{265B2696-35E5-4040-915E-3DE059654E5B}"/>
            </a:ext>
          </a:extLst>
        </xdr:cNvPr>
        <xdr:cNvSpPr txBox="1"/>
      </xdr:nvSpPr>
      <xdr:spPr>
        <a:xfrm>
          <a:off x="19310427" y="1071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85361</xdr:rowOff>
    </xdr:from>
    <xdr:ext cx="469744" cy="259045"/>
    <xdr:sp macro="" textlink="">
      <xdr:nvSpPr>
        <xdr:cNvPr id="622" name="n_4mainValue【学校施設】&#10;一人当たり面積">
          <a:extLst>
            <a:ext uri="{FF2B5EF4-FFF2-40B4-BE49-F238E27FC236}">
              <a16:creationId xmlns:a16="http://schemas.microsoft.com/office/drawing/2014/main" id="{49FDB5FA-6B49-433E-8445-88023DB67C33}"/>
            </a:ext>
          </a:extLst>
        </xdr:cNvPr>
        <xdr:cNvSpPr txBox="1"/>
      </xdr:nvSpPr>
      <xdr:spPr>
        <a:xfrm>
          <a:off x="18421427" y="1071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A1BA2121-B4D9-49B3-BA41-8AA53B508BF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7519A87-AC05-4919-95DE-0E5B303944E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34E04206-C6C0-4906-A993-9F38A1C952D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88FB5D94-AD90-4E6E-94FE-FF9E05B686B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1EB2EDC6-BC0F-45EF-BDB9-44812874026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DD747100-5213-47DF-9092-E6936F32D27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88A014BA-5EFB-46E6-8B1A-B981EF844A5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A12C9393-3A00-4E70-BB3C-DA1A5DD79EF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7569CA33-491B-41A5-9161-25C347D9BF0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DE4E256E-81B8-414E-BBFC-A44D4438806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21BEB32E-44D1-4859-A727-49D6AE474A8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F207661D-7D46-4643-8335-DD41CD1D61F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544D16D7-2605-4C26-B400-7F159E3D320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1CDB80B1-BE17-4A7D-B989-3B70B299CF5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53ABE06D-AC34-43D5-A112-B5AF4274890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94E312E5-623A-485B-A4E3-B54A371E9CF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8D7EFA5C-A502-44F9-8F39-D8381D3A0C9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2A682999-76C9-4E22-9187-E261669765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53F38255-FBB2-4698-BBD9-88DE0A5719B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EDB5FBC3-2C22-449F-81EE-E8536A52387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6D6EC112-36CF-4128-A63E-B14645B46303}"/>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0F206ADC-8E81-40CF-A1FA-1409FA69F7D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AFCDEC9E-BD42-4430-87F0-80947797CEB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6F4853D6-600E-4796-A15A-D2EB9FA4668E}"/>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53CD0C6E-EFBF-4533-B2AF-855A69423B95}"/>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AA506FDA-5CE9-46F9-B991-AF8BE50E5F75}"/>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6B716237-ACBD-416E-B154-4E0C4C71A5D4}"/>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9486D1B9-D30D-4181-B97A-F4A6780DDC25}"/>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a:extLst>
            <a:ext uri="{FF2B5EF4-FFF2-40B4-BE49-F238E27FC236}">
              <a16:creationId xmlns:a16="http://schemas.microsoft.com/office/drawing/2014/main" id="{DA7D076B-A525-42C7-824E-A3577CCFA71C}"/>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D4499566-8ACA-463D-B9B0-DB732542945C}"/>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2BB506FC-1371-475C-8837-C7A6D632DFFE}"/>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BC3BC650-4289-4E94-B8C1-125B45FE7EE3}"/>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0404FB3B-3379-4C85-9B5E-4E08CA32F67E}"/>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20320</xdr:rowOff>
    </xdr:from>
    <xdr:to>
      <xdr:col>67</xdr:col>
      <xdr:colOff>101600</xdr:colOff>
      <xdr:row>82</xdr:row>
      <xdr:rowOff>121920</xdr:rowOff>
    </xdr:to>
    <xdr:sp macro="" textlink="">
      <xdr:nvSpPr>
        <xdr:cNvPr id="656" name="フローチャート: 判断 655">
          <a:extLst>
            <a:ext uri="{FF2B5EF4-FFF2-40B4-BE49-F238E27FC236}">
              <a16:creationId xmlns:a16="http://schemas.microsoft.com/office/drawing/2014/main" id="{E9473B3A-D11A-4D08-BF5D-D2086AA57242}"/>
            </a:ext>
          </a:extLst>
        </xdr:cNvPr>
        <xdr:cNvSpPr/>
      </xdr:nvSpPr>
      <xdr:spPr>
        <a:xfrm>
          <a:off x="12763500" y="1407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C8BBCA8B-A7A0-4A2F-856A-BD2198F7673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E8295DB2-861A-4048-BF04-932F5F105B2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C0A058E4-70C4-4E26-B1A0-8AF0411A6A9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97E92D8F-8B3B-44DE-BEA1-CD5C201FC31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A487EE31-BA16-4B30-B17B-E4272DC0B13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170180</xdr:rowOff>
    </xdr:from>
    <xdr:to>
      <xdr:col>85</xdr:col>
      <xdr:colOff>177800</xdr:colOff>
      <xdr:row>83</xdr:row>
      <xdr:rowOff>100330</xdr:rowOff>
    </xdr:to>
    <xdr:sp macro="" textlink="">
      <xdr:nvSpPr>
        <xdr:cNvPr id="662" name="楕円 661">
          <a:extLst>
            <a:ext uri="{FF2B5EF4-FFF2-40B4-BE49-F238E27FC236}">
              <a16:creationId xmlns:a16="http://schemas.microsoft.com/office/drawing/2014/main" id="{99F3555B-917D-4BC6-B70A-4135683695B5}"/>
            </a:ext>
          </a:extLst>
        </xdr:cNvPr>
        <xdr:cNvSpPr/>
      </xdr:nvSpPr>
      <xdr:spPr>
        <a:xfrm>
          <a:off x="162687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148607</xdr:rowOff>
    </xdr:from>
    <xdr:ext cx="405111" cy="259045"/>
    <xdr:sp macro="" textlink="">
      <xdr:nvSpPr>
        <xdr:cNvPr id="663" name="【児童館】&#10;有形固定資産減価償却率該当値テキスト">
          <a:extLst>
            <a:ext uri="{FF2B5EF4-FFF2-40B4-BE49-F238E27FC236}">
              <a16:creationId xmlns:a16="http://schemas.microsoft.com/office/drawing/2014/main" id="{9BD3DF88-6F4F-4295-A758-18E8352A2195}"/>
            </a:ext>
          </a:extLst>
        </xdr:cNvPr>
        <xdr:cNvSpPr txBox="1"/>
      </xdr:nvSpPr>
      <xdr:spPr>
        <a:xfrm>
          <a:off x="16357600"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134620</xdr:rowOff>
    </xdr:from>
    <xdr:to>
      <xdr:col>81</xdr:col>
      <xdr:colOff>101600</xdr:colOff>
      <xdr:row>83</xdr:row>
      <xdr:rowOff>64770</xdr:rowOff>
    </xdr:to>
    <xdr:sp macro="" textlink="">
      <xdr:nvSpPr>
        <xdr:cNvPr id="664" name="楕円 663">
          <a:extLst>
            <a:ext uri="{FF2B5EF4-FFF2-40B4-BE49-F238E27FC236}">
              <a16:creationId xmlns:a16="http://schemas.microsoft.com/office/drawing/2014/main" id="{DEAD733C-4BAE-499F-B1A8-D4CAA7623D17}"/>
            </a:ext>
          </a:extLst>
        </xdr:cNvPr>
        <xdr:cNvSpPr/>
      </xdr:nvSpPr>
      <xdr:spPr>
        <a:xfrm>
          <a:off x="15430500" y="1419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13970</xdr:rowOff>
    </xdr:from>
    <xdr:to>
      <xdr:col>85</xdr:col>
      <xdr:colOff>127000</xdr:colOff>
      <xdr:row>83</xdr:row>
      <xdr:rowOff>49530</xdr:rowOff>
    </xdr:to>
    <xdr:cxnSp macro="">
      <xdr:nvCxnSpPr>
        <xdr:cNvPr id="665" name="直線コネクタ 664">
          <a:extLst>
            <a:ext uri="{FF2B5EF4-FFF2-40B4-BE49-F238E27FC236}">
              <a16:creationId xmlns:a16="http://schemas.microsoft.com/office/drawing/2014/main" id="{AA46622A-C081-4D8A-A4A7-5A26231BA044}"/>
            </a:ext>
          </a:extLst>
        </xdr:cNvPr>
        <xdr:cNvCxnSpPr/>
      </xdr:nvCxnSpPr>
      <xdr:spPr>
        <a:xfrm>
          <a:off x="15481300" y="14244320"/>
          <a:ext cx="8382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100330</xdr:rowOff>
    </xdr:from>
    <xdr:to>
      <xdr:col>76</xdr:col>
      <xdr:colOff>165100</xdr:colOff>
      <xdr:row>83</xdr:row>
      <xdr:rowOff>30480</xdr:rowOff>
    </xdr:to>
    <xdr:sp macro="" textlink="">
      <xdr:nvSpPr>
        <xdr:cNvPr id="666" name="楕円 665">
          <a:extLst>
            <a:ext uri="{FF2B5EF4-FFF2-40B4-BE49-F238E27FC236}">
              <a16:creationId xmlns:a16="http://schemas.microsoft.com/office/drawing/2014/main" id="{CB0923DA-2FC2-4774-B738-E4C99A5689FC}"/>
            </a:ext>
          </a:extLst>
        </xdr:cNvPr>
        <xdr:cNvSpPr/>
      </xdr:nvSpPr>
      <xdr:spPr>
        <a:xfrm>
          <a:off x="14541500" y="1415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151130</xdr:rowOff>
    </xdr:from>
    <xdr:to>
      <xdr:col>81</xdr:col>
      <xdr:colOff>50800</xdr:colOff>
      <xdr:row>83</xdr:row>
      <xdr:rowOff>13970</xdr:rowOff>
    </xdr:to>
    <xdr:cxnSp macro="">
      <xdr:nvCxnSpPr>
        <xdr:cNvPr id="667" name="直線コネクタ 666">
          <a:extLst>
            <a:ext uri="{FF2B5EF4-FFF2-40B4-BE49-F238E27FC236}">
              <a16:creationId xmlns:a16="http://schemas.microsoft.com/office/drawing/2014/main" id="{C0E3FB0B-B324-4E94-AF9D-D43B2A65FC7E}"/>
            </a:ext>
          </a:extLst>
        </xdr:cNvPr>
        <xdr:cNvCxnSpPr/>
      </xdr:nvCxnSpPr>
      <xdr:spPr>
        <a:xfrm>
          <a:off x="14592300" y="142100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59689</xdr:rowOff>
    </xdr:from>
    <xdr:to>
      <xdr:col>72</xdr:col>
      <xdr:colOff>38100</xdr:colOff>
      <xdr:row>83</xdr:row>
      <xdr:rowOff>161289</xdr:rowOff>
    </xdr:to>
    <xdr:sp macro="" textlink="">
      <xdr:nvSpPr>
        <xdr:cNvPr id="668" name="楕円 667">
          <a:extLst>
            <a:ext uri="{FF2B5EF4-FFF2-40B4-BE49-F238E27FC236}">
              <a16:creationId xmlns:a16="http://schemas.microsoft.com/office/drawing/2014/main" id="{E58A7835-7A8F-4737-B83B-66235A66E13E}"/>
            </a:ext>
          </a:extLst>
        </xdr:cNvPr>
        <xdr:cNvSpPr/>
      </xdr:nvSpPr>
      <xdr:spPr>
        <a:xfrm>
          <a:off x="136525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151130</xdr:rowOff>
    </xdr:from>
    <xdr:to>
      <xdr:col>76</xdr:col>
      <xdr:colOff>114300</xdr:colOff>
      <xdr:row>83</xdr:row>
      <xdr:rowOff>110489</xdr:rowOff>
    </xdr:to>
    <xdr:cxnSp macro="">
      <xdr:nvCxnSpPr>
        <xdr:cNvPr id="669" name="直線コネクタ 668">
          <a:extLst>
            <a:ext uri="{FF2B5EF4-FFF2-40B4-BE49-F238E27FC236}">
              <a16:creationId xmlns:a16="http://schemas.microsoft.com/office/drawing/2014/main" id="{28FF91A1-2C82-465A-9A43-810EE52AA519}"/>
            </a:ext>
          </a:extLst>
        </xdr:cNvPr>
        <xdr:cNvCxnSpPr/>
      </xdr:nvCxnSpPr>
      <xdr:spPr>
        <a:xfrm flipV="1">
          <a:off x="13703300" y="14210030"/>
          <a:ext cx="889000" cy="130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27939</xdr:rowOff>
    </xdr:from>
    <xdr:to>
      <xdr:col>67</xdr:col>
      <xdr:colOff>101600</xdr:colOff>
      <xdr:row>83</xdr:row>
      <xdr:rowOff>129539</xdr:rowOff>
    </xdr:to>
    <xdr:sp macro="" textlink="">
      <xdr:nvSpPr>
        <xdr:cNvPr id="670" name="楕円 669">
          <a:extLst>
            <a:ext uri="{FF2B5EF4-FFF2-40B4-BE49-F238E27FC236}">
              <a16:creationId xmlns:a16="http://schemas.microsoft.com/office/drawing/2014/main" id="{E2F25EF3-4D51-471F-941D-A42A5BFDCD25}"/>
            </a:ext>
          </a:extLst>
        </xdr:cNvPr>
        <xdr:cNvSpPr/>
      </xdr:nvSpPr>
      <xdr:spPr>
        <a:xfrm>
          <a:off x="12763500" y="1425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78739</xdr:rowOff>
    </xdr:from>
    <xdr:to>
      <xdr:col>71</xdr:col>
      <xdr:colOff>177800</xdr:colOff>
      <xdr:row>83</xdr:row>
      <xdr:rowOff>110489</xdr:rowOff>
    </xdr:to>
    <xdr:cxnSp macro="">
      <xdr:nvCxnSpPr>
        <xdr:cNvPr id="671" name="直線コネクタ 670">
          <a:extLst>
            <a:ext uri="{FF2B5EF4-FFF2-40B4-BE49-F238E27FC236}">
              <a16:creationId xmlns:a16="http://schemas.microsoft.com/office/drawing/2014/main" id="{81A9E3CB-FBA0-4DC1-A364-BB26F01FFFD0}"/>
            </a:ext>
          </a:extLst>
        </xdr:cNvPr>
        <xdr:cNvCxnSpPr/>
      </xdr:nvCxnSpPr>
      <xdr:spPr>
        <a:xfrm>
          <a:off x="12814300" y="14309089"/>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72" name="n_1aveValue【児童館】&#10;有形固定資産減価償却率">
          <a:extLst>
            <a:ext uri="{FF2B5EF4-FFF2-40B4-BE49-F238E27FC236}">
              <a16:creationId xmlns:a16="http://schemas.microsoft.com/office/drawing/2014/main" id="{3DF5FD78-6DBE-4A19-BEBF-48A0CA13CE6E}"/>
            </a:ext>
          </a:extLst>
        </xdr:cNvPr>
        <xdr:cNvSpPr txBox="1"/>
      </xdr:nvSpPr>
      <xdr:spPr>
        <a:xfrm>
          <a:off x="15266044"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3" name="n_2aveValue【児童館】&#10;有形固定資産減価償却率">
          <a:extLst>
            <a:ext uri="{FF2B5EF4-FFF2-40B4-BE49-F238E27FC236}">
              <a16:creationId xmlns:a16="http://schemas.microsoft.com/office/drawing/2014/main" id="{6E9AF6B1-B7DF-4052-9405-FE3C5D9A6850}"/>
            </a:ext>
          </a:extLst>
        </xdr:cNvPr>
        <xdr:cNvSpPr txBox="1"/>
      </xdr:nvSpPr>
      <xdr:spPr>
        <a:xfrm>
          <a:off x="14389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4" name="n_3aveValue【児童館】&#10;有形固定資産減価償却率">
          <a:extLst>
            <a:ext uri="{FF2B5EF4-FFF2-40B4-BE49-F238E27FC236}">
              <a16:creationId xmlns:a16="http://schemas.microsoft.com/office/drawing/2014/main" id="{A53822D4-ED18-441E-9ED8-C974AACDCCD4}"/>
            </a:ext>
          </a:extLst>
        </xdr:cNvPr>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138447</xdr:rowOff>
    </xdr:from>
    <xdr:ext cx="405111" cy="259045"/>
    <xdr:sp macro="" textlink="">
      <xdr:nvSpPr>
        <xdr:cNvPr id="675" name="n_4aveValue【児童館】&#10;有形固定資産減価償却率">
          <a:extLst>
            <a:ext uri="{FF2B5EF4-FFF2-40B4-BE49-F238E27FC236}">
              <a16:creationId xmlns:a16="http://schemas.microsoft.com/office/drawing/2014/main" id="{83259EEE-3C44-43AE-8B5F-CDFBA1A97451}"/>
            </a:ext>
          </a:extLst>
        </xdr:cNvPr>
        <xdr:cNvSpPr txBox="1"/>
      </xdr:nvSpPr>
      <xdr:spPr>
        <a:xfrm>
          <a:off x="12611744" y="13854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55897</xdr:rowOff>
    </xdr:from>
    <xdr:ext cx="405111" cy="259045"/>
    <xdr:sp macro="" textlink="">
      <xdr:nvSpPr>
        <xdr:cNvPr id="676" name="n_1mainValue【児童館】&#10;有形固定資産減価償却率">
          <a:extLst>
            <a:ext uri="{FF2B5EF4-FFF2-40B4-BE49-F238E27FC236}">
              <a16:creationId xmlns:a16="http://schemas.microsoft.com/office/drawing/2014/main" id="{300193FD-8029-41EE-BD17-1EEDD7B2F4FA}"/>
            </a:ext>
          </a:extLst>
        </xdr:cNvPr>
        <xdr:cNvSpPr txBox="1"/>
      </xdr:nvSpPr>
      <xdr:spPr>
        <a:xfrm>
          <a:off x="15266044" y="14286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21607</xdr:rowOff>
    </xdr:from>
    <xdr:ext cx="405111" cy="259045"/>
    <xdr:sp macro="" textlink="">
      <xdr:nvSpPr>
        <xdr:cNvPr id="677" name="n_2mainValue【児童館】&#10;有形固定資産減価償却率">
          <a:extLst>
            <a:ext uri="{FF2B5EF4-FFF2-40B4-BE49-F238E27FC236}">
              <a16:creationId xmlns:a16="http://schemas.microsoft.com/office/drawing/2014/main" id="{2C023908-F0C2-46E1-BB71-74E6C31E07EA}"/>
            </a:ext>
          </a:extLst>
        </xdr:cNvPr>
        <xdr:cNvSpPr txBox="1"/>
      </xdr:nvSpPr>
      <xdr:spPr>
        <a:xfrm>
          <a:off x="14389744" y="14251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152416</xdr:rowOff>
    </xdr:from>
    <xdr:ext cx="405111" cy="259045"/>
    <xdr:sp macro="" textlink="">
      <xdr:nvSpPr>
        <xdr:cNvPr id="678" name="n_3mainValue【児童館】&#10;有形固定資産減価償却率">
          <a:extLst>
            <a:ext uri="{FF2B5EF4-FFF2-40B4-BE49-F238E27FC236}">
              <a16:creationId xmlns:a16="http://schemas.microsoft.com/office/drawing/2014/main" id="{5BE33C77-3B87-4C53-A708-00F11686791C}"/>
            </a:ext>
          </a:extLst>
        </xdr:cNvPr>
        <xdr:cNvSpPr txBox="1"/>
      </xdr:nvSpPr>
      <xdr:spPr>
        <a:xfrm>
          <a:off x="13500744" y="1438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120666</xdr:rowOff>
    </xdr:from>
    <xdr:ext cx="405111" cy="259045"/>
    <xdr:sp macro="" textlink="">
      <xdr:nvSpPr>
        <xdr:cNvPr id="679" name="n_4mainValue【児童館】&#10;有形固定資産減価償却率">
          <a:extLst>
            <a:ext uri="{FF2B5EF4-FFF2-40B4-BE49-F238E27FC236}">
              <a16:creationId xmlns:a16="http://schemas.microsoft.com/office/drawing/2014/main" id="{0FEEF94A-4AD9-4E74-A949-8B63265DD0DC}"/>
            </a:ext>
          </a:extLst>
        </xdr:cNvPr>
        <xdr:cNvSpPr txBox="1"/>
      </xdr:nvSpPr>
      <xdr:spPr>
        <a:xfrm>
          <a:off x="12611744" y="14351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D8BCCEDE-5315-4551-A79A-C6ED62549B9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E94B57EC-A494-4938-A72D-313F98E69BF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E12E5A0-48C2-44EC-A937-9EC1697DA6C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3DDC2232-083C-4286-A6E8-965F9C4E21C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4F4838E2-D4F2-4510-8FBA-1FCC470AF0B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FD89BC65-3FCD-4E28-9EE3-7F79ECE88F5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B34D794F-F11A-4FB7-B058-2DE66C17D50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E02A175F-B142-4642-AA10-B3B2EF932FD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D43375FB-5E01-404E-83A7-1DC2E6C3902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544D24DE-EBDB-41EF-B88E-819B24C20C8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155AFF58-0608-44C4-B27B-F8B77CBA1AD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6CF65398-3A11-4552-A5C4-8E556F345CE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E6F30116-2180-41BF-B93D-D7BC9484F62A}"/>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F96ACA50-C106-472B-AD05-DA818C7F15CF}"/>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46D154C6-3089-49AD-A6B1-6D19D995B928}"/>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2FD3E44C-6DFC-4876-B5B3-095808E8E44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4B8EC030-6E68-4F7D-B18C-C9FED643F9C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9DB429E1-317D-4006-A102-E0A3E927C042}"/>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5EC42CD6-D35D-45EE-898B-E06C6DAA1F74}"/>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BC31F5D3-C9ED-4E19-9CCC-E79E898AFEE6}"/>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67D2F0B5-8285-45A2-9B0E-B5B3711A621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3ADE7B60-D7E7-44C0-8E1E-5DDCCE033F44}"/>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17EE7936-E180-4515-B786-33E8DD7C538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C906C534-F2EA-423E-94E0-5FE7EE656BD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9DC6E82F-4FA7-4BB1-9831-E7A75D5D67D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949AEA92-E6A2-4E3B-A981-985330DD44B8}"/>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02710B90-8634-4C42-9B7A-9FBCF27DFA5E}"/>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7DA98C86-54A4-439F-A26B-C27906A35CEF}"/>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D75EC643-3074-4A59-AE3C-09618C360BD1}"/>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2385019A-AE66-48F4-BCE9-4D0D293B5C37}"/>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710" name="【児童館】&#10;一人当たり面積平均値テキスト">
          <a:extLst>
            <a:ext uri="{FF2B5EF4-FFF2-40B4-BE49-F238E27FC236}">
              <a16:creationId xmlns:a16="http://schemas.microsoft.com/office/drawing/2014/main" id="{6B2B10BD-D619-470D-B1EE-5B9C9A2C3BFC}"/>
            </a:ext>
          </a:extLst>
        </xdr:cNvPr>
        <xdr:cNvSpPr txBox="1"/>
      </xdr:nvSpPr>
      <xdr:spPr>
        <a:xfrm>
          <a:off x="22199600" y="14376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26F783CF-1F7F-4D54-B416-A5E701BCFFD5}"/>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32BBB25C-90FF-4B70-8F0B-692D9686D321}"/>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51F9613B-70F8-4E6E-85BF-F5811BDCDEA2}"/>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11960BAC-9D98-42E5-92AC-FBCE542B2911}"/>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39007</xdr:rowOff>
    </xdr:from>
    <xdr:to>
      <xdr:col>98</xdr:col>
      <xdr:colOff>38100</xdr:colOff>
      <xdr:row>85</xdr:row>
      <xdr:rowOff>140607</xdr:rowOff>
    </xdr:to>
    <xdr:sp macro="" textlink="">
      <xdr:nvSpPr>
        <xdr:cNvPr id="715" name="フローチャート: 判断 714">
          <a:extLst>
            <a:ext uri="{FF2B5EF4-FFF2-40B4-BE49-F238E27FC236}">
              <a16:creationId xmlns:a16="http://schemas.microsoft.com/office/drawing/2014/main" id="{A981DC9F-87C0-4C65-A167-28FEAFBB5C27}"/>
            </a:ext>
          </a:extLst>
        </xdr:cNvPr>
        <xdr:cNvSpPr/>
      </xdr:nvSpPr>
      <xdr:spPr>
        <a:xfrm>
          <a:off x="18605500" y="1461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B27CDF9-07C7-4829-81C6-9DD83B62EF3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9A20EE03-4573-4CD1-882E-D08AB2EF98F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10FC0646-A25F-4BDF-B140-A3CD7C25225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EE49CA3D-DFCF-4F2A-B5AD-77BA62A74AB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AD2EED7-2B62-4FAD-8FB5-EF0A61B9D3D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104321</xdr:rowOff>
    </xdr:from>
    <xdr:to>
      <xdr:col>116</xdr:col>
      <xdr:colOff>114300</xdr:colOff>
      <xdr:row>86</xdr:row>
      <xdr:rowOff>34471</xdr:rowOff>
    </xdr:to>
    <xdr:sp macro="" textlink="">
      <xdr:nvSpPr>
        <xdr:cNvPr id="721" name="楕円 720">
          <a:extLst>
            <a:ext uri="{FF2B5EF4-FFF2-40B4-BE49-F238E27FC236}">
              <a16:creationId xmlns:a16="http://schemas.microsoft.com/office/drawing/2014/main" id="{ADBA2461-780E-428B-B0B7-1F14B7757E6F}"/>
            </a:ext>
          </a:extLst>
        </xdr:cNvPr>
        <xdr:cNvSpPr/>
      </xdr:nvSpPr>
      <xdr:spPr>
        <a:xfrm>
          <a:off x="22110700" y="1467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82748</xdr:rowOff>
    </xdr:from>
    <xdr:ext cx="469744" cy="259045"/>
    <xdr:sp macro="" textlink="">
      <xdr:nvSpPr>
        <xdr:cNvPr id="722" name="【児童館】&#10;一人当たり面積該当値テキスト">
          <a:extLst>
            <a:ext uri="{FF2B5EF4-FFF2-40B4-BE49-F238E27FC236}">
              <a16:creationId xmlns:a16="http://schemas.microsoft.com/office/drawing/2014/main" id="{AB0C0E44-1B0B-44AC-B867-B37B9608F1B8}"/>
            </a:ext>
          </a:extLst>
        </xdr:cNvPr>
        <xdr:cNvSpPr txBox="1"/>
      </xdr:nvSpPr>
      <xdr:spPr>
        <a:xfrm>
          <a:off x="22199600" y="14655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104321</xdr:rowOff>
    </xdr:from>
    <xdr:to>
      <xdr:col>112</xdr:col>
      <xdr:colOff>38100</xdr:colOff>
      <xdr:row>86</xdr:row>
      <xdr:rowOff>34471</xdr:rowOff>
    </xdr:to>
    <xdr:sp macro="" textlink="">
      <xdr:nvSpPr>
        <xdr:cNvPr id="723" name="楕円 722">
          <a:extLst>
            <a:ext uri="{FF2B5EF4-FFF2-40B4-BE49-F238E27FC236}">
              <a16:creationId xmlns:a16="http://schemas.microsoft.com/office/drawing/2014/main" id="{0459F669-01F6-4A88-B964-5D5A2BBADE3C}"/>
            </a:ext>
          </a:extLst>
        </xdr:cNvPr>
        <xdr:cNvSpPr/>
      </xdr:nvSpPr>
      <xdr:spPr>
        <a:xfrm>
          <a:off x="21272500" y="1467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155121</xdr:rowOff>
    </xdr:from>
    <xdr:to>
      <xdr:col>116</xdr:col>
      <xdr:colOff>63500</xdr:colOff>
      <xdr:row>85</xdr:row>
      <xdr:rowOff>155121</xdr:rowOff>
    </xdr:to>
    <xdr:cxnSp macro="">
      <xdr:nvCxnSpPr>
        <xdr:cNvPr id="724" name="直線コネクタ 723">
          <a:extLst>
            <a:ext uri="{FF2B5EF4-FFF2-40B4-BE49-F238E27FC236}">
              <a16:creationId xmlns:a16="http://schemas.microsoft.com/office/drawing/2014/main" id="{87873B4F-4237-482D-AB45-11DB7202DBD5}"/>
            </a:ext>
          </a:extLst>
        </xdr:cNvPr>
        <xdr:cNvCxnSpPr/>
      </xdr:nvCxnSpPr>
      <xdr:spPr>
        <a:xfrm>
          <a:off x="21323300" y="147283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104321</xdr:rowOff>
    </xdr:from>
    <xdr:to>
      <xdr:col>107</xdr:col>
      <xdr:colOff>101600</xdr:colOff>
      <xdr:row>86</xdr:row>
      <xdr:rowOff>34471</xdr:rowOff>
    </xdr:to>
    <xdr:sp macro="" textlink="">
      <xdr:nvSpPr>
        <xdr:cNvPr id="725" name="楕円 724">
          <a:extLst>
            <a:ext uri="{FF2B5EF4-FFF2-40B4-BE49-F238E27FC236}">
              <a16:creationId xmlns:a16="http://schemas.microsoft.com/office/drawing/2014/main" id="{EB5E8A07-609D-46D3-A880-ACB8257A5772}"/>
            </a:ext>
          </a:extLst>
        </xdr:cNvPr>
        <xdr:cNvSpPr/>
      </xdr:nvSpPr>
      <xdr:spPr>
        <a:xfrm>
          <a:off x="20383500" y="1467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155121</xdr:rowOff>
    </xdr:from>
    <xdr:to>
      <xdr:col>111</xdr:col>
      <xdr:colOff>177800</xdr:colOff>
      <xdr:row>85</xdr:row>
      <xdr:rowOff>155121</xdr:rowOff>
    </xdr:to>
    <xdr:cxnSp macro="">
      <xdr:nvCxnSpPr>
        <xdr:cNvPr id="726" name="直線コネクタ 725">
          <a:extLst>
            <a:ext uri="{FF2B5EF4-FFF2-40B4-BE49-F238E27FC236}">
              <a16:creationId xmlns:a16="http://schemas.microsoft.com/office/drawing/2014/main" id="{6E663F39-B1C5-4398-8488-7D83CC57E1CF}"/>
            </a:ext>
          </a:extLst>
        </xdr:cNvPr>
        <xdr:cNvCxnSpPr/>
      </xdr:nvCxnSpPr>
      <xdr:spPr>
        <a:xfrm>
          <a:off x="20434300" y="147283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79829</xdr:rowOff>
    </xdr:from>
    <xdr:to>
      <xdr:col>102</xdr:col>
      <xdr:colOff>165100</xdr:colOff>
      <xdr:row>85</xdr:row>
      <xdr:rowOff>9979</xdr:rowOff>
    </xdr:to>
    <xdr:sp macro="" textlink="">
      <xdr:nvSpPr>
        <xdr:cNvPr id="727" name="楕円 726">
          <a:extLst>
            <a:ext uri="{FF2B5EF4-FFF2-40B4-BE49-F238E27FC236}">
              <a16:creationId xmlns:a16="http://schemas.microsoft.com/office/drawing/2014/main" id="{DA288EA5-0CCB-4DFE-9261-D73F4540F598}"/>
            </a:ext>
          </a:extLst>
        </xdr:cNvPr>
        <xdr:cNvSpPr/>
      </xdr:nvSpPr>
      <xdr:spPr>
        <a:xfrm>
          <a:off x="19494500" y="144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130629</xdr:rowOff>
    </xdr:from>
    <xdr:to>
      <xdr:col>107</xdr:col>
      <xdr:colOff>50800</xdr:colOff>
      <xdr:row>85</xdr:row>
      <xdr:rowOff>155121</xdr:rowOff>
    </xdr:to>
    <xdr:cxnSp macro="">
      <xdr:nvCxnSpPr>
        <xdr:cNvPr id="728" name="直線コネクタ 727">
          <a:extLst>
            <a:ext uri="{FF2B5EF4-FFF2-40B4-BE49-F238E27FC236}">
              <a16:creationId xmlns:a16="http://schemas.microsoft.com/office/drawing/2014/main" id="{39C95F42-9320-4113-B36D-DCD1465E6679}"/>
            </a:ext>
          </a:extLst>
        </xdr:cNvPr>
        <xdr:cNvCxnSpPr/>
      </xdr:nvCxnSpPr>
      <xdr:spPr>
        <a:xfrm>
          <a:off x="19545300" y="14532429"/>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79829</xdr:rowOff>
    </xdr:from>
    <xdr:to>
      <xdr:col>98</xdr:col>
      <xdr:colOff>38100</xdr:colOff>
      <xdr:row>85</xdr:row>
      <xdr:rowOff>9979</xdr:rowOff>
    </xdr:to>
    <xdr:sp macro="" textlink="">
      <xdr:nvSpPr>
        <xdr:cNvPr id="729" name="楕円 728">
          <a:extLst>
            <a:ext uri="{FF2B5EF4-FFF2-40B4-BE49-F238E27FC236}">
              <a16:creationId xmlns:a16="http://schemas.microsoft.com/office/drawing/2014/main" id="{3869ED07-732E-4234-83EC-0BC3EDCDA36F}"/>
            </a:ext>
          </a:extLst>
        </xdr:cNvPr>
        <xdr:cNvSpPr/>
      </xdr:nvSpPr>
      <xdr:spPr>
        <a:xfrm>
          <a:off x="18605500" y="144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130629</xdr:rowOff>
    </xdr:from>
    <xdr:to>
      <xdr:col>102</xdr:col>
      <xdr:colOff>114300</xdr:colOff>
      <xdr:row>84</xdr:row>
      <xdr:rowOff>130629</xdr:rowOff>
    </xdr:to>
    <xdr:cxnSp macro="">
      <xdr:nvCxnSpPr>
        <xdr:cNvPr id="730" name="直線コネクタ 729">
          <a:extLst>
            <a:ext uri="{FF2B5EF4-FFF2-40B4-BE49-F238E27FC236}">
              <a16:creationId xmlns:a16="http://schemas.microsoft.com/office/drawing/2014/main" id="{44F5EE0C-F4B5-4C3D-A064-BDA99243A700}"/>
            </a:ext>
          </a:extLst>
        </xdr:cNvPr>
        <xdr:cNvCxnSpPr/>
      </xdr:nvCxnSpPr>
      <xdr:spPr>
        <a:xfrm>
          <a:off x="18656300" y="1453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a:extLst>
            <a:ext uri="{FF2B5EF4-FFF2-40B4-BE49-F238E27FC236}">
              <a16:creationId xmlns:a16="http://schemas.microsoft.com/office/drawing/2014/main" id="{43FB09A3-050D-4A09-99D1-EB5FD93E343B}"/>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32" name="n_2aveValue【児童館】&#10;一人当たり面積">
          <a:extLst>
            <a:ext uri="{FF2B5EF4-FFF2-40B4-BE49-F238E27FC236}">
              <a16:creationId xmlns:a16="http://schemas.microsoft.com/office/drawing/2014/main" id="{1BF1BD3D-47F4-4C82-8450-272B8C57C1C2}"/>
            </a:ext>
          </a:extLst>
        </xdr:cNvPr>
        <xdr:cNvSpPr txBox="1"/>
      </xdr:nvSpPr>
      <xdr:spPr>
        <a:xfrm>
          <a:off x="20199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66420</xdr:rowOff>
    </xdr:from>
    <xdr:ext cx="469744" cy="259045"/>
    <xdr:sp macro="" textlink="">
      <xdr:nvSpPr>
        <xdr:cNvPr id="733" name="n_3aveValue【児童館】&#10;一人当たり面積">
          <a:extLst>
            <a:ext uri="{FF2B5EF4-FFF2-40B4-BE49-F238E27FC236}">
              <a16:creationId xmlns:a16="http://schemas.microsoft.com/office/drawing/2014/main" id="{1E51DDE0-F760-420F-9657-8BA59E525E83}"/>
            </a:ext>
          </a:extLst>
        </xdr:cNvPr>
        <xdr:cNvSpPr txBox="1"/>
      </xdr:nvSpPr>
      <xdr:spPr>
        <a:xfrm>
          <a:off x="19310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131734</xdr:rowOff>
    </xdr:from>
    <xdr:ext cx="469744" cy="259045"/>
    <xdr:sp macro="" textlink="">
      <xdr:nvSpPr>
        <xdr:cNvPr id="734" name="n_4aveValue【児童館】&#10;一人当たり面積">
          <a:extLst>
            <a:ext uri="{FF2B5EF4-FFF2-40B4-BE49-F238E27FC236}">
              <a16:creationId xmlns:a16="http://schemas.microsoft.com/office/drawing/2014/main" id="{92513E50-AC53-4346-AB7E-6C6AC1B4EA4B}"/>
            </a:ext>
          </a:extLst>
        </xdr:cNvPr>
        <xdr:cNvSpPr txBox="1"/>
      </xdr:nvSpPr>
      <xdr:spPr>
        <a:xfrm>
          <a:off x="18421427" y="147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25598</xdr:rowOff>
    </xdr:from>
    <xdr:ext cx="469744" cy="259045"/>
    <xdr:sp macro="" textlink="">
      <xdr:nvSpPr>
        <xdr:cNvPr id="735" name="n_1mainValue【児童館】&#10;一人当たり面積">
          <a:extLst>
            <a:ext uri="{FF2B5EF4-FFF2-40B4-BE49-F238E27FC236}">
              <a16:creationId xmlns:a16="http://schemas.microsoft.com/office/drawing/2014/main" id="{80F49376-3091-4201-8C1C-D1A0FF9DBA05}"/>
            </a:ext>
          </a:extLst>
        </xdr:cNvPr>
        <xdr:cNvSpPr txBox="1"/>
      </xdr:nvSpPr>
      <xdr:spPr>
        <a:xfrm>
          <a:off x="21075727" y="1477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25598</xdr:rowOff>
    </xdr:from>
    <xdr:ext cx="469744" cy="259045"/>
    <xdr:sp macro="" textlink="">
      <xdr:nvSpPr>
        <xdr:cNvPr id="736" name="n_2mainValue【児童館】&#10;一人当たり面積">
          <a:extLst>
            <a:ext uri="{FF2B5EF4-FFF2-40B4-BE49-F238E27FC236}">
              <a16:creationId xmlns:a16="http://schemas.microsoft.com/office/drawing/2014/main" id="{E45C2080-97AC-4F1A-B677-99336F4B6A64}"/>
            </a:ext>
          </a:extLst>
        </xdr:cNvPr>
        <xdr:cNvSpPr txBox="1"/>
      </xdr:nvSpPr>
      <xdr:spPr>
        <a:xfrm>
          <a:off x="20199427" y="1477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26506</xdr:rowOff>
    </xdr:from>
    <xdr:ext cx="469744" cy="259045"/>
    <xdr:sp macro="" textlink="">
      <xdr:nvSpPr>
        <xdr:cNvPr id="737" name="n_3mainValue【児童館】&#10;一人当たり面積">
          <a:extLst>
            <a:ext uri="{FF2B5EF4-FFF2-40B4-BE49-F238E27FC236}">
              <a16:creationId xmlns:a16="http://schemas.microsoft.com/office/drawing/2014/main" id="{E975983B-9AAF-4127-8188-85AEFB8B4B61}"/>
            </a:ext>
          </a:extLst>
        </xdr:cNvPr>
        <xdr:cNvSpPr txBox="1"/>
      </xdr:nvSpPr>
      <xdr:spPr>
        <a:xfrm>
          <a:off x="19310427" y="1425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26506</xdr:rowOff>
    </xdr:from>
    <xdr:ext cx="469744" cy="259045"/>
    <xdr:sp macro="" textlink="">
      <xdr:nvSpPr>
        <xdr:cNvPr id="738" name="n_4mainValue【児童館】&#10;一人当たり面積">
          <a:extLst>
            <a:ext uri="{FF2B5EF4-FFF2-40B4-BE49-F238E27FC236}">
              <a16:creationId xmlns:a16="http://schemas.microsoft.com/office/drawing/2014/main" id="{FFD27CEF-8F52-4C91-8E48-774A3EAD9830}"/>
            </a:ext>
          </a:extLst>
        </xdr:cNvPr>
        <xdr:cNvSpPr txBox="1"/>
      </xdr:nvSpPr>
      <xdr:spPr>
        <a:xfrm>
          <a:off x="18421427" y="1425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9E6D2A00-2A6C-45AA-9154-6BDDB538579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C51848B3-5978-4963-AE8C-CC13FED89E8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25FA5C86-75A3-4862-8F6F-DEBE639EFFC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D87C8D03-36B4-4931-B3A6-66EA893146F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A28B9CDC-85FA-4950-99A5-01CFD6D5EE4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F74ED7EF-1A6C-452F-A2EF-B35C5E0FE8B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A81A49AA-49D6-4E1F-BB08-207447FA8B5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AD6E5D56-9F9C-406E-8139-A71EC96BC1C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90CD54D9-BADD-4E22-B18B-B3FF9A3F566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C7C44E56-1564-4E23-8EDC-DE3C177A2D6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12C09683-FC1F-49D0-B409-FEAA4281F13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E3EDD16E-B7F9-4DFC-9F8F-DDC7C31B619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8C683A28-228E-4EEC-B535-8FDCEBAEE0C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79100C2C-7705-4D0D-9478-8FF4BC726A7C}"/>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9EBBC9F2-3FB7-4F8A-A587-EB16B96B2DB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1848E736-780B-47DF-BB5C-70CBABE1E06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1A2B2C9D-EA3B-4D49-A6D0-0C37FB067F4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DAF21667-9171-45B2-A0C1-095A0242C6B2}"/>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CC6E1041-E5A7-49A4-9F1A-C725B5E5902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54E32B31-E6FA-4DD2-8A98-BFEE8C304423}"/>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B863D2D8-42EA-4E25-8F69-98EEACBC87F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F3A2E09F-E0AA-44DD-AE99-8C995F4FE71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E15D5635-AC30-4784-8502-784CBDF5A1A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0616961B-2D1B-4F26-B600-CC6CB2929ED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C1602498-C11C-4983-A9D6-EB0A192F3FE2}"/>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14393F88-2726-49C6-9A03-95F14D4A8D2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3D135703-D29F-4518-A2ED-93AF235588B7}"/>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4D52D242-999D-4034-9D5B-4CDAE018A71F}"/>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B5DD7C2C-7469-44D7-84CA-138705858B54}"/>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768" name="【公民館】&#10;有形固定資産減価償却率平均値テキスト">
          <a:extLst>
            <a:ext uri="{FF2B5EF4-FFF2-40B4-BE49-F238E27FC236}">
              <a16:creationId xmlns:a16="http://schemas.microsoft.com/office/drawing/2014/main" id="{CFFA5E7D-7B89-4054-A8AB-2782DF347925}"/>
            </a:ext>
          </a:extLst>
        </xdr:cNvPr>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A390ADCE-66E8-424C-8234-7C19F3E4BE61}"/>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9308546C-2E83-4864-9F04-B3ADD9180925}"/>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8F2EC9AB-B460-41C2-9656-CAF04CF4714B}"/>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8B3A0D7D-74E7-4FF0-B2B5-868B2ED82433}"/>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52070</xdr:rowOff>
    </xdr:from>
    <xdr:to>
      <xdr:col>67</xdr:col>
      <xdr:colOff>101600</xdr:colOff>
      <xdr:row>104</xdr:row>
      <xdr:rowOff>153670</xdr:rowOff>
    </xdr:to>
    <xdr:sp macro="" textlink="">
      <xdr:nvSpPr>
        <xdr:cNvPr id="773" name="フローチャート: 判断 772">
          <a:extLst>
            <a:ext uri="{FF2B5EF4-FFF2-40B4-BE49-F238E27FC236}">
              <a16:creationId xmlns:a16="http://schemas.microsoft.com/office/drawing/2014/main" id="{2F87B39D-323E-4F9C-B090-EA6C6A2057E1}"/>
            </a:ext>
          </a:extLst>
        </xdr:cNvPr>
        <xdr:cNvSpPr/>
      </xdr:nvSpPr>
      <xdr:spPr>
        <a:xfrm>
          <a:off x="12763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50CA52D-91BD-466A-AF2B-0E3E67581D6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DB341611-E712-407D-B73D-667902F0783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58068B-4DF7-4563-97A3-0741BCD39DD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B6F97C33-F257-4949-AC16-F34C0FFD77A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5B7B3FB5-EE19-40AD-8944-291C16753D8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160655</xdr:rowOff>
    </xdr:from>
    <xdr:to>
      <xdr:col>85</xdr:col>
      <xdr:colOff>177800</xdr:colOff>
      <xdr:row>103</xdr:row>
      <xdr:rowOff>90805</xdr:rowOff>
    </xdr:to>
    <xdr:sp macro="" textlink="">
      <xdr:nvSpPr>
        <xdr:cNvPr id="779" name="楕円 778">
          <a:extLst>
            <a:ext uri="{FF2B5EF4-FFF2-40B4-BE49-F238E27FC236}">
              <a16:creationId xmlns:a16="http://schemas.microsoft.com/office/drawing/2014/main" id="{F1FF372D-088A-4D8C-AD26-DDFEE4F0C6F1}"/>
            </a:ext>
          </a:extLst>
        </xdr:cNvPr>
        <xdr:cNvSpPr/>
      </xdr:nvSpPr>
      <xdr:spPr>
        <a:xfrm>
          <a:off x="16268700" y="1764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12082</xdr:rowOff>
    </xdr:from>
    <xdr:ext cx="405111" cy="259045"/>
    <xdr:sp macro="" textlink="">
      <xdr:nvSpPr>
        <xdr:cNvPr id="780" name="【公民館】&#10;有形固定資産減価償却率該当値テキスト">
          <a:extLst>
            <a:ext uri="{FF2B5EF4-FFF2-40B4-BE49-F238E27FC236}">
              <a16:creationId xmlns:a16="http://schemas.microsoft.com/office/drawing/2014/main" id="{27E2566B-955B-462E-9AA4-90320F07281A}"/>
            </a:ext>
          </a:extLst>
        </xdr:cNvPr>
        <xdr:cNvSpPr txBox="1"/>
      </xdr:nvSpPr>
      <xdr:spPr>
        <a:xfrm>
          <a:off x="16357600"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116839</xdr:rowOff>
    </xdr:from>
    <xdr:to>
      <xdr:col>81</xdr:col>
      <xdr:colOff>101600</xdr:colOff>
      <xdr:row>103</xdr:row>
      <xdr:rowOff>46989</xdr:rowOff>
    </xdr:to>
    <xdr:sp macro="" textlink="">
      <xdr:nvSpPr>
        <xdr:cNvPr id="781" name="楕円 780">
          <a:extLst>
            <a:ext uri="{FF2B5EF4-FFF2-40B4-BE49-F238E27FC236}">
              <a16:creationId xmlns:a16="http://schemas.microsoft.com/office/drawing/2014/main" id="{D4C4EFEB-E5B1-48B6-BE38-C827ADB26151}"/>
            </a:ext>
          </a:extLst>
        </xdr:cNvPr>
        <xdr:cNvSpPr/>
      </xdr:nvSpPr>
      <xdr:spPr>
        <a:xfrm>
          <a:off x="154305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167639</xdr:rowOff>
    </xdr:from>
    <xdr:to>
      <xdr:col>85</xdr:col>
      <xdr:colOff>127000</xdr:colOff>
      <xdr:row>103</xdr:row>
      <xdr:rowOff>40005</xdr:rowOff>
    </xdr:to>
    <xdr:cxnSp macro="">
      <xdr:nvCxnSpPr>
        <xdr:cNvPr id="782" name="直線コネクタ 781">
          <a:extLst>
            <a:ext uri="{FF2B5EF4-FFF2-40B4-BE49-F238E27FC236}">
              <a16:creationId xmlns:a16="http://schemas.microsoft.com/office/drawing/2014/main" id="{22D75123-C0B8-49F3-B841-35D6E084AFA3}"/>
            </a:ext>
          </a:extLst>
        </xdr:cNvPr>
        <xdr:cNvCxnSpPr/>
      </xdr:nvCxnSpPr>
      <xdr:spPr>
        <a:xfrm>
          <a:off x="15481300" y="17655539"/>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71120</xdr:rowOff>
    </xdr:from>
    <xdr:to>
      <xdr:col>76</xdr:col>
      <xdr:colOff>165100</xdr:colOff>
      <xdr:row>103</xdr:row>
      <xdr:rowOff>1270</xdr:rowOff>
    </xdr:to>
    <xdr:sp macro="" textlink="">
      <xdr:nvSpPr>
        <xdr:cNvPr id="783" name="楕円 782">
          <a:extLst>
            <a:ext uri="{FF2B5EF4-FFF2-40B4-BE49-F238E27FC236}">
              <a16:creationId xmlns:a16="http://schemas.microsoft.com/office/drawing/2014/main" id="{6EC3A557-6C0B-4EE9-B355-6F9AD8CFF33F}"/>
            </a:ext>
          </a:extLst>
        </xdr:cNvPr>
        <xdr:cNvSpPr/>
      </xdr:nvSpPr>
      <xdr:spPr>
        <a:xfrm>
          <a:off x="14541500" y="1755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121920</xdr:rowOff>
    </xdr:from>
    <xdr:to>
      <xdr:col>81</xdr:col>
      <xdr:colOff>50800</xdr:colOff>
      <xdr:row>102</xdr:row>
      <xdr:rowOff>167639</xdr:rowOff>
    </xdr:to>
    <xdr:cxnSp macro="">
      <xdr:nvCxnSpPr>
        <xdr:cNvPr id="784" name="直線コネクタ 783">
          <a:extLst>
            <a:ext uri="{FF2B5EF4-FFF2-40B4-BE49-F238E27FC236}">
              <a16:creationId xmlns:a16="http://schemas.microsoft.com/office/drawing/2014/main" id="{1268EED6-18FF-4F66-9056-904E05EA4B37}"/>
            </a:ext>
          </a:extLst>
        </xdr:cNvPr>
        <xdr:cNvCxnSpPr/>
      </xdr:nvCxnSpPr>
      <xdr:spPr>
        <a:xfrm>
          <a:off x="14592300" y="176098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44450</xdr:rowOff>
    </xdr:from>
    <xdr:to>
      <xdr:col>72</xdr:col>
      <xdr:colOff>38100</xdr:colOff>
      <xdr:row>102</xdr:row>
      <xdr:rowOff>146050</xdr:rowOff>
    </xdr:to>
    <xdr:sp macro="" textlink="">
      <xdr:nvSpPr>
        <xdr:cNvPr id="785" name="楕円 784">
          <a:extLst>
            <a:ext uri="{FF2B5EF4-FFF2-40B4-BE49-F238E27FC236}">
              <a16:creationId xmlns:a16="http://schemas.microsoft.com/office/drawing/2014/main" id="{D518E573-A13D-4AE5-9907-50A5B6565F2E}"/>
            </a:ext>
          </a:extLst>
        </xdr:cNvPr>
        <xdr:cNvSpPr/>
      </xdr:nvSpPr>
      <xdr:spPr>
        <a:xfrm>
          <a:off x="13652500" y="1753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95250</xdr:rowOff>
    </xdr:from>
    <xdr:to>
      <xdr:col>76</xdr:col>
      <xdr:colOff>114300</xdr:colOff>
      <xdr:row>102</xdr:row>
      <xdr:rowOff>121920</xdr:rowOff>
    </xdr:to>
    <xdr:cxnSp macro="">
      <xdr:nvCxnSpPr>
        <xdr:cNvPr id="786" name="直線コネクタ 785">
          <a:extLst>
            <a:ext uri="{FF2B5EF4-FFF2-40B4-BE49-F238E27FC236}">
              <a16:creationId xmlns:a16="http://schemas.microsoft.com/office/drawing/2014/main" id="{69AD6B70-158D-4859-9A96-E28FE7E164F7}"/>
            </a:ext>
          </a:extLst>
        </xdr:cNvPr>
        <xdr:cNvCxnSpPr/>
      </xdr:nvCxnSpPr>
      <xdr:spPr>
        <a:xfrm>
          <a:off x="13703300" y="175831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636</xdr:rowOff>
    </xdr:from>
    <xdr:to>
      <xdr:col>67</xdr:col>
      <xdr:colOff>101600</xdr:colOff>
      <xdr:row>102</xdr:row>
      <xdr:rowOff>102236</xdr:rowOff>
    </xdr:to>
    <xdr:sp macro="" textlink="">
      <xdr:nvSpPr>
        <xdr:cNvPr id="787" name="楕円 786">
          <a:extLst>
            <a:ext uri="{FF2B5EF4-FFF2-40B4-BE49-F238E27FC236}">
              <a16:creationId xmlns:a16="http://schemas.microsoft.com/office/drawing/2014/main" id="{D8A5F306-408D-4C59-932A-B76B6AFA5BC2}"/>
            </a:ext>
          </a:extLst>
        </xdr:cNvPr>
        <xdr:cNvSpPr/>
      </xdr:nvSpPr>
      <xdr:spPr>
        <a:xfrm>
          <a:off x="12763500" y="1748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51436</xdr:rowOff>
    </xdr:from>
    <xdr:to>
      <xdr:col>71</xdr:col>
      <xdr:colOff>177800</xdr:colOff>
      <xdr:row>102</xdr:row>
      <xdr:rowOff>95250</xdr:rowOff>
    </xdr:to>
    <xdr:cxnSp macro="">
      <xdr:nvCxnSpPr>
        <xdr:cNvPr id="788" name="直線コネクタ 787">
          <a:extLst>
            <a:ext uri="{FF2B5EF4-FFF2-40B4-BE49-F238E27FC236}">
              <a16:creationId xmlns:a16="http://schemas.microsoft.com/office/drawing/2014/main" id="{77319A08-539D-477E-84CE-2A9B61335C89}"/>
            </a:ext>
          </a:extLst>
        </xdr:cNvPr>
        <xdr:cNvCxnSpPr/>
      </xdr:nvCxnSpPr>
      <xdr:spPr>
        <a:xfrm>
          <a:off x="12814300" y="1753933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789" name="n_1aveValue【公民館】&#10;有形固定資産減価償却率">
          <a:extLst>
            <a:ext uri="{FF2B5EF4-FFF2-40B4-BE49-F238E27FC236}">
              <a16:creationId xmlns:a16="http://schemas.microsoft.com/office/drawing/2014/main" id="{FE354FFD-8FA3-4168-8B88-28E5513A1807}"/>
            </a:ext>
          </a:extLst>
        </xdr:cNvPr>
        <xdr:cNvSpPr txBox="1"/>
      </xdr:nvSpPr>
      <xdr:spPr>
        <a:xfrm>
          <a:off x="152660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790" name="n_2aveValue【公民館】&#10;有形固定資産減価償却率">
          <a:extLst>
            <a:ext uri="{FF2B5EF4-FFF2-40B4-BE49-F238E27FC236}">
              <a16:creationId xmlns:a16="http://schemas.microsoft.com/office/drawing/2014/main" id="{842DF12E-7911-4182-9EB8-30F4E566EF65}"/>
            </a:ext>
          </a:extLst>
        </xdr:cNvPr>
        <xdr:cNvSpPr txBox="1"/>
      </xdr:nvSpPr>
      <xdr:spPr>
        <a:xfrm>
          <a:off x="14389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791" name="n_3aveValue【公民館】&#10;有形固定資産減価償却率">
          <a:extLst>
            <a:ext uri="{FF2B5EF4-FFF2-40B4-BE49-F238E27FC236}">
              <a16:creationId xmlns:a16="http://schemas.microsoft.com/office/drawing/2014/main" id="{3EB853A4-3EB3-4E99-AF22-F8FC2068BD3C}"/>
            </a:ext>
          </a:extLst>
        </xdr:cNvPr>
        <xdr:cNvSpPr txBox="1"/>
      </xdr:nvSpPr>
      <xdr:spPr>
        <a:xfrm>
          <a:off x="13500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144797</xdr:rowOff>
    </xdr:from>
    <xdr:ext cx="405111" cy="259045"/>
    <xdr:sp macro="" textlink="">
      <xdr:nvSpPr>
        <xdr:cNvPr id="792" name="n_4aveValue【公民館】&#10;有形固定資産減価償却率">
          <a:extLst>
            <a:ext uri="{FF2B5EF4-FFF2-40B4-BE49-F238E27FC236}">
              <a16:creationId xmlns:a16="http://schemas.microsoft.com/office/drawing/2014/main" id="{5C02E02B-CBE4-4636-8E78-9216DB374420}"/>
            </a:ext>
          </a:extLst>
        </xdr:cNvPr>
        <xdr:cNvSpPr txBox="1"/>
      </xdr:nvSpPr>
      <xdr:spPr>
        <a:xfrm>
          <a:off x="12611744"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63516</xdr:rowOff>
    </xdr:from>
    <xdr:ext cx="405111" cy="259045"/>
    <xdr:sp macro="" textlink="">
      <xdr:nvSpPr>
        <xdr:cNvPr id="793" name="n_1mainValue【公民館】&#10;有形固定資産減価償却率">
          <a:extLst>
            <a:ext uri="{FF2B5EF4-FFF2-40B4-BE49-F238E27FC236}">
              <a16:creationId xmlns:a16="http://schemas.microsoft.com/office/drawing/2014/main" id="{EA3CF607-546A-4773-9D3A-B17D4A33E5C8}"/>
            </a:ext>
          </a:extLst>
        </xdr:cNvPr>
        <xdr:cNvSpPr txBox="1"/>
      </xdr:nvSpPr>
      <xdr:spPr>
        <a:xfrm>
          <a:off x="152660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17797</xdr:rowOff>
    </xdr:from>
    <xdr:ext cx="405111" cy="259045"/>
    <xdr:sp macro="" textlink="">
      <xdr:nvSpPr>
        <xdr:cNvPr id="794" name="n_2mainValue【公民館】&#10;有形固定資産減価償却率">
          <a:extLst>
            <a:ext uri="{FF2B5EF4-FFF2-40B4-BE49-F238E27FC236}">
              <a16:creationId xmlns:a16="http://schemas.microsoft.com/office/drawing/2014/main" id="{F6B64B4A-111C-4B1D-BA93-EA5016EB7949}"/>
            </a:ext>
          </a:extLst>
        </xdr:cNvPr>
        <xdr:cNvSpPr txBox="1"/>
      </xdr:nvSpPr>
      <xdr:spPr>
        <a:xfrm>
          <a:off x="143897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162577</xdr:rowOff>
    </xdr:from>
    <xdr:ext cx="405111" cy="259045"/>
    <xdr:sp macro="" textlink="">
      <xdr:nvSpPr>
        <xdr:cNvPr id="795" name="n_3mainValue【公民館】&#10;有形固定資産減価償却率">
          <a:extLst>
            <a:ext uri="{FF2B5EF4-FFF2-40B4-BE49-F238E27FC236}">
              <a16:creationId xmlns:a16="http://schemas.microsoft.com/office/drawing/2014/main" id="{87938F38-1A6E-4E53-8D20-475371AE577E}"/>
            </a:ext>
          </a:extLst>
        </xdr:cNvPr>
        <xdr:cNvSpPr txBox="1"/>
      </xdr:nvSpPr>
      <xdr:spPr>
        <a:xfrm>
          <a:off x="13500744" y="1730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118763</xdr:rowOff>
    </xdr:from>
    <xdr:ext cx="405111" cy="259045"/>
    <xdr:sp macro="" textlink="">
      <xdr:nvSpPr>
        <xdr:cNvPr id="796" name="n_4mainValue【公民館】&#10;有形固定資産減価償却率">
          <a:extLst>
            <a:ext uri="{FF2B5EF4-FFF2-40B4-BE49-F238E27FC236}">
              <a16:creationId xmlns:a16="http://schemas.microsoft.com/office/drawing/2014/main" id="{0933DB2A-59E6-4DF2-A3A7-BADAF6FD73E5}"/>
            </a:ext>
          </a:extLst>
        </xdr:cNvPr>
        <xdr:cNvSpPr txBox="1"/>
      </xdr:nvSpPr>
      <xdr:spPr>
        <a:xfrm>
          <a:off x="12611744" y="1726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D33A7F8E-4FF6-480E-B083-BCCE2D1668A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CFAEEAF9-5F53-4DEB-BB70-9CE69860430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7E0865F9-2243-4262-8F9F-4EC5BDE52DD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51BDCC55-3E65-4851-A82B-D165CC076A0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91F2DFBD-B390-4C00-92F0-971BDF7CA94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07A97BD6-895E-429C-B429-27776F8B566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0BD07D17-1921-4E8E-9BED-08C610E250A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4836A93A-024B-4773-B315-537743090D6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1F86E016-9396-48DC-B423-7CB551E65BB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148360FE-BDBD-4312-B839-26175D592BD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08941A38-7CAB-4F09-9F5C-A499E6130A8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29258D6F-B105-4CD2-84AA-40AB90743DAE}"/>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0CFAEDB2-A7A6-4BE9-B5F5-E04D1B1A954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FCEF8B45-044C-4F35-AC78-30712B28BF5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D80E7E0F-EF2B-47C5-8AA5-F660759027FF}"/>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44166451-5161-4178-9C96-6EB7A33B710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0A5179DB-0B84-4BA5-8732-4335E5A9B46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81218390-B60A-41FA-BADF-A029D5206D2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712D5DDD-B405-4EAC-AC0D-B5D670991E6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4517C8EF-942B-4D97-99AE-92C282726928}"/>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2FEF416A-4243-4066-950D-0826F9933B3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3DF7333F-71B7-48ED-B10E-4B8C034C334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1C71FDB5-F584-4C0D-A9CE-355F4D5F1ED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1E96AAA6-9492-4EFF-8956-049E9E331CC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B87905EA-B82B-49D9-BBEA-C8E18E0CD01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FFF341BC-7BCD-4614-8CC9-487E8F0AFD95}"/>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68F7258F-1864-48D9-AC0E-6266421784FD}"/>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D5C42A6B-5482-405F-8A5B-9EE8ECDA7663}"/>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DE6840D3-BCBC-4A3B-A735-DC4AF158B2F9}"/>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543C9D41-1F44-4FEB-B36E-2097F0DC1DFE}"/>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27" name="【公民館】&#10;一人当たり面積平均値テキスト">
          <a:extLst>
            <a:ext uri="{FF2B5EF4-FFF2-40B4-BE49-F238E27FC236}">
              <a16:creationId xmlns:a16="http://schemas.microsoft.com/office/drawing/2014/main" id="{7F035FA7-5587-41F6-8B06-A2CF450734A0}"/>
            </a:ext>
          </a:extLst>
        </xdr:cNvPr>
        <xdr:cNvSpPr txBox="1"/>
      </xdr:nvSpPr>
      <xdr:spPr>
        <a:xfrm>
          <a:off x="2219960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97F9BEB5-C845-4C36-A20C-DCA957BC6B77}"/>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33AA3499-F7D1-445D-8FBA-771CF09814D0}"/>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923E941A-F880-43DB-B571-33ABC51601F5}"/>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77DEB761-9E36-471D-888A-02A2ABAE2414}"/>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105411</xdr:rowOff>
    </xdr:from>
    <xdr:to>
      <xdr:col>98</xdr:col>
      <xdr:colOff>38100</xdr:colOff>
      <xdr:row>107</xdr:row>
      <xdr:rowOff>35561</xdr:rowOff>
    </xdr:to>
    <xdr:sp macro="" textlink="">
      <xdr:nvSpPr>
        <xdr:cNvPr id="832" name="フローチャート: 判断 831">
          <a:extLst>
            <a:ext uri="{FF2B5EF4-FFF2-40B4-BE49-F238E27FC236}">
              <a16:creationId xmlns:a16="http://schemas.microsoft.com/office/drawing/2014/main" id="{1C2F3A06-8DBB-4FB8-B741-55079FF0A6D2}"/>
            </a:ext>
          </a:extLst>
        </xdr:cNvPr>
        <xdr:cNvSpPr/>
      </xdr:nvSpPr>
      <xdr:spPr>
        <a:xfrm>
          <a:off x="18605500" y="1827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35AAFC39-3E95-4B53-B6B3-E6B5ADEA28A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B126F6F0-5077-41EC-A7D7-0B8F33A88EB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90CAE766-821F-4589-A073-F4BC064B7CA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4BB5474F-4424-4650-86AC-3AF8FACC79D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7D42984A-16F5-4CC6-93C1-2F0F09A0447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108676</xdr:rowOff>
    </xdr:from>
    <xdr:to>
      <xdr:col>116</xdr:col>
      <xdr:colOff>114300</xdr:colOff>
      <xdr:row>108</xdr:row>
      <xdr:rowOff>38826</xdr:rowOff>
    </xdr:to>
    <xdr:sp macro="" textlink="">
      <xdr:nvSpPr>
        <xdr:cNvPr id="838" name="楕円 837">
          <a:extLst>
            <a:ext uri="{FF2B5EF4-FFF2-40B4-BE49-F238E27FC236}">
              <a16:creationId xmlns:a16="http://schemas.microsoft.com/office/drawing/2014/main" id="{DD4A343F-FC6C-4D25-A979-53C9016E378D}"/>
            </a:ext>
          </a:extLst>
        </xdr:cNvPr>
        <xdr:cNvSpPr/>
      </xdr:nvSpPr>
      <xdr:spPr>
        <a:xfrm>
          <a:off x="221107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87103</xdr:rowOff>
    </xdr:from>
    <xdr:ext cx="469744" cy="259045"/>
    <xdr:sp macro="" textlink="">
      <xdr:nvSpPr>
        <xdr:cNvPr id="839" name="【公民館】&#10;一人当たり面積該当値テキスト">
          <a:extLst>
            <a:ext uri="{FF2B5EF4-FFF2-40B4-BE49-F238E27FC236}">
              <a16:creationId xmlns:a16="http://schemas.microsoft.com/office/drawing/2014/main" id="{FD15919C-6E12-47B5-8C0E-25AFA07931D4}"/>
            </a:ext>
          </a:extLst>
        </xdr:cNvPr>
        <xdr:cNvSpPr txBox="1"/>
      </xdr:nvSpPr>
      <xdr:spPr>
        <a:xfrm>
          <a:off x="22199600" y="1843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110308</xdr:rowOff>
    </xdr:from>
    <xdr:to>
      <xdr:col>112</xdr:col>
      <xdr:colOff>38100</xdr:colOff>
      <xdr:row>108</xdr:row>
      <xdr:rowOff>40458</xdr:rowOff>
    </xdr:to>
    <xdr:sp macro="" textlink="">
      <xdr:nvSpPr>
        <xdr:cNvPr id="840" name="楕円 839">
          <a:extLst>
            <a:ext uri="{FF2B5EF4-FFF2-40B4-BE49-F238E27FC236}">
              <a16:creationId xmlns:a16="http://schemas.microsoft.com/office/drawing/2014/main" id="{ED2DB9B7-102E-4D30-9C60-E6A0CA5D2672}"/>
            </a:ext>
          </a:extLst>
        </xdr:cNvPr>
        <xdr:cNvSpPr/>
      </xdr:nvSpPr>
      <xdr:spPr>
        <a:xfrm>
          <a:off x="21272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159476</xdr:rowOff>
    </xdr:from>
    <xdr:to>
      <xdr:col>116</xdr:col>
      <xdr:colOff>63500</xdr:colOff>
      <xdr:row>107</xdr:row>
      <xdr:rowOff>161108</xdr:rowOff>
    </xdr:to>
    <xdr:cxnSp macro="">
      <xdr:nvCxnSpPr>
        <xdr:cNvPr id="841" name="直線コネクタ 840">
          <a:extLst>
            <a:ext uri="{FF2B5EF4-FFF2-40B4-BE49-F238E27FC236}">
              <a16:creationId xmlns:a16="http://schemas.microsoft.com/office/drawing/2014/main" id="{E8C7D8B6-FF6D-4545-A997-0E68F661CF2E}"/>
            </a:ext>
          </a:extLst>
        </xdr:cNvPr>
        <xdr:cNvCxnSpPr/>
      </xdr:nvCxnSpPr>
      <xdr:spPr>
        <a:xfrm flipV="1">
          <a:off x="21323300" y="18504626"/>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110308</xdr:rowOff>
    </xdr:from>
    <xdr:to>
      <xdr:col>107</xdr:col>
      <xdr:colOff>101600</xdr:colOff>
      <xdr:row>108</xdr:row>
      <xdr:rowOff>40458</xdr:rowOff>
    </xdr:to>
    <xdr:sp macro="" textlink="">
      <xdr:nvSpPr>
        <xdr:cNvPr id="842" name="楕円 841">
          <a:extLst>
            <a:ext uri="{FF2B5EF4-FFF2-40B4-BE49-F238E27FC236}">
              <a16:creationId xmlns:a16="http://schemas.microsoft.com/office/drawing/2014/main" id="{4AADB36B-1D46-41DB-9762-FF5DA1C5356E}"/>
            </a:ext>
          </a:extLst>
        </xdr:cNvPr>
        <xdr:cNvSpPr/>
      </xdr:nvSpPr>
      <xdr:spPr>
        <a:xfrm>
          <a:off x="20383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161108</xdr:rowOff>
    </xdr:from>
    <xdr:to>
      <xdr:col>111</xdr:col>
      <xdr:colOff>177800</xdr:colOff>
      <xdr:row>107</xdr:row>
      <xdr:rowOff>161108</xdr:rowOff>
    </xdr:to>
    <xdr:cxnSp macro="">
      <xdr:nvCxnSpPr>
        <xdr:cNvPr id="843" name="直線コネクタ 842">
          <a:extLst>
            <a:ext uri="{FF2B5EF4-FFF2-40B4-BE49-F238E27FC236}">
              <a16:creationId xmlns:a16="http://schemas.microsoft.com/office/drawing/2014/main" id="{B2AFB7B9-3119-4F2C-BE32-B372C64AD709}"/>
            </a:ext>
          </a:extLst>
        </xdr:cNvPr>
        <xdr:cNvCxnSpPr/>
      </xdr:nvCxnSpPr>
      <xdr:spPr>
        <a:xfrm>
          <a:off x="20434300" y="185062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110308</xdr:rowOff>
    </xdr:from>
    <xdr:to>
      <xdr:col>102</xdr:col>
      <xdr:colOff>165100</xdr:colOff>
      <xdr:row>108</xdr:row>
      <xdr:rowOff>40458</xdr:rowOff>
    </xdr:to>
    <xdr:sp macro="" textlink="">
      <xdr:nvSpPr>
        <xdr:cNvPr id="844" name="楕円 843">
          <a:extLst>
            <a:ext uri="{FF2B5EF4-FFF2-40B4-BE49-F238E27FC236}">
              <a16:creationId xmlns:a16="http://schemas.microsoft.com/office/drawing/2014/main" id="{7F102392-7991-4C2A-A09E-BC821BBF8268}"/>
            </a:ext>
          </a:extLst>
        </xdr:cNvPr>
        <xdr:cNvSpPr/>
      </xdr:nvSpPr>
      <xdr:spPr>
        <a:xfrm>
          <a:off x="19494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161108</xdr:rowOff>
    </xdr:from>
    <xdr:to>
      <xdr:col>107</xdr:col>
      <xdr:colOff>50800</xdr:colOff>
      <xdr:row>107</xdr:row>
      <xdr:rowOff>161108</xdr:rowOff>
    </xdr:to>
    <xdr:cxnSp macro="">
      <xdr:nvCxnSpPr>
        <xdr:cNvPr id="845" name="直線コネクタ 844">
          <a:extLst>
            <a:ext uri="{FF2B5EF4-FFF2-40B4-BE49-F238E27FC236}">
              <a16:creationId xmlns:a16="http://schemas.microsoft.com/office/drawing/2014/main" id="{16117FCB-2E3A-447C-9650-FB598FBA2F41}"/>
            </a:ext>
          </a:extLst>
        </xdr:cNvPr>
        <xdr:cNvCxnSpPr/>
      </xdr:nvCxnSpPr>
      <xdr:spPr>
        <a:xfrm>
          <a:off x="19545300" y="185062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110308</xdr:rowOff>
    </xdr:from>
    <xdr:to>
      <xdr:col>98</xdr:col>
      <xdr:colOff>38100</xdr:colOff>
      <xdr:row>108</xdr:row>
      <xdr:rowOff>40458</xdr:rowOff>
    </xdr:to>
    <xdr:sp macro="" textlink="">
      <xdr:nvSpPr>
        <xdr:cNvPr id="846" name="楕円 845">
          <a:extLst>
            <a:ext uri="{FF2B5EF4-FFF2-40B4-BE49-F238E27FC236}">
              <a16:creationId xmlns:a16="http://schemas.microsoft.com/office/drawing/2014/main" id="{1B60F74B-D28A-4496-A5C3-1B20F0694D98}"/>
            </a:ext>
          </a:extLst>
        </xdr:cNvPr>
        <xdr:cNvSpPr/>
      </xdr:nvSpPr>
      <xdr:spPr>
        <a:xfrm>
          <a:off x="18605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161108</xdr:rowOff>
    </xdr:from>
    <xdr:to>
      <xdr:col>102</xdr:col>
      <xdr:colOff>114300</xdr:colOff>
      <xdr:row>107</xdr:row>
      <xdr:rowOff>161108</xdr:rowOff>
    </xdr:to>
    <xdr:cxnSp macro="">
      <xdr:nvCxnSpPr>
        <xdr:cNvPr id="847" name="直線コネクタ 846">
          <a:extLst>
            <a:ext uri="{FF2B5EF4-FFF2-40B4-BE49-F238E27FC236}">
              <a16:creationId xmlns:a16="http://schemas.microsoft.com/office/drawing/2014/main" id="{DC0AB6E0-0FBE-418A-87F5-53241ADA30FE}"/>
            </a:ext>
          </a:extLst>
        </xdr:cNvPr>
        <xdr:cNvCxnSpPr/>
      </xdr:nvCxnSpPr>
      <xdr:spPr>
        <a:xfrm>
          <a:off x="18656300" y="185062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848" name="n_1aveValue【公民館】&#10;一人当たり面積">
          <a:extLst>
            <a:ext uri="{FF2B5EF4-FFF2-40B4-BE49-F238E27FC236}">
              <a16:creationId xmlns:a16="http://schemas.microsoft.com/office/drawing/2014/main" id="{6C4B374E-65C9-471C-8505-98E7B58B0DE4}"/>
            </a:ext>
          </a:extLst>
        </xdr:cNvPr>
        <xdr:cNvSpPr txBox="1"/>
      </xdr:nvSpPr>
      <xdr:spPr>
        <a:xfrm>
          <a:off x="21075727" y="1810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49" name="n_2aveValue【公民館】&#10;一人当たり面積">
          <a:extLst>
            <a:ext uri="{FF2B5EF4-FFF2-40B4-BE49-F238E27FC236}">
              <a16:creationId xmlns:a16="http://schemas.microsoft.com/office/drawing/2014/main" id="{135C4DD1-A340-4EEE-B7B4-589403103F21}"/>
            </a:ext>
          </a:extLst>
        </xdr:cNvPr>
        <xdr:cNvSpPr txBox="1"/>
      </xdr:nvSpPr>
      <xdr:spPr>
        <a:xfrm>
          <a:off x="201994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50" name="n_3aveValue【公民館】&#10;一人当たり面積">
          <a:extLst>
            <a:ext uri="{FF2B5EF4-FFF2-40B4-BE49-F238E27FC236}">
              <a16:creationId xmlns:a16="http://schemas.microsoft.com/office/drawing/2014/main" id="{F0CC8156-C8DB-4769-9F50-7961AA60B555}"/>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52088</xdr:rowOff>
    </xdr:from>
    <xdr:ext cx="469744" cy="259045"/>
    <xdr:sp macro="" textlink="">
      <xdr:nvSpPr>
        <xdr:cNvPr id="851" name="n_4aveValue【公民館】&#10;一人当たり面積">
          <a:extLst>
            <a:ext uri="{FF2B5EF4-FFF2-40B4-BE49-F238E27FC236}">
              <a16:creationId xmlns:a16="http://schemas.microsoft.com/office/drawing/2014/main" id="{C6A57A8C-05D8-4EAE-BB3C-23BEEA5A4517}"/>
            </a:ext>
          </a:extLst>
        </xdr:cNvPr>
        <xdr:cNvSpPr txBox="1"/>
      </xdr:nvSpPr>
      <xdr:spPr>
        <a:xfrm>
          <a:off x="18421427" y="1805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31585</xdr:rowOff>
    </xdr:from>
    <xdr:ext cx="469744" cy="259045"/>
    <xdr:sp macro="" textlink="">
      <xdr:nvSpPr>
        <xdr:cNvPr id="852" name="n_1mainValue【公民館】&#10;一人当たり面積">
          <a:extLst>
            <a:ext uri="{FF2B5EF4-FFF2-40B4-BE49-F238E27FC236}">
              <a16:creationId xmlns:a16="http://schemas.microsoft.com/office/drawing/2014/main" id="{5E215001-5E32-41A5-9BD3-56E7BAE1BFB7}"/>
            </a:ext>
          </a:extLst>
        </xdr:cNvPr>
        <xdr:cNvSpPr txBox="1"/>
      </xdr:nvSpPr>
      <xdr:spPr>
        <a:xfrm>
          <a:off x="21075727" y="1854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31585</xdr:rowOff>
    </xdr:from>
    <xdr:ext cx="469744" cy="259045"/>
    <xdr:sp macro="" textlink="">
      <xdr:nvSpPr>
        <xdr:cNvPr id="853" name="n_2mainValue【公民館】&#10;一人当たり面積">
          <a:extLst>
            <a:ext uri="{FF2B5EF4-FFF2-40B4-BE49-F238E27FC236}">
              <a16:creationId xmlns:a16="http://schemas.microsoft.com/office/drawing/2014/main" id="{3DFDB4E5-6738-4E4C-97F3-C94FF83718AC}"/>
            </a:ext>
          </a:extLst>
        </xdr:cNvPr>
        <xdr:cNvSpPr txBox="1"/>
      </xdr:nvSpPr>
      <xdr:spPr>
        <a:xfrm>
          <a:off x="20199427" y="1854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31585</xdr:rowOff>
    </xdr:from>
    <xdr:ext cx="469744" cy="259045"/>
    <xdr:sp macro="" textlink="">
      <xdr:nvSpPr>
        <xdr:cNvPr id="854" name="n_3mainValue【公民館】&#10;一人当たり面積">
          <a:extLst>
            <a:ext uri="{FF2B5EF4-FFF2-40B4-BE49-F238E27FC236}">
              <a16:creationId xmlns:a16="http://schemas.microsoft.com/office/drawing/2014/main" id="{AB488C3D-7E03-420E-A3A9-712E2E5C55A6}"/>
            </a:ext>
          </a:extLst>
        </xdr:cNvPr>
        <xdr:cNvSpPr txBox="1"/>
      </xdr:nvSpPr>
      <xdr:spPr>
        <a:xfrm>
          <a:off x="19310427" y="1854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31585</xdr:rowOff>
    </xdr:from>
    <xdr:ext cx="469744" cy="259045"/>
    <xdr:sp macro="" textlink="">
      <xdr:nvSpPr>
        <xdr:cNvPr id="855" name="n_4mainValue【公民館】&#10;一人当たり面積">
          <a:extLst>
            <a:ext uri="{FF2B5EF4-FFF2-40B4-BE49-F238E27FC236}">
              <a16:creationId xmlns:a16="http://schemas.microsoft.com/office/drawing/2014/main" id="{31EAAC2C-321D-4607-A9FF-88BB5BD91F0A}"/>
            </a:ext>
          </a:extLst>
        </xdr:cNvPr>
        <xdr:cNvSpPr txBox="1"/>
      </xdr:nvSpPr>
      <xdr:spPr>
        <a:xfrm>
          <a:off x="18421427" y="1854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F47CDCFB-C792-4298-B3D7-56301E89779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04AF9FC7-4F3F-41A5-864C-66F11A9E116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987C46BA-5217-4040-A729-570C15BEC9F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認定こども園・幼稚園・保育所については、令和３年度にひがしねこども園を新設したことに伴い、大幅に減少（改善）したものの、令和４年度以降は新たな資産取得はなく、減価償却が進み、再び上昇傾向にある。</a:t>
          </a:r>
        </a:p>
        <a:p>
          <a:r>
            <a:rPr kumimoji="1" lang="ja-JP" altLang="en-US" sz="1300">
              <a:latin typeface="ＭＳ Ｐゴシック" panose="020B0600070205080204" pitchFamily="50" charset="-128"/>
              <a:ea typeface="ＭＳ Ｐゴシック" panose="020B0600070205080204" pitchFamily="50" charset="-128"/>
            </a:rPr>
            <a:t>　道路、橋りょう・トンネルといった社会資本については、有形固定資産減価償却率は類似団体平均とほぼ同水準の数値で推移しているが、計画的に老朽化対策に取り組んでいるため、問題なく使用可能である。</a:t>
          </a:r>
        </a:p>
        <a:p>
          <a:r>
            <a:rPr kumimoji="1" lang="ja-JP" altLang="en-US" sz="1300">
              <a:latin typeface="ＭＳ Ｐゴシック" panose="020B0600070205080204" pitchFamily="50" charset="-128"/>
              <a:ea typeface="ＭＳ Ｐゴシック" panose="020B0600070205080204" pitchFamily="50" charset="-128"/>
            </a:rPr>
            <a:t>　学校施設については、令和５年度に神町中学校増築校舎が完成したことにより、有形固定資産減価償却率の増加（悪化）は緩やかになったものの、依然として減価償却が進んでいるため、計画的な長寿命化等の対策が必要となる。</a:t>
          </a:r>
        </a:p>
        <a:p>
          <a:r>
            <a:rPr kumimoji="1" lang="ja-JP" altLang="en-US" sz="1300">
              <a:latin typeface="ＭＳ Ｐゴシック" panose="020B0600070205080204" pitchFamily="50" charset="-128"/>
              <a:ea typeface="ＭＳ Ｐゴシック" panose="020B0600070205080204" pitchFamily="50" charset="-128"/>
            </a:rPr>
            <a:t>　公営住宅・児童館については、老朽化した状況が依然続いており、有形固定資産減価償却率は類似団体平均よりも高い値となっているため、計画的な長寿命化等の対策が求められる。</a:t>
          </a:r>
        </a:p>
        <a:p>
          <a:r>
            <a:rPr kumimoji="1" lang="ja-JP" altLang="en-US" sz="1300">
              <a:latin typeface="ＭＳ Ｐゴシック" panose="020B0600070205080204" pitchFamily="50" charset="-128"/>
              <a:ea typeface="ＭＳ Ｐゴシック" panose="020B0600070205080204" pitchFamily="50" charset="-128"/>
            </a:rPr>
            <a:t>　公民館については、定期的な維持補修および長寿命化改修に取り組んでおり、有形固定資産減価償却率は類似団体より低い水準にある。</a:t>
          </a:r>
        </a:p>
        <a:p>
          <a:r>
            <a:rPr kumimoji="1" lang="ja-JP" altLang="en-US" sz="1300">
              <a:latin typeface="ＭＳ Ｐゴシック" panose="020B0600070205080204" pitchFamily="50" charset="-128"/>
              <a:ea typeface="ＭＳ Ｐゴシック" panose="020B0600070205080204" pitchFamily="50" charset="-128"/>
            </a:rPr>
            <a:t>　令和３年度に改訂した公共施設総合管理計画に基づき、引き続き今後も適切な管理に取り組む。</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6E09AFC-F2C2-444B-A9F4-C6D376211FB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8E56201-746F-4CEE-8151-A24C748BE97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CA1D317-5B96-4545-AC02-666215BD0FF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16459B8-DFA1-46C9-81E6-888411C35E5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400B613-E53B-479B-AC7C-DD77E182351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3A26025-67D4-40A3-A2C7-98B4B360BE7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563B7BD-7759-4D05-990B-43C34EDE2DC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F7A32E6-993F-46DF-9F99-57C157BE4DD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5633C5A-C57A-4F7F-99E3-A10F70E9E05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BEDBD07-E730-433B-95AA-17C5EBD64B3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47,631
47,182
206.94
29,009,340
28,115,661
607,044
12,793,115
18,300,051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138DA0A-AA22-4922-8A31-2E53DAFD1EA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562270B-5C8B-4287-A473-06D9B1A421E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6E1F4E5-1F27-414A-A0DC-857DABBCC2E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346D7AE-613D-4B6B-95FD-F5395C7D835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46655C3-8B50-400B-B336-2A6689FD632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85AFBCC-6F70-4862-968F-CFB0EF91F55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AC6E915-3FD5-4FE8-8945-E763E5B30DD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8ECD80B-33D5-4B31-93EA-1091F2D6D55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02F65C7-591B-4B5A-9001-F6B937299D2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5FF3976-86F0-4BC3-82A9-D7FCFDEF72E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2FD8858-634A-49A4-A221-07B5F1F29B9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6F86F77-DE10-418C-9D1B-A53C34E67FF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634701D-0B60-439B-9879-B10DD6A72E1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B96E301-FC33-441C-B574-761B580FAFD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F8F0473-9EA7-4634-8284-6C0A1631C1D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B156F24-1AFF-4E53-8A37-142150E16A2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745E6DF-8696-43D0-8500-42212DE8A26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6F578CA-AC4E-4DC8-A883-A8DCDAD581F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A969B77-D52B-477C-AF30-BD75CF272CD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E3754B5-F23F-4FF1-841B-818A8D0C8F4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93D5D3C-362E-478A-9BC4-BE901998A32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A985FA6-9370-4107-827D-2BA8E11D578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ACC5285-6AF9-4CAB-80EF-3DF65D54E85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F9101B5-3641-46C5-B5BD-59BB17C9F5E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B1F181F-F069-4E18-9531-A99646171C1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D03E5BE-44C7-452F-8EF8-2EBD9F33B11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CE2D11F-043F-4D05-A635-48F2A7F8F9C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6B9E223-B35C-414C-A367-7BF7DE6B0AA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C42EA9C-D570-4FA4-9077-D15F858FB30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6B36B49-6B89-41D3-8C26-B5246D5A3AD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9F61E50-28AA-446F-9F40-62E3E1E3BC5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E50F9C1-17CA-4B76-B3A8-1256339C432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7C8B54E-565F-4713-BC28-97551CF5041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1339998-509B-4F52-8EB5-1FAC0A4D161E}"/>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1FC56F3-9B67-420A-B843-B5CEBE426A1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AD6FAF3-8F4C-4929-AED8-B4EFD41D216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DFB4FC6-C34B-4C7E-A48F-D0617D627D6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0B1B439-2ED9-4190-BC6A-1B17E7AD3A1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6B4CA28-FC89-4794-9F25-16DCE1FF1CD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130C8DD-9954-4D7E-90AB-307A67479E4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DE6F026-1B85-4FFB-A375-5A30BE3B705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9CE0A47F-A866-405B-ACD2-93FB27E9C2CD}"/>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B4C2613-5750-4382-A696-B6DE10E5EAE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C3CFE670-9757-4846-99CA-D95DBF974E4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E4E8A484-6414-47E8-833B-E9F18B4741D0}"/>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70634D42-E5E3-47E2-BEB3-F86F45903ECC}"/>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7E5859E7-52FD-4270-A135-76DC76DD77C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9537EB73-7D00-4624-B930-F95BB7964B1A}"/>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DC000C4F-0C8D-4DDF-9F19-28E575EBA0AC}"/>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862E1D58-F6F4-4A49-8E58-42C696875C93}"/>
            </a:ext>
          </a:extLst>
        </xdr:cNvPr>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61A6C4D9-0495-479F-B79B-99F0D79A5364}"/>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E3B57C3E-6A68-455A-98BB-BB727145F1F7}"/>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EC5732BE-E23E-4E7A-9B31-4DA0363C3A1A}"/>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83C1BE65-589E-4C60-8C7C-91A502C1D221}"/>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97790</xdr:rowOff>
    </xdr:from>
    <xdr:to>
      <xdr:col>6</xdr:col>
      <xdr:colOff>38100</xdr:colOff>
      <xdr:row>37</xdr:row>
      <xdr:rowOff>27940</xdr:rowOff>
    </xdr:to>
    <xdr:sp macro="" textlink="">
      <xdr:nvSpPr>
        <xdr:cNvPr id="66" name="フローチャート: 判断 65">
          <a:extLst>
            <a:ext uri="{FF2B5EF4-FFF2-40B4-BE49-F238E27FC236}">
              <a16:creationId xmlns:a16="http://schemas.microsoft.com/office/drawing/2014/main" id="{8816A255-A805-4DDD-961C-E5E7CE07605B}"/>
            </a:ext>
          </a:extLst>
        </xdr:cNvPr>
        <xdr:cNvSpPr/>
      </xdr:nvSpPr>
      <xdr:spPr>
        <a:xfrm>
          <a:off x="1079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D15993F-F886-45C3-8A18-89CD9DBEF56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5BC441A-DFC4-4EED-BDDB-33EB9B1D942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CE56079-EC42-4202-95A5-838DF463CAA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FEE1DCC-4DB6-46AE-A4CD-F8A465EA36E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965E58F-F3F2-40FC-8E42-C8FA9BA07B4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109220</xdr:rowOff>
    </xdr:from>
    <xdr:to>
      <xdr:col>24</xdr:col>
      <xdr:colOff>114300</xdr:colOff>
      <xdr:row>35</xdr:row>
      <xdr:rowOff>39370</xdr:rowOff>
    </xdr:to>
    <xdr:sp macro="" textlink="">
      <xdr:nvSpPr>
        <xdr:cNvPr id="72" name="楕円 71">
          <a:extLst>
            <a:ext uri="{FF2B5EF4-FFF2-40B4-BE49-F238E27FC236}">
              <a16:creationId xmlns:a16="http://schemas.microsoft.com/office/drawing/2014/main" id="{7D3A3871-2FB2-48D1-B735-AC5547D69B75}"/>
            </a:ext>
          </a:extLst>
        </xdr:cNvPr>
        <xdr:cNvSpPr/>
      </xdr:nvSpPr>
      <xdr:spPr>
        <a:xfrm>
          <a:off x="45847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132097</xdr:rowOff>
    </xdr:from>
    <xdr:ext cx="405111" cy="259045"/>
    <xdr:sp macro="" textlink="">
      <xdr:nvSpPr>
        <xdr:cNvPr id="73" name="【図書館】&#10;有形固定資産減価償却率該当値テキスト">
          <a:extLst>
            <a:ext uri="{FF2B5EF4-FFF2-40B4-BE49-F238E27FC236}">
              <a16:creationId xmlns:a16="http://schemas.microsoft.com/office/drawing/2014/main" id="{0C5D519C-1B7E-40EA-B42B-30D899EC17A1}"/>
            </a:ext>
          </a:extLst>
        </xdr:cNvPr>
        <xdr:cNvSpPr txBox="1"/>
      </xdr:nvSpPr>
      <xdr:spPr>
        <a:xfrm>
          <a:off x="4673600"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74930</xdr:rowOff>
    </xdr:from>
    <xdr:to>
      <xdr:col>20</xdr:col>
      <xdr:colOff>38100</xdr:colOff>
      <xdr:row>35</xdr:row>
      <xdr:rowOff>5080</xdr:rowOff>
    </xdr:to>
    <xdr:sp macro="" textlink="">
      <xdr:nvSpPr>
        <xdr:cNvPr id="74" name="楕円 73">
          <a:extLst>
            <a:ext uri="{FF2B5EF4-FFF2-40B4-BE49-F238E27FC236}">
              <a16:creationId xmlns:a16="http://schemas.microsoft.com/office/drawing/2014/main" id="{7C85A08B-B5A4-4634-BCE0-529F16F25262}"/>
            </a:ext>
          </a:extLst>
        </xdr:cNvPr>
        <xdr:cNvSpPr/>
      </xdr:nvSpPr>
      <xdr:spPr>
        <a:xfrm>
          <a:off x="3746500" y="590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125730</xdr:rowOff>
    </xdr:from>
    <xdr:to>
      <xdr:col>24</xdr:col>
      <xdr:colOff>63500</xdr:colOff>
      <xdr:row>34</xdr:row>
      <xdr:rowOff>160020</xdr:rowOff>
    </xdr:to>
    <xdr:cxnSp macro="">
      <xdr:nvCxnSpPr>
        <xdr:cNvPr id="75" name="直線コネクタ 74">
          <a:extLst>
            <a:ext uri="{FF2B5EF4-FFF2-40B4-BE49-F238E27FC236}">
              <a16:creationId xmlns:a16="http://schemas.microsoft.com/office/drawing/2014/main" id="{37DCC9AA-BDFC-41EB-9671-B84BB68A81AA}"/>
            </a:ext>
          </a:extLst>
        </xdr:cNvPr>
        <xdr:cNvCxnSpPr/>
      </xdr:nvCxnSpPr>
      <xdr:spPr>
        <a:xfrm>
          <a:off x="3797300" y="595503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40640</xdr:rowOff>
    </xdr:from>
    <xdr:to>
      <xdr:col>15</xdr:col>
      <xdr:colOff>101600</xdr:colOff>
      <xdr:row>34</xdr:row>
      <xdr:rowOff>142240</xdr:rowOff>
    </xdr:to>
    <xdr:sp macro="" textlink="">
      <xdr:nvSpPr>
        <xdr:cNvPr id="76" name="楕円 75">
          <a:extLst>
            <a:ext uri="{FF2B5EF4-FFF2-40B4-BE49-F238E27FC236}">
              <a16:creationId xmlns:a16="http://schemas.microsoft.com/office/drawing/2014/main" id="{A2901B71-962B-430C-A836-D6329A18B8D7}"/>
            </a:ext>
          </a:extLst>
        </xdr:cNvPr>
        <xdr:cNvSpPr/>
      </xdr:nvSpPr>
      <xdr:spPr>
        <a:xfrm>
          <a:off x="2857500" y="586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91440</xdr:rowOff>
    </xdr:from>
    <xdr:to>
      <xdr:col>19</xdr:col>
      <xdr:colOff>177800</xdr:colOff>
      <xdr:row>34</xdr:row>
      <xdr:rowOff>125730</xdr:rowOff>
    </xdr:to>
    <xdr:cxnSp macro="">
      <xdr:nvCxnSpPr>
        <xdr:cNvPr id="77" name="直線コネクタ 76">
          <a:extLst>
            <a:ext uri="{FF2B5EF4-FFF2-40B4-BE49-F238E27FC236}">
              <a16:creationId xmlns:a16="http://schemas.microsoft.com/office/drawing/2014/main" id="{4FE24774-895B-458F-823C-11ED65D8F0A7}"/>
            </a:ext>
          </a:extLst>
        </xdr:cNvPr>
        <xdr:cNvCxnSpPr/>
      </xdr:nvCxnSpPr>
      <xdr:spPr>
        <a:xfrm>
          <a:off x="2908300" y="59207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6350</xdr:rowOff>
    </xdr:from>
    <xdr:to>
      <xdr:col>10</xdr:col>
      <xdr:colOff>165100</xdr:colOff>
      <xdr:row>34</xdr:row>
      <xdr:rowOff>107950</xdr:rowOff>
    </xdr:to>
    <xdr:sp macro="" textlink="">
      <xdr:nvSpPr>
        <xdr:cNvPr id="78" name="楕円 77">
          <a:extLst>
            <a:ext uri="{FF2B5EF4-FFF2-40B4-BE49-F238E27FC236}">
              <a16:creationId xmlns:a16="http://schemas.microsoft.com/office/drawing/2014/main" id="{73F868E5-DC7C-42A3-BCB4-7946C3FC228D}"/>
            </a:ext>
          </a:extLst>
        </xdr:cNvPr>
        <xdr:cNvSpPr/>
      </xdr:nvSpPr>
      <xdr:spPr>
        <a:xfrm>
          <a:off x="1968500" y="583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57150</xdr:rowOff>
    </xdr:from>
    <xdr:to>
      <xdr:col>15</xdr:col>
      <xdr:colOff>50800</xdr:colOff>
      <xdr:row>34</xdr:row>
      <xdr:rowOff>91440</xdr:rowOff>
    </xdr:to>
    <xdr:cxnSp macro="">
      <xdr:nvCxnSpPr>
        <xdr:cNvPr id="79" name="直線コネクタ 78">
          <a:extLst>
            <a:ext uri="{FF2B5EF4-FFF2-40B4-BE49-F238E27FC236}">
              <a16:creationId xmlns:a16="http://schemas.microsoft.com/office/drawing/2014/main" id="{CDA8A6DE-A8E6-40A9-AB69-4A2626783F0E}"/>
            </a:ext>
          </a:extLst>
        </xdr:cNvPr>
        <xdr:cNvCxnSpPr/>
      </xdr:nvCxnSpPr>
      <xdr:spPr>
        <a:xfrm>
          <a:off x="2019300" y="58864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143510</xdr:rowOff>
    </xdr:from>
    <xdr:to>
      <xdr:col>6</xdr:col>
      <xdr:colOff>38100</xdr:colOff>
      <xdr:row>34</xdr:row>
      <xdr:rowOff>73660</xdr:rowOff>
    </xdr:to>
    <xdr:sp macro="" textlink="">
      <xdr:nvSpPr>
        <xdr:cNvPr id="80" name="楕円 79">
          <a:extLst>
            <a:ext uri="{FF2B5EF4-FFF2-40B4-BE49-F238E27FC236}">
              <a16:creationId xmlns:a16="http://schemas.microsoft.com/office/drawing/2014/main" id="{32DA5ACF-7B8A-4F9A-8771-C4A97CB83710}"/>
            </a:ext>
          </a:extLst>
        </xdr:cNvPr>
        <xdr:cNvSpPr/>
      </xdr:nvSpPr>
      <xdr:spPr>
        <a:xfrm>
          <a:off x="1079500" y="580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22860</xdr:rowOff>
    </xdr:from>
    <xdr:to>
      <xdr:col>10</xdr:col>
      <xdr:colOff>114300</xdr:colOff>
      <xdr:row>34</xdr:row>
      <xdr:rowOff>57150</xdr:rowOff>
    </xdr:to>
    <xdr:cxnSp macro="">
      <xdr:nvCxnSpPr>
        <xdr:cNvPr id="81" name="直線コネクタ 80">
          <a:extLst>
            <a:ext uri="{FF2B5EF4-FFF2-40B4-BE49-F238E27FC236}">
              <a16:creationId xmlns:a16="http://schemas.microsoft.com/office/drawing/2014/main" id="{7BFF3623-79A3-47E8-9E2C-2C1BB6DC860F}"/>
            </a:ext>
          </a:extLst>
        </xdr:cNvPr>
        <xdr:cNvCxnSpPr/>
      </xdr:nvCxnSpPr>
      <xdr:spPr>
        <a:xfrm>
          <a:off x="1130300" y="58521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8BEEE0E0-E49B-4FAB-BC53-EABBEED3D62A}"/>
            </a:ext>
          </a:extLst>
        </xdr:cNvPr>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CEE50FFF-D844-4EB1-92BC-BA18C0C87E87}"/>
            </a:ext>
          </a:extLst>
        </xdr:cNvPr>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6BA62892-33A1-40E7-AF79-BE4C35FFD690}"/>
            </a:ext>
          </a:extLst>
        </xdr:cNvPr>
        <xdr:cNvSpPr txBox="1"/>
      </xdr:nvSpPr>
      <xdr:spPr>
        <a:xfrm>
          <a:off x="1816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19067</xdr:rowOff>
    </xdr:from>
    <xdr:ext cx="405111" cy="259045"/>
    <xdr:sp macro="" textlink="">
      <xdr:nvSpPr>
        <xdr:cNvPr id="85" name="n_4aveValue【図書館】&#10;有形固定資産減価償却率">
          <a:extLst>
            <a:ext uri="{FF2B5EF4-FFF2-40B4-BE49-F238E27FC236}">
              <a16:creationId xmlns:a16="http://schemas.microsoft.com/office/drawing/2014/main" id="{8EB26AFF-388A-40E6-961F-C01706A9972A}"/>
            </a:ext>
          </a:extLst>
        </xdr:cNvPr>
        <xdr:cNvSpPr txBox="1"/>
      </xdr:nvSpPr>
      <xdr:spPr>
        <a:xfrm>
          <a:off x="9277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21607</xdr:rowOff>
    </xdr:from>
    <xdr:ext cx="405111" cy="259045"/>
    <xdr:sp macro="" textlink="">
      <xdr:nvSpPr>
        <xdr:cNvPr id="86" name="n_1mainValue【図書館】&#10;有形固定資産減価償却率">
          <a:extLst>
            <a:ext uri="{FF2B5EF4-FFF2-40B4-BE49-F238E27FC236}">
              <a16:creationId xmlns:a16="http://schemas.microsoft.com/office/drawing/2014/main" id="{706E3A64-9F09-466A-8B15-FF19687265AF}"/>
            </a:ext>
          </a:extLst>
        </xdr:cNvPr>
        <xdr:cNvSpPr txBox="1"/>
      </xdr:nvSpPr>
      <xdr:spPr>
        <a:xfrm>
          <a:off x="3582044" y="567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158767</xdr:rowOff>
    </xdr:from>
    <xdr:ext cx="405111" cy="259045"/>
    <xdr:sp macro="" textlink="">
      <xdr:nvSpPr>
        <xdr:cNvPr id="87" name="n_2mainValue【図書館】&#10;有形固定資産減価償却率">
          <a:extLst>
            <a:ext uri="{FF2B5EF4-FFF2-40B4-BE49-F238E27FC236}">
              <a16:creationId xmlns:a16="http://schemas.microsoft.com/office/drawing/2014/main" id="{C1016B4D-1BAB-44F5-9D94-9C478C68C10E}"/>
            </a:ext>
          </a:extLst>
        </xdr:cNvPr>
        <xdr:cNvSpPr txBox="1"/>
      </xdr:nvSpPr>
      <xdr:spPr>
        <a:xfrm>
          <a:off x="2705744" y="564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124477</xdr:rowOff>
    </xdr:from>
    <xdr:ext cx="405111" cy="259045"/>
    <xdr:sp macro="" textlink="">
      <xdr:nvSpPr>
        <xdr:cNvPr id="88" name="n_3mainValue【図書館】&#10;有形固定資産減価償却率">
          <a:extLst>
            <a:ext uri="{FF2B5EF4-FFF2-40B4-BE49-F238E27FC236}">
              <a16:creationId xmlns:a16="http://schemas.microsoft.com/office/drawing/2014/main" id="{08D08520-ECD8-4016-BDE5-082F8B3351E9}"/>
            </a:ext>
          </a:extLst>
        </xdr:cNvPr>
        <xdr:cNvSpPr txBox="1"/>
      </xdr:nvSpPr>
      <xdr:spPr>
        <a:xfrm>
          <a:off x="1816744" y="561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90187</xdr:rowOff>
    </xdr:from>
    <xdr:ext cx="405111" cy="259045"/>
    <xdr:sp macro="" textlink="">
      <xdr:nvSpPr>
        <xdr:cNvPr id="89" name="n_4mainValue【図書館】&#10;有形固定資産減価償却率">
          <a:extLst>
            <a:ext uri="{FF2B5EF4-FFF2-40B4-BE49-F238E27FC236}">
              <a16:creationId xmlns:a16="http://schemas.microsoft.com/office/drawing/2014/main" id="{1225470F-8891-436B-82D0-A0F5D3930657}"/>
            </a:ext>
          </a:extLst>
        </xdr:cNvPr>
        <xdr:cNvSpPr txBox="1"/>
      </xdr:nvSpPr>
      <xdr:spPr>
        <a:xfrm>
          <a:off x="927744" y="557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F7ED8FB5-90B4-4EE2-AC1C-50D0DB72C76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1A288D38-1106-4417-A812-965330E2347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54370D9D-5C4F-4069-B4B4-2A13217B6DD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71A7AE1A-250B-4160-858D-9B7F15E4790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999763FD-5775-4854-9979-D5808E42468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EE0D7B7F-B189-4D92-AA68-A254563038E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5F71259F-8B47-4395-B52A-BCE7601854C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25F64046-C2DE-4A3A-B6B0-E01ED18299F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217B9017-9720-4353-BCA2-B963AF54F13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28182394-A4AB-4056-BF92-28E5692FA43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B715F642-C46D-4632-BE06-952F0D516FB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7C6107C7-0071-4639-86EF-4F35DBCB14A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385836D8-5BB0-40CD-B9B9-797A82EAFE6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4DB61884-881C-42C3-AFDE-B802942CEDDF}"/>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D8CAD63F-20C7-4BD5-BB3E-4FCBC8A81BC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E9732D2A-3021-4CFA-BEBB-25A2CAEE9A57}"/>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92ECB523-8688-4FAE-9A95-CDCC8460096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94B2887D-733F-489F-A368-7AC6477296B6}"/>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423A3968-D727-4307-BDCC-5A752F3D149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D8717AA9-8BCD-4794-AA34-4FD3BD35B493}"/>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2CF64A21-0626-4F0E-8CD6-9ACBF87D3B5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DBF9D4F0-EADF-47B8-B8FF-0A2E07736CE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9F13E968-0C82-47D1-919F-5D7D3C3B197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5149DFAE-AE1F-4591-9ED1-1CC9FB8AEE3C}"/>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1BFCBF61-7CCD-4FBE-9FCB-738B8E1748C7}"/>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8D2B20E8-B06A-453B-9FEC-397C2EE3D94D}"/>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56C2369E-7CF0-4C3C-90CE-73FB8BBF1061}"/>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ECFC11C6-3355-42A0-BC44-87A337E6AE89}"/>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C8F5DB46-37F6-449A-8CF8-CC5D851419BD}"/>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19CBB47B-5C8F-448B-912B-46DF79F0C53F}"/>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F2B7C8DD-7353-4AA5-9E2C-0996E0B5213F}"/>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0C5FCD1C-56AC-431F-BB72-D346C5B1B9BB}"/>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8DFF9CA4-1C7C-4216-BB00-FBCF1225125E}"/>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124460</xdr:rowOff>
    </xdr:from>
    <xdr:to>
      <xdr:col>36</xdr:col>
      <xdr:colOff>165100</xdr:colOff>
      <xdr:row>41</xdr:row>
      <xdr:rowOff>54610</xdr:rowOff>
    </xdr:to>
    <xdr:sp macro="" textlink="">
      <xdr:nvSpPr>
        <xdr:cNvPr id="123" name="フローチャート: 判断 122">
          <a:extLst>
            <a:ext uri="{FF2B5EF4-FFF2-40B4-BE49-F238E27FC236}">
              <a16:creationId xmlns:a16="http://schemas.microsoft.com/office/drawing/2014/main" id="{D3B7B8AA-BA07-4F45-BE28-4EEEA6D46533}"/>
            </a:ext>
          </a:extLst>
        </xdr:cNvPr>
        <xdr:cNvSpPr/>
      </xdr:nvSpPr>
      <xdr:spPr>
        <a:xfrm>
          <a:off x="69215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2D64D54-1318-4B64-9002-49B4B485F5E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3FCEAB4-01DF-4A4A-A49C-98A3BA86801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B43BE7A-5790-417C-95B2-4345036B32C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85BB6A3-DFAA-4893-900D-566577ABE32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A1188FE-63F4-4EE1-9CDF-96BCA27B8B6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6350</xdr:rowOff>
    </xdr:from>
    <xdr:to>
      <xdr:col>55</xdr:col>
      <xdr:colOff>50800</xdr:colOff>
      <xdr:row>41</xdr:row>
      <xdr:rowOff>107950</xdr:rowOff>
    </xdr:to>
    <xdr:sp macro="" textlink="">
      <xdr:nvSpPr>
        <xdr:cNvPr id="129" name="楕円 128">
          <a:extLst>
            <a:ext uri="{FF2B5EF4-FFF2-40B4-BE49-F238E27FC236}">
              <a16:creationId xmlns:a16="http://schemas.microsoft.com/office/drawing/2014/main" id="{2C2B6C63-737A-45F9-8064-8A9D5AD33D2B}"/>
            </a:ext>
          </a:extLst>
        </xdr:cNvPr>
        <xdr:cNvSpPr/>
      </xdr:nvSpPr>
      <xdr:spPr>
        <a:xfrm>
          <a:off x="104267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92727</xdr:rowOff>
    </xdr:from>
    <xdr:ext cx="469744" cy="259045"/>
    <xdr:sp macro="" textlink="">
      <xdr:nvSpPr>
        <xdr:cNvPr id="130" name="【図書館】&#10;一人当たり面積該当値テキスト">
          <a:extLst>
            <a:ext uri="{FF2B5EF4-FFF2-40B4-BE49-F238E27FC236}">
              <a16:creationId xmlns:a16="http://schemas.microsoft.com/office/drawing/2014/main" id="{E53AF8DB-E5A7-4E3B-BCB5-B27C86C578FB}"/>
            </a:ext>
          </a:extLst>
        </xdr:cNvPr>
        <xdr:cNvSpPr txBox="1"/>
      </xdr:nvSpPr>
      <xdr:spPr>
        <a:xfrm>
          <a:off x="10515600"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10160</xdr:rowOff>
    </xdr:from>
    <xdr:to>
      <xdr:col>50</xdr:col>
      <xdr:colOff>165100</xdr:colOff>
      <xdr:row>41</xdr:row>
      <xdr:rowOff>111760</xdr:rowOff>
    </xdr:to>
    <xdr:sp macro="" textlink="">
      <xdr:nvSpPr>
        <xdr:cNvPr id="131" name="楕円 130">
          <a:extLst>
            <a:ext uri="{FF2B5EF4-FFF2-40B4-BE49-F238E27FC236}">
              <a16:creationId xmlns:a16="http://schemas.microsoft.com/office/drawing/2014/main" id="{C6EC9135-7732-4CE2-97B0-E110CC724C38}"/>
            </a:ext>
          </a:extLst>
        </xdr:cNvPr>
        <xdr:cNvSpPr/>
      </xdr:nvSpPr>
      <xdr:spPr>
        <a:xfrm>
          <a:off x="9588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57150</xdr:rowOff>
    </xdr:from>
    <xdr:to>
      <xdr:col>55</xdr:col>
      <xdr:colOff>0</xdr:colOff>
      <xdr:row>41</xdr:row>
      <xdr:rowOff>60960</xdr:rowOff>
    </xdr:to>
    <xdr:cxnSp macro="">
      <xdr:nvCxnSpPr>
        <xdr:cNvPr id="132" name="直線コネクタ 131">
          <a:extLst>
            <a:ext uri="{FF2B5EF4-FFF2-40B4-BE49-F238E27FC236}">
              <a16:creationId xmlns:a16="http://schemas.microsoft.com/office/drawing/2014/main" id="{A982370E-FC0C-4FBF-BC6B-67A45597CB54}"/>
            </a:ext>
          </a:extLst>
        </xdr:cNvPr>
        <xdr:cNvCxnSpPr/>
      </xdr:nvCxnSpPr>
      <xdr:spPr>
        <a:xfrm flipV="1">
          <a:off x="9639300" y="70866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10160</xdr:rowOff>
    </xdr:from>
    <xdr:to>
      <xdr:col>46</xdr:col>
      <xdr:colOff>38100</xdr:colOff>
      <xdr:row>41</xdr:row>
      <xdr:rowOff>111760</xdr:rowOff>
    </xdr:to>
    <xdr:sp macro="" textlink="">
      <xdr:nvSpPr>
        <xdr:cNvPr id="133" name="楕円 132">
          <a:extLst>
            <a:ext uri="{FF2B5EF4-FFF2-40B4-BE49-F238E27FC236}">
              <a16:creationId xmlns:a16="http://schemas.microsoft.com/office/drawing/2014/main" id="{A63A309F-674E-443F-B507-E74074388784}"/>
            </a:ext>
          </a:extLst>
        </xdr:cNvPr>
        <xdr:cNvSpPr/>
      </xdr:nvSpPr>
      <xdr:spPr>
        <a:xfrm>
          <a:off x="8699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60960</xdr:rowOff>
    </xdr:from>
    <xdr:to>
      <xdr:col>50</xdr:col>
      <xdr:colOff>114300</xdr:colOff>
      <xdr:row>41</xdr:row>
      <xdr:rowOff>60960</xdr:rowOff>
    </xdr:to>
    <xdr:cxnSp macro="">
      <xdr:nvCxnSpPr>
        <xdr:cNvPr id="134" name="直線コネクタ 133">
          <a:extLst>
            <a:ext uri="{FF2B5EF4-FFF2-40B4-BE49-F238E27FC236}">
              <a16:creationId xmlns:a16="http://schemas.microsoft.com/office/drawing/2014/main" id="{D4254967-3D38-4B89-BCDB-6B38B2E4AE42}"/>
            </a:ext>
          </a:extLst>
        </xdr:cNvPr>
        <xdr:cNvCxnSpPr/>
      </xdr:nvCxnSpPr>
      <xdr:spPr>
        <a:xfrm>
          <a:off x="8750300" y="70904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10160</xdr:rowOff>
    </xdr:from>
    <xdr:to>
      <xdr:col>41</xdr:col>
      <xdr:colOff>101600</xdr:colOff>
      <xdr:row>41</xdr:row>
      <xdr:rowOff>111760</xdr:rowOff>
    </xdr:to>
    <xdr:sp macro="" textlink="">
      <xdr:nvSpPr>
        <xdr:cNvPr id="135" name="楕円 134">
          <a:extLst>
            <a:ext uri="{FF2B5EF4-FFF2-40B4-BE49-F238E27FC236}">
              <a16:creationId xmlns:a16="http://schemas.microsoft.com/office/drawing/2014/main" id="{66198686-6512-4F31-8653-FD50A92BEFF5}"/>
            </a:ext>
          </a:extLst>
        </xdr:cNvPr>
        <xdr:cNvSpPr/>
      </xdr:nvSpPr>
      <xdr:spPr>
        <a:xfrm>
          <a:off x="7810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60960</xdr:rowOff>
    </xdr:from>
    <xdr:to>
      <xdr:col>45</xdr:col>
      <xdr:colOff>177800</xdr:colOff>
      <xdr:row>41</xdr:row>
      <xdr:rowOff>60960</xdr:rowOff>
    </xdr:to>
    <xdr:cxnSp macro="">
      <xdr:nvCxnSpPr>
        <xdr:cNvPr id="136" name="直線コネクタ 135">
          <a:extLst>
            <a:ext uri="{FF2B5EF4-FFF2-40B4-BE49-F238E27FC236}">
              <a16:creationId xmlns:a16="http://schemas.microsoft.com/office/drawing/2014/main" id="{09ECE3DC-EFFF-47CF-92B4-444471D378AC}"/>
            </a:ext>
          </a:extLst>
        </xdr:cNvPr>
        <xdr:cNvCxnSpPr/>
      </xdr:nvCxnSpPr>
      <xdr:spPr>
        <a:xfrm>
          <a:off x="7861300" y="70904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10160</xdr:rowOff>
    </xdr:from>
    <xdr:to>
      <xdr:col>36</xdr:col>
      <xdr:colOff>165100</xdr:colOff>
      <xdr:row>41</xdr:row>
      <xdr:rowOff>111760</xdr:rowOff>
    </xdr:to>
    <xdr:sp macro="" textlink="">
      <xdr:nvSpPr>
        <xdr:cNvPr id="137" name="楕円 136">
          <a:extLst>
            <a:ext uri="{FF2B5EF4-FFF2-40B4-BE49-F238E27FC236}">
              <a16:creationId xmlns:a16="http://schemas.microsoft.com/office/drawing/2014/main" id="{6E9BB168-44D4-4834-9F7D-245187E7DE46}"/>
            </a:ext>
          </a:extLst>
        </xdr:cNvPr>
        <xdr:cNvSpPr/>
      </xdr:nvSpPr>
      <xdr:spPr>
        <a:xfrm>
          <a:off x="6921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60960</xdr:rowOff>
    </xdr:from>
    <xdr:to>
      <xdr:col>41</xdr:col>
      <xdr:colOff>50800</xdr:colOff>
      <xdr:row>41</xdr:row>
      <xdr:rowOff>60960</xdr:rowOff>
    </xdr:to>
    <xdr:cxnSp macro="">
      <xdr:nvCxnSpPr>
        <xdr:cNvPr id="138" name="直線コネクタ 137">
          <a:extLst>
            <a:ext uri="{FF2B5EF4-FFF2-40B4-BE49-F238E27FC236}">
              <a16:creationId xmlns:a16="http://schemas.microsoft.com/office/drawing/2014/main" id="{364ED516-94CA-41C4-90E4-EAF70617CD41}"/>
            </a:ext>
          </a:extLst>
        </xdr:cNvPr>
        <xdr:cNvCxnSpPr/>
      </xdr:nvCxnSpPr>
      <xdr:spPr>
        <a:xfrm>
          <a:off x="6972300" y="70904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A1EC0E0F-6D20-4402-881A-269A3F1BE353}"/>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3BDDAE98-E825-4A70-852B-C8933C8BF269}"/>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2BF3B1CE-4F96-4B95-9EFD-0495DB65857F}"/>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71137</xdr:rowOff>
    </xdr:from>
    <xdr:ext cx="469744" cy="259045"/>
    <xdr:sp macro="" textlink="">
      <xdr:nvSpPr>
        <xdr:cNvPr id="142" name="n_4aveValue【図書館】&#10;一人当たり面積">
          <a:extLst>
            <a:ext uri="{FF2B5EF4-FFF2-40B4-BE49-F238E27FC236}">
              <a16:creationId xmlns:a16="http://schemas.microsoft.com/office/drawing/2014/main" id="{E8F019B3-E389-4DF7-B98A-E374F941FC8D}"/>
            </a:ext>
          </a:extLst>
        </xdr:cNvPr>
        <xdr:cNvSpPr txBox="1"/>
      </xdr:nvSpPr>
      <xdr:spPr>
        <a:xfrm>
          <a:off x="6737427" y="6757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102887</xdr:rowOff>
    </xdr:from>
    <xdr:ext cx="469744" cy="259045"/>
    <xdr:sp macro="" textlink="">
      <xdr:nvSpPr>
        <xdr:cNvPr id="143" name="n_1mainValue【図書館】&#10;一人当たり面積">
          <a:extLst>
            <a:ext uri="{FF2B5EF4-FFF2-40B4-BE49-F238E27FC236}">
              <a16:creationId xmlns:a16="http://schemas.microsoft.com/office/drawing/2014/main" id="{B7E9F18B-0ED6-4FF3-A41A-090528BDB222}"/>
            </a:ext>
          </a:extLst>
        </xdr:cNvPr>
        <xdr:cNvSpPr txBox="1"/>
      </xdr:nvSpPr>
      <xdr:spPr>
        <a:xfrm>
          <a:off x="9391727"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102887</xdr:rowOff>
    </xdr:from>
    <xdr:ext cx="469744" cy="259045"/>
    <xdr:sp macro="" textlink="">
      <xdr:nvSpPr>
        <xdr:cNvPr id="144" name="n_2mainValue【図書館】&#10;一人当たり面積">
          <a:extLst>
            <a:ext uri="{FF2B5EF4-FFF2-40B4-BE49-F238E27FC236}">
              <a16:creationId xmlns:a16="http://schemas.microsoft.com/office/drawing/2014/main" id="{28B9FE8E-75C6-472B-A782-5A84316BCF14}"/>
            </a:ext>
          </a:extLst>
        </xdr:cNvPr>
        <xdr:cNvSpPr txBox="1"/>
      </xdr:nvSpPr>
      <xdr:spPr>
        <a:xfrm>
          <a:off x="8515427"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102887</xdr:rowOff>
    </xdr:from>
    <xdr:ext cx="469744" cy="259045"/>
    <xdr:sp macro="" textlink="">
      <xdr:nvSpPr>
        <xdr:cNvPr id="145" name="n_3mainValue【図書館】&#10;一人当たり面積">
          <a:extLst>
            <a:ext uri="{FF2B5EF4-FFF2-40B4-BE49-F238E27FC236}">
              <a16:creationId xmlns:a16="http://schemas.microsoft.com/office/drawing/2014/main" id="{D5BC1AE3-D4FB-43DD-9226-8A36AC6B8A9D}"/>
            </a:ext>
          </a:extLst>
        </xdr:cNvPr>
        <xdr:cNvSpPr txBox="1"/>
      </xdr:nvSpPr>
      <xdr:spPr>
        <a:xfrm>
          <a:off x="7626427"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102887</xdr:rowOff>
    </xdr:from>
    <xdr:ext cx="469744" cy="259045"/>
    <xdr:sp macro="" textlink="">
      <xdr:nvSpPr>
        <xdr:cNvPr id="146" name="n_4mainValue【図書館】&#10;一人当たり面積">
          <a:extLst>
            <a:ext uri="{FF2B5EF4-FFF2-40B4-BE49-F238E27FC236}">
              <a16:creationId xmlns:a16="http://schemas.microsoft.com/office/drawing/2014/main" id="{193F736A-EB44-4467-8B1E-DBD2FC2762A5}"/>
            </a:ext>
          </a:extLst>
        </xdr:cNvPr>
        <xdr:cNvSpPr txBox="1"/>
      </xdr:nvSpPr>
      <xdr:spPr>
        <a:xfrm>
          <a:off x="6737427"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E6717CC0-A7B1-4358-868A-65094159CE5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43AC3500-B7ED-4CF9-9A30-F53FE0101FA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0EB535F-999B-4C7F-A729-B6D347B1198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F04EDA99-FF24-47D7-A4BB-238120288BC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605FB7E-E679-4BBC-956C-B9079B6B9EC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7F421609-E7B7-44E6-A30F-7A88A5AFB7B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1BBE5BA-1CA0-4535-9706-19D7BDD43FF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77DB4E8F-BC08-4333-8D70-93871D37C41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8647044-F2F9-4FC3-A960-58D0C6F3C38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242C828E-A3AF-4704-9472-25E73638422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101C98B5-F427-4747-BDC2-C578F1E6A7A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BA11C5FA-D440-4637-9D8C-5AD19C75B29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4DDD4CBC-8E6F-44C2-BB0B-2BCFE53EEE4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4EB62901-5DB6-4593-A097-254D7EAF6053}"/>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AD815E17-4835-4523-B978-DD3F0394D85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116F89B0-0151-4389-8AFC-31363914BEA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34802D0-3C99-4559-87DB-AC6EC229842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87C2AA86-8424-45A6-ACE3-889310CF9F1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734A34E3-11FE-4537-92F1-FB21510E173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75407E9E-20F4-4131-93A1-CCA4E4C8081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93D8BEC0-7423-4ABA-BE14-D6196848DA99}"/>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4C086871-92FF-4C9A-A499-04992C26432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56409C1-59E8-4CBD-B070-E14706215AED}"/>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F1277848-0D97-4495-8CF7-421635368A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FCD82C73-B807-48E5-BCFF-4E9A6DC554CA}"/>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A005918B-BC1A-4582-93FC-6B0F5DCF929F}"/>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B26D360-982E-4D3C-A2FF-033CC7508B7B}"/>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728E38E0-65CB-4425-BABB-0A15B63EF751}"/>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64F59898-2F28-48E9-86AC-090D6D338465}"/>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50F835A5-CCF9-46A8-912F-B22B98CD60FF}"/>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5A58FBDE-239A-4CD0-8768-EAFAA9B5FF0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A6F2B1B7-F5C3-4272-82C2-52809E3AA1E7}"/>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18378A34-AB6C-4A47-BFDF-979E35891101}"/>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07C2E61C-81CD-4098-9A62-D4C528E31B15}"/>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073DE30D-3E77-4AA5-B79F-538C28B2989D}"/>
            </a:ext>
          </a:extLst>
        </xdr:cNvPr>
        <xdr:cNvSpPr/>
      </xdr:nvSpPr>
      <xdr:spPr>
        <a:xfrm>
          <a:off x="1079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FF0D9E9-500B-4501-9047-8B63A93E259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785B78B-E579-4BEC-8B30-0F5B06AF90F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B011260-31E2-41EF-AAAA-C694D4ACFF9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0110275-8195-40E6-9DEE-ED80991FFF7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FB8488F-EF49-47DC-863D-C142D4A7766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78740</xdr:rowOff>
    </xdr:from>
    <xdr:to>
      <xdr:col>24</xdr:col>
      <xdr:colOff>114300</xdr:colOff>
      <xdr:row>62</xdr:row>
      <xdr:rowOff>8890</xdr:rowOff>
    </xdr:to>
    <xdr:sp macro="" textlink="">
      <xdr:nvSpPr>
        <xdr:cNvPr id="187" name="楕円 186">
          <a:extLst>
            <a:ext uri="{FF2B5EF4-FFF2-40B4-BE49-F238E27FC236}">
              <a16:creationId xmlns:a16="http://schemas.microsoft.com/office/drawing/2014/main" id="{EFCDFA71-EF64-4FA5-848E-E0B1736ECE10}"/>
            </a:ext>
          </a:extLst>
        </xdr:cNvPr>
        <xdr:cNvSpPr/>
      </xdr:nvSpPr>
      <xdr:spPr>
        <a:xfrm>
          <a:off x="45847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57167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B8CDC86F-1DB2-473B-A181-FD8F084A0E5A}"/>
            </a:ext>
          </a:extLst>
        </xdr:cNvPr>
        <xdr:cNvSpPr txBox="1"/>
      </xdr:nvSpPr>
      <xdr:spPr>
        <a:xfrm>
          <a:off x="4673600"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38735</xdr:rowOff>
    </xdr:from>
    <xdr:to>
      <xdr:col>20</xdr:col>
      <xdr:colOff>38100</xdr:colOff>
      <xdr:row>61</xdr:row>
      <xdr:rowOff>140335</xdr:rowOff>
    </xdr:to>
    <xdr:sp macro="" textlink="">
      <xdr:nvSpPr>
        <xdr:cNvPr id="189" name="楕円 188">
          <a:extLst>
            <a:ext uri="{FF2B5EF4-FFF2-40B4-BE49-F238E27FC236}">
              <a16:creationId xmlns:a16="http://schemas.microsoft.com/office/drawing/2014/main" id="{B1269E5C-0503-4C81-BA43-671C24C20003}"/>
            </a:ext>
          </a:extLst>
        </xdr:cNvPr>
        <xdr:cNvSpPr/>
      </xdr:nvSpPr>
      <xdr:spPr>
        <a:xfrm>
          <a:off x="3746500" y="1049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89535</xdr:rowOff>
    </xdr:from>
    <xdr:to>
      <xdr:col>24</xdr:col>
      <xdr:colOff>63500</xdr:colOff>
      <xdr:row>61</xdr:row>
      <xdr:rowOff>129540</xdr:rowOff>
    </xdr:to>
    <xdr:cxnSp macro="">
      <xdr:nvCxnSpPr>
        <xdr:cNvPr id="190" name="直線コネクタ 189">
          <a:extLst>
            <a:ext uri="{FF2B5EF4-FFF2-40B4-BE49-F238E27FC236}">
              <a16:creationId xmlns:a16="http://schemas.microsoft.com/office/drawing/2014/main" id="{0C71C7B0-6264-4D7F-8C33-CDCA191303E9}"/>
            </a:ext>
          </a:extLst>
        </xdr:cNvPr>
        <xdr:cNvCxnSpPr/>
      </xdr:nvCxnSpPr>
      <xdr:spPr>
        <a:xfrm>
          <a:off x="3797300" y="1054798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635</xdr:rowOff>
    </xdr:from>
    <xdr:to>
      <xdr:col>15</xdr:col>
      <xdr:colOff>101600</xdr:colOff>
      <xdr:row>61</xdr:row>
      <xdr:rowOff>102235</xdr:rowOff>
    </xdr:to>
    <xdr:sp macro="" textlink="">
      <xdr:nvSpPr>
        <xdr:cNvPr id="191" name="楕円 190">
          <a:extLst>
            <a:ext uri="{FF2B5EF4-FFF2-40B4-BE49-F238E27FC236}">
              <a16:creationId xmlns:a16="http://schemas.microsoft.com/office/drawing/2014/main" id="{C0ABF9FC-C961-4F76-AB17-1105FD41AAAF}"/>
            </a:ext>
          </a:extLst>
        </xdr:cNvPr>
        <xdr:cNvSpPr/>
      </xdr:nvSpPr>
      <xdr:spPr>
        <a:xfrm>
          <a:off x="285750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51435</xdr:rowOff>
    </xdr:from>
    <xdr:to>
      <xdr:col>19</xdr:col>
      <xdr:colOff>177800</xdr:colOff>
      <xdr:row>61</xdr:row>
      <xdr:rowOff>89535</xdr:rowOff>
    </xdr:to>
    <xdr:cxnSp macro="">
      <xdr:nvCxnSpPr>
        <xdr:cNvPr id="192" name="直線コネクタ 191">
          <a:extLst>
            <a:ext uri="{FF2B5EF4-FFF2-40B4-BE49-F238E27FC236}">
              <a16:creationId xmlns:a16="http://schemas.microsoft.com/office/drawing/2014/main" id="{0B8CB0F2-B32F-46D3-A111-D60EB8E7E729}"/>
            </a:ext>
          </a:extLst>
        </xdr:cNvPr>
        <xdr:cNvCxnSpPr/>
      </xdr:nvCxnSpPr>
      <xdr:spPr>
        <a:xfrm>
          <a:off x="2908300" y="1050988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93" name="楕円 192">
          <a:extLst>
            <a:ext uri="{FF2B5EF4-FFF2-40B4-BE49-F238E27FC236}">
              <a16:creationId xmlns:a16="http://schemas.microsoft.com/office/drawing/2014/main" id="{AF4D4D86-967A-48DA-931F-7A061F3D0E4E}"/>
            </a:ext>
          </a:extLst>
        </xdr:cNvPr>
        <xdr:cNvSpPr/>
      </xdr:nvSpPr>
      <xdr:spPr>
        <a:xfrm>
          <a:off x="1968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22860</xdr:rowOff>
    </xdr:from>
    <xdr:to>
      <xdr:col>15</xdr:col>
      <xdr:colOff>50800</xdr:colOff>
      <xdr:row>61</xdr:row>
      <xdr:rowOff>51435</xdr:rowOff>
    </xdr:to>
    <xdr:cxnSp macro="">
      <xdr:nvCxnSpPr>
        <xdr:cNvPr id="194" name="直線コネクタ 193">
          <a:extLst>
            <a:ext uri="{FF2B5EF4-FFF2-40B4-BE49-F238E27FC236}">
              <a16:creationId xmlns:a16="http://schemas.microsoft.com/office/drawing/2014/main" id="{D353F2DC-7382-4A18-A5DA-889D4A21C690}"/>
            </a:ext>
          </a:extLst>
        </xdr:cNvPr>
        <xdr:cNvCxnSpPr/>
      </xdr:nvCxnSpPr>
      <xdr:spPr>
        <a:xfrm>
          <a:off x="2019300" y="104813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99695</xdr:rowOff>
    </xdr:from>
    <xdr:to>
      <xdr:col>6</xdr:col>
      <xdr:colOff>38100</xdr:colOff>
      <xdr:row>61</xdr:row>
      <xdr:rowOff>29845</xdr:rowOff>
    </xdr:to>
    <xdr:sp macro="" textlink="">
      <xdr:nvSpPr>
        <xdr:cNvPr id="195" name="楕円 194">
          <a:extLst>
            <a:ext uri="{FF2B5EF4-FFF2-40B4-BE49-F238E27FC236}">
              <a16:creationId xmlns:a16="http://schemas.microsoft.com/office/drawing/2014/main" id="{7C0420A8-913C-49FE-8644-928D871B2151}"/>
            </a:ext>
          </a:extLst>
        </xdr:cNvPr>
        <xdr:cNvSpPr/>
      </xdr:nvSpPr>
      <xdr:spPr>
        <a:xfrm>
          <a:off x="1079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150495</xdr:rowOff>
    </xdr:from>
    <xdr:to>
      <xdr:col>10</xdr:col>
      <xdr:colOff>114300</xdr:colOff>
      <xdr:row>61</xdr:row>
      <xdr:rowOff>22860</xdr:rowOff>
    </xdr:to>
    <xdr:cxnSp macro="">
      <xdr:nvCxnSpPr>
        <xdr:cNvPr id="196" name="直線コネクタ 195">
          <a:extLst>
            <a:ext uri="{FF2B5EF4-FFF2-40B4-BE49-F238E27FC236}">
              <a16:creationId xmlns:a16="http://schemas.microsoft.com/office/drawing/2014/main" id="{87BF2C5E-0B94-4F6F-BC67-F4F88AB9AA8D}"/>
            </a:ext>
          </a:extLst>
        </xdr:cNvPr>
        <xdr:cNvCxnSpPr/>
      </xdr:nvCxnSpPr>
      <xdr:spPr>
        <a:xfrm>
          <a:off x="1130300" y="1043749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ECE3A504-83E6-4A3B-9A44-6946010D8139}"/>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7829A16E-F52B-4622-A2D0-2C81BF7063FB}"/>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6B832DEC-F3D7-490C-9068-A3E58C08BD0F}"/>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0" name="n_4aveValue【体育館・プール】&#10;有形固定資産減価償却率">
          <a:extLst>
            <a:ext uri="{FF2B5EF4-FFF2-40B4-BE49-F238E27FC236}">
              <a16:creationId xmlns:a16="http://schemas.microsoft.com/office/drawing/2014/main" id="{A3F052DA-319F-4FE6-AE91-767BE0DEBFF4}"/>
            </a:ext>
          </a:extLst>
        </xdr:cNvPr>
        <xdr:cNvSpPr txBox="1"/>
      </xdr:nvSpPr>
      <xdr:spPr>
        <a:xfrm>
          <a:off x="927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131462</xdr:rowOff>
    </xdr:from>
    <xdr:ext cx="405111" cy="259045"/>
    <xdr:sp macro="" textlink="">
      <xdr:nvSpPr>
        <xdr:cNvPr id="201" name="n_1mainValue【体育館・プール】&#10;有形固定資産減価償却率">
          <a:extLst>
            <a:ext uri="{FF2B5EF4-FFF2-40B4-BE49-F238E27FC236}">
              <a16:creationId xmlns:a16="http://schemas.microsoft.com/office/drawing/2014/main" id="{C39E9155-F9C0-4871-8260-A9F24A82A361}"/>
            </a:ext>
          </a:extLst>
        </xdr:cNvPr>
        <xdr:cNvSpPr txBox="1"/>
      </xdr:nvSpPr>
      <xdr:spPr>
        <a:xfrm>
          <a:off x="3582044" y="1058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93362</xdr:rowOff>
    </xdr:from>
    <xdr:ext cx="405111" cy="259045"/>
    <xdr:sp macro="" textlink="">
      <xdr:nvSpPr>
        <xdr:cNvPr id="202" name="n_2mainValue【体育館・プール】&#10;有形固定資産減価償却率">
          <a:extLst>
            <a:ext uri="{FF2B5EF4-FFF2-40B4-BE49-F238E27FC236}">
              <a16:creationId xmlns:a16="http://schemas.microsoft.com/office/drawing/2014/main" id="{22D5F098-9672-403B-8C9B-61680E2AAB26}"/>
            </a:ext>
          </a:extLst>
        </xdr:cNvPr>
        <xdr:cNvSpPr txBox="1"/>
      </xdr:nvSpPr>
      <xdr:spPr>
        <a:xfrm>
          <a:off x="2705744" y="1055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64787</xdr:rowOff>
    </xdr:from>
    <xdr:ext cx="405111" cy="259045"/>
    <xdr:sp macro="" textlink="">
      <xdr:nvSpPr>
        <xdr:cNvPr id="203" name="n_3mainValue【体育館・プール】&#10;有形固定資産減価償却率">
          <a:extLst>
            <a:ext uri="{FF2B5EF4-FFF2-40B4-BE49-F238E27FC236}">
              <a16:creationId xmlns:a16="http://schemas.microsoft.com/office/drawing/2014/main" id="{66AB51FD-6F94-4493-835E-41A7F12DD38C}"/>
            </a:ext>
          </a:extLst>
        </xdr:cNvPr>
        <xdr:cNvSpPr txBox="1"/>
      </xdr:nvSpPr>
      <xdr:spPr>
        <a:xfrm>
          <a:off x="1816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20972</xdr:rowOff>
    </xdr:from>
    <xdr:ext cx="405111" cy="259045"/>
    <xdr:sp macro="" textlink="">
      <xdr:nvSpPr>
        <xdr:cNvPr id="204" name="n_4mainValue【体育館・プール】&#10;有形固定資産減価償却率">
          <a:extLst>
            <a:ext uri="{FF2B5EF4-FFF2-40B4-BE49-F238E27FC236}">
              <a16:creationId xmlns:a16="http://schemas.microsoft.com/office/drawing/2014/main" id="{0F786C18-8509-4774-831A-579114EE615E}"/>
            </a:ext>
          </a:extLst>
        </xdr:cNvPr>
        <xdr:cNvSpPr txBox="1"/>
      </xdr:nvSpPr>
      <xdr:spPr>
        <a:xfrm>
          <a:off x="927744"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838A15F-8F1F-404B-8BD9-25A74385FF9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B7A778A-A738-42B2-9E83-0CF4FBC1E9B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68A7276-36B3-45F9-8A57-924AA0179E1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7DE04D8-C854-4560-9BDF-221C404EEFC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428C1BF-FC7A-4534-81B3-E3996E6260C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2C3C89D-189D-470D-85B9-1C362609B93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6A0586D-B769-4131-8860-E098606DE2B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3F4AB99-6F49-41E7-B7AD-29EF5FD2612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F8D9643-B269-4FED-B595-782247AAB5E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78155C3-12A3-415A-ABF5-01809131D4E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F5D8CD3-2E26-4FAC-BF8E-C7F8C0A2214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4C4E3ADD-EEDC-4A2D-9E6F-3D896217C7ED}"/>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6A70999-A43F-4F27-BB67-64BEB33F7F5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598E8F93-86C9-414C-A3D1-9A09A85C2F63}"/>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806A7212-A529-4AEB-BDAB-8D7EDAC75E9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13CCF334-00BF-4008-8921-BB30C7767CA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5A69FB4D-00A5-4142-8300-D02A5267051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E3A2219F-5743-41B6-97E8-35226EDFC10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BFF2C5E-F8DE-43DA-9369-7C5483E4B18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87545F8F-6F89-490C-886D-D1D38280B475}"/>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9EC1382D-7811-4B57-AB59-0C996DE9CAA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8C8B8C27-E640-4BFB-8452-D1ED0FE7F7F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8A2F3841-E9B3-4138-97DE-FB847DB5EC3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C57F84E0-6976-4226-A403-C300768B4F9F}"/>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22F29B5E-8473-43B8-8D8F-2A65E9B32A54}"/>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9989BD92-B32A-4478-86E7-E8A95CCCCCF7}"/>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A9FB63B9-2A3F-42C2-A1E1-F76EFB021D1C}"/>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FE700C92-1E7C-4E5E-AC00-5E503A3393AA}"/>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1A1E3864-C0CA-49E0-BDFE-1D8FDC00DCCF}"/>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746498BC-C8D8-4C3D-8FDF-251CC18983BB}"/>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78B4BD8A-738B-4A94-8901-B684A4234288}"/>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8320147F-B86B-4B99-8058-17CFF74568D8}"/>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22C691D2-98A2-4F44-A8ED-2F24BE00426F}"/>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61595</xdr:rowOff>
    </xdr:from>
    <xdr:to>
      <xdr:col>36</xdr:col>
      <xdr:colOff>165100</xdr:colOff>
      <xdr:row>63</xdr:row>
      <xdr:rowOff>163195</xdr:rowOff>
    </xdr:to>
    <xdr:sp macro="" textlink="">
      <xdr:nvSpPr>
        <xdr:cNvPr id="238" name="フローチャート: 判断 237">
          <a:extLst>
            <a:ext uri="{FF2B5EF4-FFF2-40B4-BE49-F238E27FC236}">
              <a16:creationId xmlns:a16="http://schemas.microsoft.com/office/drawing/2014/main" id="{D5B5DA04-EC69-4C4F-ACC2-4FFC875C112C}"/>
            </a:ext>
          </a:extLst>
        </xdr:cNvPr>
        <xdr:cNvSpPr/>
      </xdr:nvSpPr>
      <xdr:spPr>
        <a:xfrm>
          <a:off x="6921500" y="1086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514228D-F515-4050-8500-21E2226A629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6A6D87E-F4B9-4938-8DF6-63834FD2332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01DA9AF-2C05-4618-871C-9E5615344CC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F40E7C4-D7E3-4DC5-8237-9606285856C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34453B1-D074-4996-BA69-73816CCF1BA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112268</xdr:rowOff>
    </xdr:from>
    <xdr:to>
      <xdr:col>55</xdr:col>
      <xdr:colOff>50800</xdr:colOff>
      <xdr:row>64</xdr:row>
      <xdr:rowOff>42418</xdr:rowOff>
    </xdr:to>
    <xdr:sp macro="" textlink="">
      <xdr:nvSpPr>
        <xdr:cNvPr id="244" name="楕円 243">
          <a:extLst>
            <a:ext uri="{FF2B5EF4-FFF2-40B4-BE49-F238E27FC236}">
              <a16:creationId xmlns:a16="http://schemas.microsoft.com/office/drawing/2014/main" id="{D56CEC25-ACBC-4FCB-B3B2-AE47024BE275}"/>
            </a:ext>
          </a:extLst>
        </xdr:cNvPr>
        <xdr:cNvSpPr/>
      </xdr:nvSpPr>
      <xdr:spPr>
        <a:xfrm>
          <a:off x="10426700" y="1091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27195</xdr:rowOff>
    </xdr:from>
    <xdr:ext cx="469744" cy="259045"/>
    <xdr:sp macro="" textlink="">
      <xdr:nvSpPr>
        <xdr:cNvPr id="245" name="【体育館・プール】&#10;一人当たり面積該当値テキスト">
          <a:extLst>
            <a:ext uri="{FF2B5EF4-FFF2-40B4-BE49-F238E27FC236}">
              <a16:creationId xmlns:a16="http://schemas.microsoft.com/office/drawing/2014/main" id="{B1D90C08-8475-41C3-9922-25830F07FAA3}"/>
            </a:ext>
          </a:extLst>
        </xdr:cNvPr>
        <xdr:cNvSpPr txBox="1"/>
      </xdr:nvSpPr>
      <xdr:spPr>
        <a:xfrm>
          <a:off x="10515600" y="10828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112649</xdr:rowOff>
    </xdr:from>
    <xdr:to>
      <xdr:col>50</xdr:col>
      <xdr:colOff>165100</xdr:colOff>
      <xdr:row>64</xdr:row>
      <xdr:rowOff>42799</xdr:rowOff>
    </xdr:to>
    <xdr:sp macro="" textlink="">
      <xdr:nvSpPr>
        <xdr:cNvPr id="246" name="楕円 245">
          <a:extLst>
            <a:ext uri="{FF2B5EF4-FFF2-40B4-BE49-F238E27FC236}">
              <a16:creationId xmlns:a16="http://schemas.microsoft.com/office/drawing/2014/main" id="{E63CB840-6D77-4E6F-8D72-91DF6098787C}"/>
            </a:ext>
          </a:extLst>
        </xdr:cNvPr>
        <xdr:cNvSpPr/>
      </xdr:nvSpPr>
      <xdr:spPr>
        <a:xfrm>
          <a:off x="9588500" y="1091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163068</xdr:rowOff>
    </xdr:from>
    <xdr:to>
      <xdr:col>55</xdr:col>
      <xdr:colOff>0</xdr:colOff>
      <xdr:row>63</xdr:row>
      <xdr:rowOff>163449</xdr:rowOff>
    </xdr:to>
    <xdr:cxnSp macro="">
      <xdr:nvCxnSpPr>
        <xdr:cNvPr id="247" name="直線コネクタ 246">
          <a:extLst>
            <a:ext uri="{FF2B5EF4-FFF2-40B4-BE49-F238E27FC236}">
              <a16:creationId xmlns:a16="http://schemas.microsoft.com/office/drawing/2014/main" id="{0CE126D9-E8DB-4460-9BE3-65ED77925111}"/>
            </a:ext>
          </a:extLst>
        </xdr:cNvPr>
        <xdr:cNvCxnSpPr/>
      </xdr:nvCxnSpPr>
      <xdr:spPr>
        <a:xfrm flipV="1">
          <a:off x="9639300" y="10964418"/>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113030</xdr:rowOff>
    </xdr:from>
    <xdr:to>
      <xdr:col>46</xdr:col>
      <xdr:colOff>38100</xdr:colOff>
      <xdr:row>64</xdr:row>
      <xdr:rowOff>43180</xdr:rowOff>
    </xdr:to>
    <xdr:sp macro="" textlink="">
      <xdr:nvSpPr>
        <xdr:cNvPr id="248" name="楕円 247">
          <a:extLst>
            <a:ext uri="{FF2B5EF4-FFF2-40B4-BE49-F238E27FC236}">
              <a16:creationId xmlns:a16="http://schemas.microsoft.com/office/drawing/2014/main" id="{519AB8D5-CDE4-4C58-A731-3A7A74FDB98F}"/>
            </a:ext>
          </a:extLst>
        </xdr:cNvPr>
        <xdr:cNvSpPr/>
      </xdr:nvSpPr>
      <xdr:spPr>
        <a:xfrm>
          <a:off x="8699500" y="1091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163449</xdr:rowOff>
    </xdr:from>
    <xdr:to>
      <xdr:col>50</xdr:col>
      <xdr:colOff>114300</xdr:colOff>
      <xdr:row>63</xdr:row>
      <xdr:rowOff>163830</xdr:rowOff>
    </xdr:to>
    <xdr:cxnSp macro="">
      <xdr:nvCxnSpPr>
        <xdr:cNvPr id="249" name="直線コネクタ 248">
          <a:extLst>
            <a:ext uri="{FF2B5EF4-FFF2-40B4-BE49-F238E27FC236}">
              <a16:creationId xmlns:a16="http://schemas.microsoft.com/office/drawing/2014/main" id="{C02C922B-D1EE-4877-8614-48F29C20D159}"/>
            </a:ext>
          </a:extLst>
        </xdr:cNvPr>
        <xdr:cNvCxnSpPr/>
      </xdr:nvCxnSpPr>
      <xdr:spPr>
        <a:xfrm flipV="1">
          <a:off x="8750300" y="10964799"/>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113030</xdr:rowOff>
    </xdr:from>
    <xdr:to>
      <xdr:col>41</xdr:col>
      <xdr:colOff>101600</xdr:colOff>
      <xdr:row>64</xdr:row>
      <xdr:rowOff>43180</xdr:rowOff>
    </xdr:to>
    <xdr:sp macro="" textlink="">
      <xdr:nvSpPr>
        <xdr:cNvPr id="250" name="楕円 249">
          <a:extLst>
            <a:ext uri="{FF2B5EF4-FFF2-40B4-BE49-F238E27FC236}">
              <a16:creationId xmlns:a16="http://schemas.microsoft.com/office/drawing/2014/main" id="{938D1D92-8D4C-491B-BB07-A2AFBC416636}"/>
            </a:ext>
          </a:extLst>
        </xdr:cNvPr>
        <xdr:cNvSpPr/>
      </xdr:nvSpPr>
      <xdr:spPr>
        <a:xfrm>
          <a:off x="7810500" y="1091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163830</xdr:rowOff>
    </xdr:from>
    <xdr:to>
      <xdr:col>45</xdr:col>
      <xdr:colOff>177800</xdr:colOff>
      <xdr:row>63</xdr:row>
      <xdr:rowOff>163830</xdr:rowOff>
    </xdr:to>
    <xdr:cxnSp macro="">
      <xdr:nvCxnSpPr>
        <xdr:cNvPr id="251" name="直線コネクタ 250">
          <a:extLst>
            <a:ext uri="{FF2B5EF4-FFF2-40B4-BE49-F238E27FC236}">
              <a16:creationId xmlns:a16="http://schemas.microsoft.com/office/drawing/2014/main" id="{A7A45CC6-51AB-4123-ACB8-99FCA017A07C}"/>
            </a:ext>
          </a:extLst>
        </xdr:cNvPr>
        <xdr:cNvCxnSpPr/>
      </xdr:nvCxnSpPr>
      <xdr:spPr>
        <a:xfrm>
          <a:off x="7861300" y="10965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112649</xdr:rowOff>
    </xdr:from>
    <xdr:to>
      <xdr:col>36</xdr:col>
      <xdr:colOff>165100</xdr:colOff>
      <xdr:row>64</xdr:row>
      <xdr:rowOff>42799</xdr:rowOff>
    </xdr:to>
    <xdr:sp macro="" textlink="">
      <xdr:nvSpPr>
        <xdr:cNvPr id="252" name="楕円 251">
          <a:extLst>
            <a:ext uri="{FF2B5EF4-FFF2-40B4-BE49-F238E27FC236}">
              <a16:creationId xmlns:a16="http://schemas.microsoft.com/office/drawing/2014/main" id="{A938FEE3-84EB-4404-8781-95E51C828025}"/>
            </a:ext>
          </a:extLst>
        </xdr:cNvPr>
        <xdr:cNvSpPr/>
      </xdr:nvSpPr>
      <xdr:spPr>
        <a:xfrm>
          <a:off x="6921500" y="1091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163449</xdr:rowOff>
    </xdr:from>
    <xdr:to>
      <xdr:col>41</xdr:col>
      <xdr:colOff>50800</xdr:colOff>
      <xdr:row>63</xdr:row>
      <xdr:rowOff>163830</xdr:rowOff>
    </xdr:to>
    <xdr:cxnSp macro="">
      <xdr:nvCxnSpPr>
        <xdr:cNvPr id="253" name="直線コネクタ 252">
          <a:extLst>
            <a:ext uri="{FF2B5EF4-FFF2-40B4-BE49-F238E27FC236}">
              <a16:creationId xmlns:a16="http://schemas.microsoft.com/office/drawing/2014/main" id="{B53EFACB-7317-4C7E-81E2-A0C2F42D0DEA}"/>
            </a:ext>
          </a:extLst>
        </xdr:cNvPr>
        <xdr:cNvCxnSpPr/>
      </xdr:nvCxnSpPr>
      <xdr:spPr>
        <a:xfrm>
          <a:off x="6972300" y="10964799"/>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1CEFBEF3-9461-472A-BAE2-A190471CDF24}"/>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C9C91C38-F315-4E72-A5D2-D1E43C1EB88F}"/>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D27B82F3-7306-4384-8318-AE321CA5DB76}"/>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8272</xdr:rowOff>
    </xdr:from>
    <xdr:ext cx="469744" cy="259045"/>
    <xdr:sp macro="" textlink="">
      <xdr:nvSpPr>
        <xdr:cNvPr id="257" name="n_4aveValue【体育館・プール】&#10;一人当たり面積">
          <a:extLst>
            <a:ext uri="{FF2B5EF4-FFF2-40B4-BE49-F238E27FC236}">
              <a16:creationId xmlns:a16="http://schemas.microsoft.com/office/drawing/2014/main" id="{3B7740AD-6D26-4313-8A80-5340A95AFA45}"/>
            </a:ext>
          </a:extLst>
        </xdr:cNvPr>
        <xdr:cNvSpPr txBox="1"/>
      </xdr:nvSpPr>
      <xdr:spPr>
        <a:xfrm>
          <a:off x="6737427" y="10638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33926</xdr:rowOff>
    </xdr:from>
    <xdr:ext cx="469744" cy="259045"/>
    <xdr:sp macro="" textlink="">
      <xdr:nvSpPr>
        <xdr:cNvPr id="258" name="n_1mainValue【体育館・プール】&#10;一人当たり面積">
          <a:extLst>
            <a:ext uri="{FF2B5EF4-FFF2-40B4-BE49-F238E27FC236}">
              <a16:creationId xmlns:a16="http://schemas.microsoft.com/office/drawing/2014/main" id="{946643E7-481E-4D2F-822F-98E90139B8E1}"/>
            </a:ext>
          </a:extLst>
        </xdr:cNvPr>
        <xdr:cNvSpPr txBox="1"/>
      </xdr:nvSpPr>
      <xdr:spPr>
        <a:xfrm>
          <a:off x="9391727" y="1100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34307</xdr:rowOff>
    </xdr:from>
    <xdr:ext cx="469744" cy="259045"/>
    <xdr:sp macro="" textlink="">
      <xdr:nvSpPr>
        <xdr:cNvPr id="259" name="n_2mainValue【体育館・プール】&#10;一人当たり面積">
          <a:extLst>
            <a:ext uri="{FF2B5EF4-FFF2-40B4-BE49-F238E27FC236}">
              <a16:creationId xmlns:a16="http://schemas.microsoft.com/office/drawing/2014/main" id="{B29AB72E-C8FD-4A66-B9ED-7C572B993A82}"/>
            </a:ext>
          </a:extLst>
        </xdr:cNvPr>
        <xdr:cNvSpPr txBox="1"/>
      </xdr:nvSpPr>
      <xdr:spPr>
        <a:xfrm>
          <a:off x="8515427" y="1100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34307</xdr:rowOff>
    </xdr:from>
    <xdr:ext cx="469744" cy="259045"/>
    <xdr:sp macro="" textlink="">
      <xdr:nvSpPr>
        <xdr:cNvPr id="260" name="n_3mainValue【体育館・プール】&#10;一人当たり面積">
          <a:extLst>
            <a:ext uri="{FF2B5EF4-FFF2-40B4-BE49-F238E27FC236}">
              <a16:creationId xmlns:a16="http://schemas.microsoft.com/office/drawing/2014/main" id="{7509C0E4-957D-4A16-A73F-B2719311B835}"/>
            </a:ext>
          </a:extLst>
        </xdr:cNvPr>
        <xdr:cNvSpPr txBox="1"/>
      </xdr:nvSpPr>
      <xdr:spPr>
        <a:xfrm>
          <a:off x="7626427" y="1100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33926</xdr:rowOff>
    </xdr:from>
    <xdr:ext cx="469744" cy="259045"/>
    <xdr:sp macro="" textlink="">
      <xdr:nvSpPr>
        <xdr:cNvPr id="261" name="n_4mainValue【体育館・プール】&#10;一人当たり面積">
          <a:extLst>
            <a:ext uri="{FF2B5EF4-FFF2-40B4-BE49-F238E27FC236}">
              <a16:creationId xmlns:a16="http://schemas.microsoft.com/office/drawing/2014/main" id="{9B75EEB0-A08D-444E-A4C7-FBA5F74F05A9}"/>
            </a:ext>
          </a:extLst>
        </xdr:cNvPr>
        <xdr:cNvSpPr txBox="1"/>
      </xdr:nvSpPr>
      <xdr:spPr>
        <a:xfrm>
          <a:off x="6737427" y="1100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3AFCFE69-7308-43E8-9C15-D34C81862D5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AD4370A1-1C0C-418F-AE23-93289CEE758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E073881D-B40B-40DE-B7DE-BB888BC7597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71CA370A-2A77-43D5-8B92-B8D1757CBEB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906B15D3-02C5-4A40-B0EB-947CB0FFAC4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9FE4FC78-B97F-4A9D-8502-DA9C0FDEA5C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B1B4CE25-4B9D-46AF-8B95-DA1C70BCAAC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12DD4F81-73C6-42FF-AB24-94016EB9CB7C}"/>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E52A61C8-0DCA-4D57-8EEA-515A7E61E63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FE0C110F-98D2-4C4F-ACC5-57D4D95483B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D71C387D-3D45-4936-8321-8C80B9D777B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26D2A9D0-789B-4121-8A0B-108B6A1D6A7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129BBCF6-A7C1-4EBD-8930-12121D5B201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8961C38F-2ADD-4D93-B6BC-874392AC3A0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41B7C04B-D69C-418D-9077-182957ADBFC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67BF2D54-7468-4707-BA50-85528382D659}"/>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04D92F21-212D-4517-9849-302B1BF2C6C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CB42DA04-DF60-47C4-9158-AD009143449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856EC0F6-F9E5-4C3D-BE1F-C91E7A26068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218899B7-F1CE-4F06-B232-AB2396C3444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E0808C74-7E89-4471-B4E8-AC73055C612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1032404F-D6FD-4DFA-A4CB-96EA4806F11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67FA4058-8CC2-4BFC-9815-AD2B95DC4FA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2241C6CE-CDCF-486B-8E1C-64E06BF17D0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A5749B38-AF6C-4D42-B9F9-4A1235ED466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298B8667-30F5-47B5-9A15-02974FEEC18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0016BC7D-04AB-488D-94EC-B5FA24BA07A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04A5DAE9-33C3-4130-AB62-B7E9F5F450F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6AD2EFA8-25D0-47C7-950D-0118130B2CA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F2D7E1F4-9405-451A-9A91-36CB6B6A023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BA0B605C-E53B-4BE1-A7AB-2D634B7274B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023C5EB2-E8C2-4B68-9644-08A3CA80CD1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775397D3-030B-4E20-9DD1-EDCAFF6CE0E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D74B6883-AF8F-4F16-A82D-1C0C6873F1D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143CAFD9-181D-4BF1-A766-01EE8AB9BC4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48ED8B06-584D-4D39-B1CC-FAA837FF1DC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8701C9A8-9D04-4376-A0FE-B29F963D9D8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51BFACC8-9F30-4572-90F6-8B2F6B1721C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753D58DA-FDA0-4F5F-B751-FDEEECEE36E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7E4A3405-F155-487A-8912-B0E45A24E729}"/>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2" name="正方形/長方形 301">
          <a:extLst>
            <a:ext uri="{FF2B5EF4-FFF2-40B4-BE49-F238E27FC236}">
              <a16:creationId xmlns:a16="http://schemas.microsoft.com/office/drawing/2014/main" id="{C4939755-4557-4A8A-A013-7D4AA0B51F6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3" name="正方形/長方形 302">
          <a:extLst>
            <a:ext uri="{FF2B5EF4-FFF2-40B4-BE49-F238E27FC236}">
              <a16:creationId xmlns:a16="http://schemas.microsoft.com/office/drawing/2014/main" id="{B30B6F80-A3C8-40C5-898C-FC0F3FE7712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4" name="正方形/長方形 303">
          <a:extLst>
            <a:ext uri="{FF2B5EF4-FFF2-40B4-BE49-F238E27FC236}">
              <a16:creationId xmlns:a16="http://schemas.microsoft.com/office/drawing/2014/main" id="{BEAEB891-4754-473C-91EB-41F6A56DB73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5" name="正方形/長方形 304">
          <a:extLst>
            <a:ext uri="{FF2B5EF4-FFF2-40B4-BE49-F238E27FC236}">
              <a16:creationId xmlns:a16="http://schemas.microsoft.com/office/drawing/2014/main" id="{39C466B7-755F-45F3-B4EE-50E4D45184B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6" name="正方形/長方形 305">
          <a:extLst>
            <a:ext uri="{FF2B5EF4-FFF2-40B4-BE49-F238E27FC236}">
              <a16:creationId xmlns:a16="http://schemas.microsoft.com/office/drawing/2014/main" id="{4C021EB2-8D24-47E9-A708-A7963945433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7" name="正方形/長方形 306">
          <a:extLst>
            <a:ext uri="{FF2B5EF4-FFF2-40B4-BE49-F238E27FC236}">
              <a16:creationId xmlns:a16="http://schemas.microsoft.com/office/drawing/2014/main" id="{1FE6D5BE-2CF0-4708-8411-86921416FC2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8" name="正方形/長方形 307">
          <a:extLst>
            <a:ext uri="{FF2B5EF4-FFF2-40B4-BE49-F238E27FC236}">
              <a16:creationId xmlns:a16="http://schemas.microsoft.com/office/drawing/2014/main" id="{83867807-9F0B-4F21-9283-79E461CD400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9" name="正方形/長方形 308">
          <a:extLst>
            <a:ext uri="{FF2B5EF4-FFF2-40B4-BE49-F238E27FC236}">
              <a16:creationId xmlns:a16="http://schemas.microsoft.com/office/drawing/2014/main" id="{3805DE40-CAA5-4EDA-B676-0E88C647174B}"/>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749BDC2C-8A32-47CE-AE6A-D7773207F1C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94192D38-14BE-4100-9A09-45981CE1E35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DAA0D873-09B3-4581-8033-99BA950861F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355A81E1-7E15-4FE2-BFB3-4DDAD56EBEA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4056B745-9356-4E4A-9A6D-27DAF6719F8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90BB589C-F4BB-49BC-8AFB-E9B1D15A108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1E26FD8F-D426-45CE-846C-A637CBEBA6B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224C65F5-5432-4E58-89CB-B5DAADEBE31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8" name="テキスト ボックス 317">
          <a:extLst>
            <a:ext uri="{FF2B5EF4-FFF2-40B4-BE49-F238E27FC236}">
              <a16:creationId xmlns:a16="http://schemas.microsoft.com/office/drawing/2014/main" id="{2AACBF1A-9659-4F34-B6D7-09E67BD3D91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9" name="直線コネクタ 318">
          <a:extLst>
            <a:ext uri="{FF2B5EF4-FFF2-40B4-BE49-F238E27FC236}">
              <a16:creationId xmlns:a16="http://schemas.microsoft.com/office/drawing/2014/main" id="{CCD24C51-5C2B-48C8-8DD2-585E552F644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0" name="テキスト ボックス 319">
          <a:extLst>
            <a:ext uri="{FF2B5EF4-FFF2-40B4-BE49-F238E27FC236}">
              <a16:creationId xmlns:a16="http://schemas.microsoft.com/office/drawing/2014/main" id="{6BF1AFEF-E760-4242-8161-35EA9C60FCF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1" name="直線コネクタ 320">
          <a:extLst>
            <a:ext uri="{FF2B5EF4-FFF2-40B4-BE49-F238E27FC236}">
              <a16:creationId xmlns:a16="http://schemas.microsoft.com/office/drawing/2014/main" id="{BE7D58B8-C2F3-4F2C-A241-2AFD880B48D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2" name="テキスト ボックス 321">
          <a:extLst>
            <a:ext uri="{FF2B5EF4-FFF2-40B4-BE49-F238E27FC236}">
              <a16:creationId xmlns:a16="http://schemas.microsoft.com/office/drawing/2014/main" id="{525E8E52-0AF4-45C9-A0A3-6741C4DC75C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3" name="直線コネクタ 322">
          <a:extLst>
            <a:ext uri="{FF2B5EF4-FFF2-40B4-BE49-F238E27FC236}">
              <a16:creationId xmlns:a16="http://schemas.microsoft.com/office/drawing/2014/main" id="{758D4E3C-4982-4D4F-99E4-FF60B8786E0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4" name="テキスト ボックス 323">
          <a:extLst>
            <a:ext uri="{FF2B5EF4-FFF2-40B4-BE49-F238E27FC236}">
              <a16:creationId xmlns:a16="http://schemas.microsoft.com/office/drawing/2014/main" id="{EE078FDE-F6AF-4D8C-AD14-80E8C69B315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5" name="直線コネクタ 324">
          <a:extLst>
            <a:ext uri="{FF2B5EF4-FFF2-40B4-BE49-F238E27FC236}">
              <a16:creationId xmlns:a16="http://schemas.microsoft.com/office/drawing/2014/main" id="{365264BB-FA7D-4307-8AEE-3221B4A7C3A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6" name="テキスト ボックス 325">
          <a:extLst>
            <a:ext uri="{FF2B5EF4-FFF2-40B4-BE49-F238E27FC236}">
              <a16:creationId xmlns:a16="http://schemas.microsoft.com/office/drawing/2014/main" id="{129BAF96-BD21-4B4E-A2C9-FC1F8F3A6BC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7" name="直線コネクタ 326">
          <a:extLst>
            <a:ext uri="{FF2B5EF4-FFF2-40B4-BE49-F238E27FC236}">
              <a16:creationId xmlns:a16="http://schemas.microsoft.com/office/drawing/2014/main" id="{D610B32A-D764-4A61-8EAC-FBC502E728F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8" name="テキスト ボックス 327">
          <a:extLst>
            <a:ext uri="{FF2B5EF4-FFF2-40B4-BE49-F238E27FC236}">
              <a16:creationId xmlns:a16="http://schemas.microsoft.com/office/drawing/2014/main" id="{7D4DAB0F-99D6-4670-B8E9-7D3F5D8BC78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9" name="直線コネクタ 328">
          <a:extLst>
            <a:ext uri="{FF2B5EF4-FFF2-40B4-BE49-F238E27FC236}">
              <a16:creationId xmlns:a16="http://schemas.microsoft.com/office/drawing/2014/main" id="{2777D314-92C0-4B8A-B72E-C96E230946C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0" name="テキスト ボックス 329">
          <a:extLst>
            <a:ext uri="{FF2B5EF4-FFF2-40B4-BE49-F238E27FC236}">
              <a16:creationId xmlns:a16="http://schemas.microsoft.com/office/drawing/2014/main" id="{9B78BEAC-D354-4B32-BED3-1DEA6ACCDA9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1" name="直線コネクタ 330">
          <a:extLst>
            <a:ext uri="{FF2B5EF4-FFF2-40B4-BE49-F238E27FC236}">
              <a16:creationId xmlns:a16="http://schemas.microsoft.com/office/drawing/2014/main" id="{4707F9DC-5355-462C-88B3-5D4910262D7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2" name="テキスト ボックス 331">
          <a:extLst>
            <a:ext uri="{FF2B5EF4-FFF2-40B4-BE49-F238E27FC236}">
              <a16:creationId xmlns:a16="http://schemas.microsoft.com/office/drawing/2014/main" id="{3F82AD69-23C4-4128-B4C7-080610CDEBD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3" name="【保健センター・保健所】&#10;有形固定資産減価償却率グラフ枠">
          <a:extLst>
            <a:ext uri="{FF2B5EF4-FFF2-40B4-BE49-F238E27FC236}">
              <a16:creationId xmlns:a16="http://schemas.microsoft.com/office/drawing/2014/main" id="{4F8EF5E5-868E-456F-88A1-045E2DD3141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334" name="直線コネクタ 333">
          <a:extLst>
            <a:ext uri="{FF2B5EF4-FFF2-40B4-BE49-F238E27FC236}">
              <a16:creationId xmlns:a16="http://schemas.microsoft.com/office/drawing/2014/main" id="{A0F8A36C-19FB-4AF2-859C-0341381385AF}"/>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335" name="【保健センター・保健所】&#10;有形固定資産減価償却率最小値テキスト">
          <a:extLst>
            <a:ext uri="{FF2B5EF4-FFF2-40B4-BE49-F238E27FC236}">
              <a16:creationId xmlns:a16="http://schemas.microsoft.com/office/drawing/2014/main" id="{E7009D92-0358-4F85-952E-318A97E68B0A}"/>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336" name="直線コネクタ 335">
          <a:extLst>
            <a:ext uri="{FF2B5EF4-FFF2-40B4-BE49-F238E27FC236}">
              <a16:creationId xmlns:a16="http://schemas.microsoft.com/office/drawing/2014/main" id="{471972AA-F9BF-4B35-A8F4-D18DDB9942B9}"/>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337" name="【保健センター・保健所】&#10;有形固定資産減価償却率最大値テキスト">
          <a:extLst>
            <a:ext uri="{FF2B5EF4-FFF2-40B4-BE49-F238E27FC236}">
              <a16:creationId xmlns:a16="http://schemas.microsoft.com/office/drawing/2014/main" id="{23E91467-090B-41E9-BFF4-C5EA8668F69B}"/>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338" name="直線コネクタ 337">
          <a:extLst>
            <a:ext uri="{FF2B5EF4-FFF2-40B4-BE49-F238E27FC236}">
              <a16:creationId xmlns:a16="http://schemas.microsoft.com/office/drawing/2014/main" id="{CFD05945-D34E-4582-85A6-DFD152C034D9}"/>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339" name="【保健センター・保健所】&#10;有形固定資産減価償却率平均値テキスト">
          <a:extLst>
            <a:ext uri="{FF2B5EF4-FFF2-40B4-BE49-F238E27FC236}">
              <a16:creationId xmlns:a16="http://schemas.microsoft.com/office/drawing/2014/main" id="{229DAE27-815B-4FC0-98E8-7E6CFD7E4600}"/>
            </a:ext>
          </a:extLst>
        </xdr:cNvPr>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340" name="フローチャート: 判断 339">
          <a:extLst>
            <a:ext uri="{FF2B5EF4-FFF2-40B4-BE49-F238E27FC236}">
              <a16:creationId xmlns:a16="http://schemas.microsoft.com/office/drawing/2014/main" id="{E9DAFC9B-A718-4C8C-89A8-08E84728DC27}"/>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341" name="フローチャート: 判断 340">
          <a:extLst>
            <a:ext uri="{FF2B5EF4-FFF2-40B4-BE49-F238E27FC236}">
              <a16:creationId xmlns:a16="http://schemas.microsoft.com/office/drawing/2014/main" id="{6B289F80-776A-4AAE-A9CC-7F83C68D3CD0}"/>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342" name="フローチャート: 判断 341">
          <a:extLst>
            <a:ext uri="{FF2B5EF4-FFF2-40B4-BE49-F238E27FC236}">
              <a16:creationId xmlns:a16="http://schemas.microsoft.com/office/drawing/2014/main" id="{EE1B43CA-D518-4500-910A-5B8C7C421C49}"/>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343" name="フローチャート: 判断 342">
          <a:extLst>
            <a:ext uri="{FF2B5EF4-FFF2-40B4-BE49-F238E27FC236}">
              <a16:creationId xmlns:a16="http://schemas.microsoft.com/office/drawing/2014/main" id="{10C86BF1-ED52-4AFF-830D-2FAAE04024BB}"/>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65405</xdr:rowOff>
    </xdr:from>
    <xdr:to>
      <xdr:col>67</xdr:col>
      <xdr:colOff>101600</xdr:colOff>
      <xdr:row>58</xdr:row>
      <xdr:rowOff>167005</xdr:rowOff>
    </xdr:to>
    <xdr:sp macro="" textlink="">
      <xdr:nvSpPr>
        <xdr:cNvPr id="344" name="フローチャート: 判断 343">
          <a:extLst>
            <a:ext uri="{FF2B5EF4-FFF2-40B4-BE49-F238E27FC236}">
              <a16:creationId xmlns:a16="http://schemas.microsoft.com/office/drawing/2014/main" id="{2E15FAA3-362C-42BC-AA22-EDD07820A6A9}"/>
            </a:ext>
          </a:extLst>
        </xdr:cNvPr>
        <xdr:cNvSpPr/>
      </xdr:nvSpPr>
      <xdr:spPr>
        <a:xfrm>
          <a:off x="12763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9A6517EE-F9CD-4F43-9A47-6928FB416A0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6BF09579-E798-44F6-AB15-944BBC50F2E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06D6CBC2-D978-4FDE-A9CC-5F27B371AC1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1ED8FF68-09E9-4E78-A0E0-C2A9BA6F03E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2493FAA3-75CC-4CCA-BAC0-0D9402B77C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105410</xdr:rowOff>
    </xdr:from>
    <xdr:to>
      <xdr:col>85</xdr:col>
      <xdr:colOff>177800</xdr:colOff>
      <xdr:row>61</xdr:row>
      <xdr:rowOff>35560</xdr:rowOff>
    </xdr:to>
    <xdr:sp macro="" textlink="">
      <xdr:nvSpPr>
        <xdr:cNvPr id="350" name="楕円 349">
          <a:extLst>
            <a:ext uri="{FF2B5EF4-FFF2-40B4-BE49-F238E27FC236}">
              <a16:creationId xmlns:a16="http://schemas.microsoft.com/office/drawing/2014/main" id="{F5DE5A40-C552-4BB7-A6A7-AD37BCA43F04}"/>
            </a:ext>
          </a:extLst>
        </xdr:cNvPr>
        <xdr:cNvSpPr/>
      </xdr:nvSpPr>
      <xdr:spPr>
        <a:xfrm>
          <a:off x="162687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83837</xdr:rowOff>
    </xdr:from>
    <xdr:ext cx="405111" cy="259045"/>
    <xdr:sp macro="" textlink="">
      <xdr:nvSpPr>
        <xdr:cNvPr id="351" name="【保健センター・保健所】&#10;有形固定資産減価償却率該当値テキスト">
          <a:extLst>
            <a:ext uri="{FF2B5EF4-FFF2-40B4-BE49-F238E27FC236}">
              <a16:creationId xmlns:a16="http://schemas.microsoft.com/office/drawing/2014/main" id="{8AA70131-B9B5-42F6-92FE-A9917F48839E}"/>
            </a:ext>
          </a:extLst>
        </xdr:cNvPr>
        <xdr:cNvSpPr txBox="1"/>
      </xdr:nvSpPr>
      <xdr:spPr>
        <a:xfrm>
          <a:off x="16357600"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69215</xdr:rowOff>
    </xdr:from>
    <xdr:to>
      <xdr:col>81</xdr:col>
      <xdr:colOff>101600</xdr:colOff>
      <xdr:row>60</xdr:row>
      <xdr:rowOff>170815</xdr:rowOff>
    </xdr:to>
    <xdr:sp macro="" textlink="">
      <xdr:nvSpPr>
        <xdr:cNvPr id="352" name="楕円 351">
          <a:extLst>
            <a:ext uri="{FF2B5EF4-FFF2-40B4-BE49-F238E27FC236}">
              <a16:creationId xmlns:a16="http://schemas.microsoft.com/office/drawing/2014/main" id="{40F98FC0-84EA-4947-B59D-FF2A9ADEB058}"/>
            </a:ext>
          </a:extLst>
        </xdr:cNvPr>
        <xdr:cNvSpPr/>
      </xdr:nvSpPr>
      <xdr:spPr>
        <a:xfrm>
          <a:off x="15430500" y="1035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120015</xdr:rowOff>
    </xdr:from>
    <xdr:to>
      <xdr:col>85</xdr:col>
      <xdr:colOff>127000</xdr:colOff>
      <xdr:row>60</xdr:row>
      <xdr:rowOff>156210</xdr:rowOff>
    </xdr:to>
    <xdr:cxnSp macro="">
      <xdr:nvCxnSpPr>
        <xdr:cNvPr id="353" name="直線コネクタ 352">
          <a:extLst>
            <a:ext uri="{FF2B5EF4-FFF2-40B4-BE49-F238E27FC236}">
              <a16:creationId xmlns:a16="http://schemas.microsoft.com/office/drawing/2014/main" id="{DBAD1C1E-EDCD-4555-8428-593DCABD4FD8}"/>
            </a:ext>
          </a:extLst>
        </xdr:cNvPr>
        <xdr:cNvCxnSpPr/>
      </xdr:nvCxnSpPr>
      <xdr:spPr>
        <a:xfrm>
          <a:off x="15481300" y="1040701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128270</xdr:rowOff>
    </xdr:from>
    <xdr:to>
      <xdr:col>76</xdr:col>
      <xdr:colOff>165100</xdr:colOff>
      <xdr:row>61</xdr:row>
      <xdr:rowOff>58420</xdr:rowOff>
    </xdr:to>
    <xdr:sp macro="" textlink="">
      <xdr:nvSpPr>
        <xdr:cNvPr id="354" name="楕円 353">
          <a:extLst>
            <a:ext uri="{FF2B5EF4-FFF2-40B4-BE49-F238E27FC236}">
              <a16:creationId xmlns:a16="http://schemas.microsoft.com/office/drawing/2014/main" id="{A8BD2B73-3377-4E3E-AAAA-5D01B53877DF}"/>
            </a:ext>
          </a:extLst>
        </xdr:cNvPr>
        <xdr:cNvSpPr/>
      </xdr:nvSpPr>
      <xdr:spPr>
        <a:xfrm>
          <a:off x="145415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120015</xdr:rowOff>
    </xdr:from>
    <xdr:to>
      <xdr:col>81</xdr:col>
      <xdr:colOff>50800</xdr:colOff>
      <xdr:row>61</xdr:row>
      <xdr:rowOff>7620</xdr:rowOff>
    </xdr:to>
    <xdr:cxnSp macro="">
      <xdr:nvCxnSpPr>
        <xdr:cNvPr id="355" name="直線コネクタ 354">
          <a:extLst>
            <a:ext uri="{FF2B5EF4-FFF2-40B4-BE49-F238E27FC236}">
              <a16:creationId xmlns:a16="http://schemas.microsoft.com/office/drawing/2014/main" id="{95C1850E-5EBD-4D6B-B0EE-33412E7820F1}"/>
            </a:ext>
          </a:extLst>
        </xdr:cNvPr>
        <xdr:cNvCxnSpPr/>
      </xdr:nvCxnSpPr>
      <xdr:spPr>
        <a:xfrm flipV="1">
          <a:off x="14592300" y="1040701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82550</xdr:rowOff>
    </xdr:from>
    <xdr:to>
      <xdr:col>72</xdr:col>
      <xdr:colOff>38100</xdr:colOff>
      <xdr:row>61</xdr:row>
      <xdr:rowOff>12700</xdr:rowOff>
    </xdr:to>
    <xdr:sp macro="" textlink="">
      <xdr:nvSpPr>
        <xdr:cNvPr id="356" name="楕円 355">
          <a:extLst>
            <a:ext uri="{FF2B5EF4-FFF2-40B4-BE49-F238E27FC236}">
              <a16:creationId xmlns:a16="http://schemas.microsoft.com/office/drawing/2014/main" id="{02C592B4-B2A7-4660-914E-899F5DF81DE6}"/>
            </a:ext>
          </a:extLst>
        </xdr:cNvPr>
        <xdr:cNvSpPr/>
      </xdr:nvSpPr>
      <xdr:spPr>
        <a:xfrm>
          <a:off x="13652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133350</xdr:rowOff>
    </xdr:from>
    <xdr:to>
      <xdr:col>76</xdr:col>
      <xdr:colOff>114300</xdr:colOff>
      <xdr:row>61</xdr:row>
      <xdr:rowOff>7620</xdr:rowOff>
    </xdr:to>
    <xdr:cxnSp macro="">
      <xdr:nvCxnSpPr>
        <xdr:cNvPr id="357" name="直線コネクタ 356">
          <a:extLst>
            <a:ext uri="{FF2B5EF4-FFF2-40B4-BE49-F238E27FC236}">
              <a16:creationId xmlns:a16="http://schemas.microsoft.com/office/drawing/2014/main" id="{9E97ABD8-846A-4131-A026-9CD13577B129}"/>
            </a:ext>
          </a:extLst>
        </xdr:cNvPr>
        <xdr:cNvCxnSpPr/>
      </xdr:nvCxnSpPr>
      <xdr:spPr>
        <a:xfrm>
          <a:off x="13703300" y="104203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95885</xdr:rowOff>
    </xdr:from>
    <xdr:to>
      <xdr:col>67</xdr:col>
      <xdr:colOff>101600</xdr:colOff>
      <xdr:row>61</xdr:row>
      <xdr:rowOff>26035</xdr:rowOff>
    </xdr:to>
    <xdr:sp macro="" textlink="">
      <xdr:nvSpPr>
        <xdr:cNvPr id="358" name="楕円 357">
          <a:extLst>
            <a:ext uri="{FF2B5EF4-FFF2-40B4-BE49-F238E27FC236}">
              <a16:creationId xmlns:a16="http://schemas.microsoft.com/office/drawing/2014/main" id="{43357E89-E314-4F19-9352-820A162D8DBA}"/>
            </a:ext>
          </a:extLst>
        </xdr:cNvPr>
        <xdr:cNvSpPr/>
      </xdr:nvSpPr>
      <xdr:spPr>
        <a:xfrm>
          <a:off x="12763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133350</xdr:rowOff>
    </xdr:from>
    <xdr:to>
      <xdr:col>71</xdr:col>
      <xdr:colOff>177800</xdr:colOff>
      <xdr:row>60</xdr:row>
      <xdr:rowOff>146685</xdr:rowOff>
    </xdr:to>
    <xdr:cxnSp macro="">
      <xdr:nvCxnSpPr>
        <xdr:cNvPr id="359" name="直線コネクタ 358">
          <a:extLst>
            <a:ext uri="{FF2B5EF4-FFF2-40B4-BE49-F238E27FC236}">
              <a16:creationId xmlns:a16="http://schemas.microsoft.com/office/drawing/2014/main" id="{37C91289-5CE6-438E-A159-3A5629848EAE}"/>
            </a:ext>
          </a:extLst>
        </xdr:cNvPr>
        <xdr:cNvCxnSpPr/>
      </xdr:nvCxnSpPr>
      <xdr:spPr>
        <a:xfrm flipV="1">
          <a:off x="12814300" y="1042035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360" name="n_1aveValue【保健センター・保健所】&#10;有形固定資産減価償却率">
          <a:extLst>
            <a:ext uri="{FF2B5EF4-FFF2-40B4-BE49-F238E27FC236}">
              <a16:creationId xmlns:a16="http://schemas.microsoft.com/office/drawing/2014/main" id="{760C7CFA-9A05-44FE-A90A-C063FD133D7E}"/>
            </a:ext>
          </a:extLst>
        </xdr:cNvPr>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361" name="n_2aveValue【保健センター・保健所】&#10;有形固定資産減価償却率">
          <a:extLst>
            <a:ext uri="{FF2B5EF4-FFF2-40B4-BE49-F238E27FC236}">
              <a16:creationId xmlns:a16="http://schemas.microsoft.com/office/drawing/2014/main" id="{4771BAE1-11FD-4DFA-A8D9-C416237740A4}"/>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362" name="n_3aveValue【保健センター・保健所】&#10;有形固定資産減価償却率">
          <a:extLst>
            <a:ext uri="{FF2B5EF4-FFF2-40B4-BE49-F238E27FC236}">
              <a16:creationId xmlns:a16="http://schemas.microsoft.com/office/drawing/2014/main" id="{D35579C7-875B-4121-9D7F-D9D6AB1DEBD6}"/>
            </a:ext>
          </a:extLst>
        </xdr:cNvPr>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12082</xdr:rowOff>
    </xdr:from>
    <xdr:ext cx="405111" cy="259045"/>
    <xdr:sp macro="" textlink="">
      <xdr:nvSpPr>
        <xdr:cNvPr id="363" name="n_4aveValue【保健センター・保健所】&#10;有形固定資産減価償却率">
          <a:extLst>
            <a:ext uri="{FF2B5EF4-FFF2-40B4-BE49-F238E27FC236}">
              <a16:creationId xmlns:a16="http://schemas.microsoft.com/office/drawing/2014/main" id="{7478F2D9-E394-4BF4-9E33-B540D0609712}"/>
            </a:ext>
          </a:extLst>
        </xdr:cNvPr>
        <xdr:cNvSpPr txBox="1"/>
      </xdr:nvSpPr>
      <xdr:spPr>
        <a:xfrm>
          <a:off x="1261174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161942</xdr:rowOff>
    </xdr:from>
    <xdr:ext cx="405111" cy="259045"/>
    <xdr:sp macro="" textlink="">
      <xdr:nvSpPr>
        <xdr:cNvPr id="364" name="n_1mainValue【保健センター・保健所】&#10;有形固定資産減価償却率">
          <a:extLst>
            <a:ext uri="{FF2B5EF4-FFF2-40B4-BE49-F238E27FC236}">
              <a16:creationId xmlns:a16="http://schemas.microsoft.com/office/drawing/2014/main" id="{6F584AB5-9398-40C4-BE54-09A6876C0C79}"/>
            </a:ext>
          </a:extLst>
        </xdr:cNvPr>
        <xdr:cNvSpPr txBox="1"/>
      </xdr:nvSpPr>
      <xdr:spPr>
        <a:xfrm>
          <a:off x="152660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49547</xdr:rowOff>
    </xdr:from>
    <xdr:ext cx="405111" cy="259045"/>
    <xdr:sp macro="" textlink="">
      <xdr:nvSpPr>
        <xdr:cNvPr id="365" name="n_2mainValue【保健センター・保健所】&#10;有形固定資産減価償却率">
          <a:extLst>
            <a:ext uri="{FF2B5EF4-FFF2-40B4-BE49-F238E27FC236}">
              <a16:creationId xmlns:a16="http://schemas.microsoft.com/office/drawing/2014/main" id="{D6496CED-6F02-446E-ACB0-7AAE2D75CC92}"/>
            </a:ext>
          </a:extLst>
        </xdr:cNvPr>
        <xdr:cNvSpPr txBox="1"/>
      </xdr:nvSpPr>
      <xdr:spPr>
        <a:xfrm>
          <a:off x="1438974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3827</xdr:rowOff>
    </xdr:from>
    <xdr:ext cx="405111" cy="259045"/>
    <xdr:sp macro="" textlink="">
      <xdr:nvSpPr>
        <xdr:cNvPr id="366" name="n_3mainValue【保健センター・保健所】&#10;有形固定資産減価償却率">
          <a:extLst>
            <a:ext uri="{FF2B5EF4-FFF2-40B4-BE49-F238E27FC236}">
              <a16:creationId xmlns:a16="http://schemas.microsoft.com/office/drawing/2014/main" id="{0424CD12-094E-4E25-ABA8-39C549F4BF58}"/>
            </a:ext>
          </a:extLst>
        </xdr:cNvPr>
        <xdr:cNvSpPr txBox="1"/>
      </xdr:nvSpPr>
      <xdr:spPr>
        <a:xfrm>
          <a:off x="13500744"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17162</xdr:rowOff>
    </xdr:from>
    <xdr:ext cx="405111" cy="259045"/>
    <xdr:sp macro="" textlink="">
      <xdr:nvSpPr>
        <xdr:cNvPr id="367" name="n_4mainValue【保健センター・保健所】&#10;有形固定資産減価償却率">
          <a:extLst>
            <a:ext uri="{FF2B5EF4-FFF2-40B4-BE49-F238E27FC236}">
              <a16:creationId xmlns:a16="http://schemas.microsoft.com/office/drawing/2014/main" id="{AD8E83B1-0B77-4FD9-8D9E-73617084FAAB}"/>
            </a:ext>
          </a:extLst>
        </xdr:cNvPr>
        <xdr:cNvSpPr txBox="1"/>
      </xdr:nvSpPr>
      <xdr:spPr>
        <a:xfrm>
          <a:off x="1261174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8" name="正方形/長方形 367">
          <a:extLst>
            <a:ext uri="{FF2B5EF4-FFF2-40B4-BE49-F238E27FC236}">
              <a16:creationId xmlns:a16="http://schemas.microsoft.com/office/drawing/2014/main" id="{C5DCA531-E0BC-4EA8-820D-27FC1CFBE6A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9" name="正方形/長方形 368">
          <a:extLst>
            <a:ext uri="{FF2B5EF4-FFF2-40B4-BE49-F238E27FC236}">
              <a16:creationId xmlns:a16="http://schemas.microsoft.com/office/drawing/2014/main" id="{E1D81368-C82A-4336-80DB-6809B14B696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0" name="正方形/長方形 369">
          <a:extLst>
            <a:ext uri="{FF2B5EF4-FFF2-40B4-BE49-F238E27FC236}">
              <a16:creationId xmlns:a16="http://schemas.microsoft.com/office/drawing/2014/main" id="{5B162D26-45C8-4288-96FA-B43BA942AF7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1" name="正方形/長方形 370">
          <a:extLst>
            <a:ext uri="{FF2B5EF4-FFF2-40B4-BE49-F238E27FC236}">
              <a16:creationId xmlns:a16="http://schemas.microsoft.com/office/drawing/2014/main" id="{4FC3AEC1-9956-4C54-94EC-2B73EC41C8E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2" name="正方形/長方形 371">
          <a:extLst>
            <a:ext uri="{FF2B5EF4-FFF2-40B4-BE49-F238E27FC236}">
              <a16:creationId xmlns:a16="http://schemas.microsoft.com/office/drawing/2014/main" id="{8034F574-CF01-44E6-AB93-DF35CAF49BD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3" name="正方形/長方形 372">
          <a:extLst>
            <a:ext uri="{FF2B5EF4-FFF2-40B4-BE49-F238E27FC236}">
              <a16:creationId xmlns:a16="http://schemas.microsoft.com/office/drawing/2014/main" id="{D54C5B27-4C3B-4DFE-9B54-721C93D2081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4" name="正方形/長方形 373">
          <a:extLst>
            <a:ext uri="{FF2B5EF4-FFF2-40B4-BE49-F238E27FC236}">
              <a16:creationId xmlns:a16="http://schemas.microsoft.com/office/drawing/2014/main" id="{A67C3AA5-F170-4CE8-815C-58FF7ACB037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5" name="正方形/長方形 374">
          <a:extLst>
            <a:ext uri="{FF2B5EF4-FFF2-40B4-BE49-F238E27FC236}">
              <a16:creationId xmlns:a16="http://schemas.microsoft.com/office/drawing/2014/main" id="{A6E87886-FAC9-40B5-9244-665ABFF0494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6" name="テキスト ボックス 375">
          <a:extLst>
            <a:ext uri="{FF2B5EF4-FFF2-40B4-BE49-F238E27FC236}">
              <a16:creationId xmlns:a16="http://schemas.microsoft.com/office/drawing/2014/main" id="{9BE68629-EF59-4272-BA85-4A8AAC7AF2D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7" name="直線コネクタ 376">
          <a:extLst>
            <a:ext uri="{FF2B5EF4-FFF2-40B4-BE49-F238E27FC236}">
              <a16:creationId xmlns:a16="http://schemas.microsoft.com/office/drawing/2014/main" id="{A597DE53-167C-4E3B-BAA5-E4E4F0C058D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378" name="直線コネクタ 377">
          <a:extLst>
            <a:ext uri="{FF2B5EF4-FFF2-40B4-BE49-F238E27FC236}">
              <a16:creationId xmlns:a16="http://schemas.microsoft.com/office/drawing/2014/main" id="{F0CE5630-2892-4C45-B3D9-DA1B9BCD1622}"/>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379" name="テキスト ボックス 378">
          <a:extLst>
            <a:ext uri="{FF2B5EF4-FFF2-40B4-BE49-F238E27FC236}">
              <a16:creationId xmlns:a16="http://schemas.microsoft.com/office/drawing/2014/main" id="{DC120817-68DD-4828-A422-886873F8665A}"/>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380" name="直線コネクタ 379">
          <a:extLst>
            <a:ext uri="{FF2B5EF4-FFF2-40B4-BE49-F238E27FC236}">
              <a16:creationId xmlns:a16="http://schemas.microsoft.com/office/drawing/2014/main" id="{56728C3A-68EF-448D-A82D-9268FD700E3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381" name="テキスト ボックス 380">
          <a:extLst>
            <a:ext uri="{FF2B5EF4-FFF2-40B4-BE49-F238E27FC236}">
              <a16:creationId xmlns:a16="http://schemas.microsoft.com/office/drawing/2014/main" id="{E776F8A2-041A-4DE8-8256-A8667C813147}"/>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382" name="直線コネクタ 381">
          <a:extLst>
            <a:ext uri="{FF2B5EF4-FFF2-40B4-BE49-F238E27FC236}">
              <a16:creationId xmlns:a16="http://schemas.microsoft.com/office/drawing/2014/main" id="{410EB31C-9CD3-45AF-BB3D-EA857B8E0BB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383" name="テキスト ボックス 382">
          <a:extLst>
            <a:ext uri="{FF2B5EF4-FFF2-40B4-BE49-F238E27FC236}">
              <a16:creationId xmlns:a16="http://schemas.microsoft.com/office/drawing/2014/main" id="{AC4739C6-1C29-4FA0-9000-7158BA8F5357}"/>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384" name="直線コネクタ 383">
          <a:extLst>
            <a:ext uri="{FF2B5EF4-FFF2-40B4-BE49-F238E27FC236}">
              <a16:creationId xmlns:a16="http://schemas.microsoft.com/office/drawing/2014/main" id="{773EE342-82B7-42E3-BA6B-598AE7774781}"/>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385" name="テキスト ボックス 384">
          <a:extLst>
            <a:ext uri="{FF2B5EF4-FFF2-40B4-BE49-F238E27FC236}">
              <a16:creationId xmlns:a16="http://schemas.microsoft.com/office/drawing/2014/main" id="{A498FC3A-0D00-47DB-AEDC-2FC3FD1D3049}"/>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386" name="直線コネクタ 385">
          <a:extLst>
            <a:ext uri="{FF2B5EF4-FFF2-40B4-BE49-F238E27FC236}">
              <a16:creationId xmlns:a16="http://schemas.microsoft.com/office/drawing/2014/main" id="{7D07FADC-7784-4E2B-B77D-C439D53443FB}"/>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387" name="テキスト ボックス 386">
          <a:extLst>
            <a:ext uri="{FF2B5EF4-FFF2-40B4-BE49-F238E27FC236}">
              <a16:creationId xmlns:a16="http://schemas.microsoft.com/office/drawing/2014/main" id="{E745A84E-39FA-4ED5-B3A9-B618E9516043}"/>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388" name="直線コネクタ 387">
          <a:extLst>
            <a:ext uri="{FF2B5EF4-FFF2-40B4-BE49-F238E27FC236}">
              <a16:creationId xmlns:a16="http://schemas.microsoft.com/office/drawing/2014/main" id="{D74E4B49-D280-483A-9CB1-C029D176AA5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389" name="テキスト ボックス 388">
          <a:extLst>
            <a:ext uri="{FF2B5EF4-FFF2-40B4-BE49-F238E27FC236}">
              <a16:creationId xmlns:a16="http://schemas.microsoft.com/office/drawing/2014/main" id="{9E82CD2A-6176-443E-92B4-0918D09B4AA2}"/>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0" name="直線コネクタ 389">
          <a:extLst>
            <a:ext uri="{FF2B5EF4-FFF2-40B4-BE49-F238E27FC236}">
              <a16:creationId xmlns:a16="http://schemas.microsoft.com/office/drawing/2014/main" id="{30569C1A-2E33-4892-A561-35C5ED58904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1" name="テキスト ボックス 390">
          <a:extLst>
            <a:ext uri="{FF2B5EF4-FFF2-40B4-BE49-F238E27FC236}">
              <a16:creationId xmlns:a16="http://schemas.microsoft.com/office/drawing/2014/main" id="{331EEFAB-B84D-4B1B-8C42-1AF6FA14D0D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2" name="【保健センター・保健所】&#10;一人当たり面積グラフ枠">
          <a:extLst>
            <a:ext uri="{FF2B5EF4-FFF2-40B4-BE49-F238E27FC236}">
              <a16:creationId xmlns:a16="http://schemas.microsoft.com/office/drawing/2014/main" id="{6A19DE94-3BFE-40A5-82D1-AADF965BAF9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393" name="直線コネクタ 392">
          <a:extLst>
            <a:ext uri="{FF2B5EF4-FFF2-40B4-BE49-F238E27FC236}">
              <a16:creationId xmlns:a16="http://schemas.microsoft.com/office/drawing/2014/main" id="{80A605D9-BB2A-4895-8563-5E8687519701}"/>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394" name="【保健センター・保健所】&#10;一人当たり面積最小値テキスト">
          <a:extLst>
            <a:ext uri="{FF2B5EF4-FFF2-40B4-BE49-F238E27FC236}">
              <a16:creationId xmlns:a16="http://schemas.microsoft.com/office/drawing/2014/main" id="{6E70A05D-CA4C-4808-B4DD-46FC6F91A517}"/>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395" name="直線コネクタ 394">
          <a:extLst>
            <a:ext uri="{FF2B5EF4-FFF2-40B4-BE49-F238E27FC236}">
              <a16:creationId xmlns:a16="http://schemas.microsoft.com/office/drawing/2014/main" id="{D68DC869-4B5A-4C99-88EF-90E89DBDCF59}"/>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396" name="【保健センター・保健所】&#10;一人当たり面積最大値テキスト">
          <a:extLst>
            <a:ext uri="{FF2B5EF4-FFF2-40B4-BE49-F238E27FC236}">
              <a16:creationId xmlns:a16="http://schemas.microsoft.com/office/drawing/2014/main" id="{C2D716A2-4A29-4ACF-B373-40AA88E84848}"/>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397" name="直線コネクタ 396">
          <a:extLst>
            <a:ext uri="{FF2B5EF4-FFF2-40B4-BE49-F238E27FC236}">
              <a16:creationId xmlns:a16="http://schemas.microsoft.com/office/drawing/2014/main" id="{208EF56A-ED43-4CFF-A77E-744FF9774DAE}"/>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398" name="【保健センター・保健所】&#10;一人当たり面積平均値テキスト">
          <a:extLst>
            <a:ext uri="{FF2B5EF4-FFF2-40B4-BE49-F238E27FC236}">
              <a16:creationId xmlns:a16="http://schemas.microsoft.com/office/drawing/2014/main" id="{6E6D7ED1-EEB1-4678-9B12-AB83EFCF7F95}"/>
            </a:ext>
          </a:extLst>
        </xdr:cNvPr>
        <xdr:cNvSpPr txBox="1"/>
      </xdr:nvSpPr>
      <xdr:spPr>
        <a:xfrm>
          <a:off x="22199600" y="10652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399" name="フローチャート: 判断 398">
          <a:extLst>
            <a:ext uri="{FF2B5EF4-FFF2-40B4-BE49-F238E27FC236}">
              <a16:creationId xmlns:a16="http://schemas.microsoft.com/office/drawing/2014/main" id="{B157AA09-2EBF-4063-980A-EBB1A94777BE}"/>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400" name="フローチャート: 判断 399">
          <a:extLst>
            <a:ext uri="{FF2B5EF4-FFF2-40B4-BE49-F238E27FC236}">
              <a16:creationId xmlns:a16="http://schemas.microsoft.com/office/drawing/2014/main" id="{D38B291E-1115-4743-9470-32F10FE035F1}"/>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401" name="フローチャート: 判断 400">
          <a:extLst>
            <a:ext uri="{FF2B5EF4-FFF2-40B4-BE49-F238E27FC236}">
              <a16:creationId xmlns:a16="http://schemas.microsoft.com/office/drawing/2014/main" id="{0494EFE5-FF56-4C56-9EF6-28272B7139E1}"/>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402" name="フローチャート: 判断 401">
          <a:extLst>
            <a:ext uri="{FF2B5EF4-FFF2-40B4-BE49-F238E27FC236}">
              <a16:creationId xmlns:a16="http://schemas.microsoft.com/office/drawing/2014/main" id="{B2DDA6BB-10F6-4564-8569-CC0C51DBC42A}"/>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145143</xdr:rowOff>
    </xdr:from>
    <xdr:to>
      <xdr:col>98</xdr:col>
      <xdr:colOff>38100</xdr:colOff>
      <xdr:row>63</xdr:row>
      <xdr:rowOff>75293</xdr:rowOff>
    </xdr:to>
    <xdr:sp macro="" textlink="">
      <xdr:nvSpPr>
        <xdr:cNvPr id="403" name="フローチャート: 判断 402">
          <a:extLst>
            <a:ext uri="{FF2B5EF4-FFF2-40B4-BE49-F238E27FC236}">
              <a16:creationId xmlns:a16="http://schemas.microsoft.com/office/drawing/2014/main" id="{272F6804-6D92-4A5A-BDE0-67B933C774F1}"/>
            </a:ext>
          </a:extLst>
        </xdr:cNvPr>
        <xdr:cNvSpPr/>
      </xdr:nvSpPr>
      <xdr:spPr>
        <a:xfrm>
          <a:off x="18605500" y="1077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497097EC-B1AE-441B-944D-0A41D5DEDEA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1CD667C1-7F2B-4363-BFA9-4781F1E1DAD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3777D855-5E37-43D9-B9EE-392E26BD3AE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509CCBE8-B4A1-419D-9D97-43C4C082E07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6A884C80-53BD-402B-88DC-00503218510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53703</xdr:rowOff>
    </xdr:from>
    <xdr:to>
      <xdr:col>116</xdr:col>
      <xdr:colOff>114300</xdr:colOff>
      <xdr:row>64</xdr:row>
      <xdr:rowOff>155303</xdr:rowOff>
    </xdr:to>
    <xdr:sp macro="" textlink="">
      <xdr:nvSpPr>
        <xdr:cNvPr id="409" name="楕円 408">
          <a:extLst>
            <a:ext uri="{FF2B5EF4-FFF2-40B4-BE49-F238E27FC236}">
              <a16:creationId xmlns:a16="http://schemas.microsoft.com/office/drawing/2014/main" id="{D7D8CA82-3F2B-4907-8B78-4384D2668A72}"/>
            </a:ext>
          </a:extLst>
        </xdr:cNvPr>
        <xdr:cNvSpPr/>
      </xdr:nvSpPr>
      <xdr:spPr>
        <a:xfrm>
          <a:off x="221107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140080</xdr:rowOff>
    </xdr:from>
    <xdr:ext cx="469744" cy="259045"/>
    <xdr:sp macro="" textlink="">
      <xdr:nvSpPr>
        <xdr:cNvPr id="410" name="【保健センター・保健所】&#10;一人当たり面積該当値テキスト">
          <a:extLst>
            <a:ext uri="{FF2B5EF4-FFF2-40B4-BE49-F238E27FC236}">
              <a16:creationId xmlns:a16="http://schemas.microsoft.com/office/drawing/2014/main" id="{8DA8D592-9002-4312-B268-A8B786DFD12F}"/>
            </a:ext>
          </a:extLst>
        </xdr:cNvPr>
        <xdr:cNvSpPr txBox="1"/>
      </xdr:nvSpPr>
      <xdr:spPr>
        <a:xfrm>
          <a:off x="22199600" y="10941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53703</xdr:rowOff>
    </xdr:from>
    <xdr:to>
      <xdr:col>112</xdr:col>
      <xdr:colOff>38100</xdr:colOff>
      <xdr:row>64</xdr:row>
      <xdr:rowOff>155303</xdr:rowOff>
    </xdr:to>
    <xdr:sp macro="" textlink="">
      <xdr:nvSpPr>
        <xdr:cNvPr id="411" name="楕円 410">
          <a:extLst>
            <a:ext uri="{FF2B5EF4-FFF2-40B4-BE49-F238E27FC236}">
              <a16:creationId xmlns:a16="http://schemas.microsoft.com/office/drawing/2014/main" id="{9594A16A-E028-4803-AAAC-CAD1D3E1F0B3}"/>
            </a:ext>
          </a:extLst>
        </xdr:cNvPr>
        <xdr:cNvSpPr/>
      </xdr:nvSpPr>
      <xdr:spPr>
        <a:xfrm>
          <a:off x="212725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104503</xdr:rowOff>
    </xdr:from>
    <xdr:to>
      <xdr:col>116</xdr:col>
      <xdr:colOff>63500</xdr:colOff>
      <xdr:row>64</xdr:row>
      <xdr:rowOff>104503</xdr:rowOff>
    </xdr:to>
    <xdr:cxnSp macro="">
      <xdr:nvCxnSpPr>
        <xdr:cNvPr id="412" name="直線コネクタ 411">
          <a:extLst>
            <a:ext uri="{FF2B5EF4-FFF2-40B4-BE49-F238E27FC236}">
              <a16:creationId xmlns:a16="http://schemas.microsoft.com/office/drawing/2014/main" id="{880F1792-8C44-4274-A761-8B5C0D51CC50}"/>
            </a:ext>
          </a:extLst>
        </xdr:cNvPr>
        <xdr:cNvCxnSpPr/>
      </xdr:nvCxnSpPr>
      <xdr:spPr>
        <a:xfrm>
          <a:off x="21323300" y="1107730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53703</xdr:rowOff>
    </xdr:from>
    <xdr:to>
      <xdr:col>107</xdr:col>
      <xdr:colOff>101600</xdr:colOff>
      <xdr:row>64</xdr:row>
      <xdr:rowOff>155303</xdr:rowOff>
    </xdr:to>
    <xdr:sp macro="" textlink="">
      <xdr:nvSpPr>
        <xdr:cNvPr id="413" name="楕円 412">
          <a:extLst>
            <a:ext uri="{FF2B5EF4-FFF2-40B4-BE49-F238E27FC236}">
              <a16:creationId xmlns:a16="http://schemas.microsoft.com/office/drawing/2014/main" id="{21502C9B-C928-46E8-8BBA-36C1C1F51C2D}"/>
            </a:ext>
          </a:extLst>
        </xdr:cNvPr>
        <xdr:cNvSpPr/>
      </xdr:nvSpPr>
      <xdr:spPr>
        <a:xfrm>
          <a:off x="203835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104503</xdr:rowOff>
    </xdr:from>
    <xdr:to>
      <xdr:col>111</xdr:col>
      <xdr:colOff>177800</xdr:colOff>
      <xdr:row>64</xdr:row>
      <xdr:rowOff>104503</xdr:rowOff>
    </xdr:to>
    <xdr:cxnSp macro="">
      <xdr:nvCxnSpPr>
        <xdr:cNvPr id="414" name="直線コネクタ 413">
          <a:extLst>
            <a:ext uri="{FF2B5EF4-FFF2-40B4-BE49-F238E27FC236}">
              <a16:creationId xmlns:a16="http://schemas.microsoft.com/office/drawing/2014/main" id="{9E7EDE81-A0F3-4460-941B-3184BDF97D7B}"/>
            </a:ext>
          </a:extLst>
        </xdr:cNvPr>
        <xdr:cNvCxnSpPr/>
      </xdr:nvCxnSpPr>
      <xdr:spPr>
        <a:xfrm>
          <a:off x="20434300" y="110773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53703</xdr:rowOff>
    </xdr:from>
    <xdr:to>
      <xdr:col>102</xdr:col>
      <xdr:colOff>165100</xdr:colOff>
      <xdr:row>64</xdr:row>
      <xdr:rowOff>155303</xdr:rowOff>
    </xdr:to>
    <xdr:sp macro="" textlink="">
      <xdr:nvSpPr>
        <xdr:cNvPr id="415" name="楕円 414">
          <a:extLst>
            <a:ext uri="{FF2B5EF4-FFF2-40B4-BE49-F238E27FC236}">
              <a16:creationId xmlns:a16="http://schemas.microsoft.com/office/drawing/2014/main" id="{15651D60-428B-495B-A93C-68260ED3002C}"/>
            </a:ext>
          </a:extLst>
        </xdr:cNvPr>
        <xdr:cNvSpPr/>
      </xdr:nvSpPr>
      <xdr:spPr>
        <a:xfrm>
          <a:off x="194945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104503</xdr:rowOff>
    </xdr:from>
    <xdr:to>
      <xdr:col>107</xdr:col>
      <xdr:colOff>50800</xdr:colOff>
      <xdr:row>64</xdr:row>
      <xdr:rowOff>104503</xdr:rowOff>
    </xdr:to>
    <xdr:cxnSp macro="">
      <xdr:nvCxnSpPr>
        <xdr:cNvPr id="416" name="直線コネクタ 415">
          <a:extLst>
            <a:ext uri="{FF2B5EF4-FFF2-40B4-BE49-F238E27FC236}">
              <a16:creationId xmlns:a16="http://schemas.microsoft.com/office/drawing/2014/main" id="{1B8E8EAB-E437-4FDC-87B3-81C603EF4782}"/>
            </a:ext>
          </a:extLst>
        </xdr:cNvPr>
        <xdr:cNvCxnSpPr/>
      </xdr:nvCxnSpPr>
      <xdr:spPr>
        <a:xfrm>
          <a:off x="19545300" y="110773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53703</xdr:rowOff>
    </xdr:from>
    <xdr:to>
      <xdr:col>98</xdr:col>
      <xdr:colOff>38100</xdr:colOff>
      <xdr:row>64</xdr:row>
      <xdr:rowOff>155303</xdr:rowOff>
    </xdr:to>
    <xdr:sp macro="" textlink="">
      <xdr:nvSpPr>
        <xdr:cNvPr id="417" name="楕円 416">
          <a:extLst>
            <a:ext uri="{FF2B5EF4-FFF2-40B4-BE49-F238E27FC236}">
              <a16:creationId xmlns:a16="http://schemas.microsoft.com/office/drawing/2014/main" id="{125A9270-6883-4D8F-982B-BA54FC44691B}"/>
            </a:ext>
          </a:extLst>
        </xdr:cNvPr>
        <xdr:cNvSpPr/>
      </xdr:nvSpPr>
      <xdr:spPr>
        <a:xfrm>
          <a:off x="186055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104503</xdr:rowOff>
    </xdr:from>
    <xdr:to>
      <xdr:col>102</xdr:col>
      <xdr:colOff>114300</xdr:colOff>
      <xdr:row>64</xdr:row>
      <xdr:rowOff>104503</xdr:rowOff>
    </xdr:to>
    <xdr:cxnSp macro="">
      <xdr:nvCxnSpPr>
        <xdr:cNvPr id="418" name="直線コネクタ 417">
          <a:extLst>
            <a:ext uri="{FF2B5EF4-FFF2-40B4-BE49-F238E27FC236}">
              <a16:creationId xmlns:a16="http://schemas.microsoft.com/office/drawing/2014/main" id="{0EC31F0F-F937-48DC-A197-92F04F610CBB}"/>
            </a:ext>
          </a:extLst>
        </xdr:cNvPr>
        <xdr:cNvCxnSpPr/>
      </xdr:nvCxnSpPr>
      <xdr:spPr>
        <a:xfrm>
          <a:off x="18656300" y="110773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419" name="n_1aveValue【保健センター・保健所】&#10;一人当たり面積">
          <a:extLst>
            <a:ext uri="{FF2B5EF4-FFF2-40B4-BE49-F238E27FC236}">
              <a16:creationId xmlns:a16="http://schemas.microsoft.com/office/drawing/2014/main" id="{4BE5DFA8-C186-4F1B-A68F-819BCBA570AB}"/>
            </a:ext>
          </a:extLst>
        </xdr:cNvPr>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420" name="n_2aveValue【保健センター・保健所】&#10;一人当たり面積">
          <a:extLst>
            <a:ext uri="{FF2B5EF4-FFF2-40B4-BE49-F238E27FC236}">
              <a16:creationId xmlns:a16="http://schemas.microsoft.com/office/drawing/2014/main" id="{B4CB9D66-5B6D-4D99-964A-856FA0E542A0}"/>
            </a:ext>
          </a:extLst>
        </xdr:cNvPr>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421" name="n_3aveValue【保健センター・保健所】&#10;一人当たり面積">
          <a:extLst>
            <a:ext uri="{FF2B5EF4-FFF2-40B4-BE49-F238E27FC236}">
              <a16:creationId xmlns:a16="http://schemas.microsoft.com/office/drawing/2014/main" id="{47E8C78B-2B93-4EE3-8D63-E936E4CCE8C4}"/>
            </a:ext>
          </a:extLst>
        </xdr:cNvPr>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91820</xdr:rowOff>
    </xdr:from>
    <xdr:ext cx="469744" cy="259045"/>
    <xdr:sp macro="" textlink="">
      <xdr:nvSpPr>
        <xdr:cNvPr id="422" name="n_4aveValue【保健センター・保健所】&#10;一人当たり面積">
          <a:extLst>
            <a:ext uri="{FF2B5EF4-FFF2-40B4-BE49-F238E27FC236}">
              <a16:creationId xmlns:a16="http://schemas.microsoft.com/office/drawing/2014/main" id="{FB159292-E901-4D4C-AB47-8646572FFD44}"/>
            </a:ext>
          </a:extLst>
        </xdr:cNvPr>
        <xdr:cNvSpPr txBox="1"/>
      </xdr:nvSpPr>
      <xdr:spPr>
        <a:xfrm>
          <a:off x="18421427" y="10550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146430</xdr:rowOff>
    </xdr:from>
    <xdr:ext cx="469744" cy="259045"/>
    <xdr:sp macro="" textlink="">
      <xdr:nvSpPr>
        <xdr:cNvPr id="423" name="n_1mainValue【保健センター・保健所】&#10;一人当たり面積">
          <a:extLst>
            <a:ext uri="{FF2B5EF4-FFF2-40B4-BE49-F238E27FC236}">
              <a16:creationId xmlns:a16="http://schemas.microsoft.com/office/drawing/2014/main" id="{8936C6B5-FAE0-4802-B7BA-3804840D0CE6}"/>
            </a:ext>
          </a:extLst>
        </xdr:cNvPr>
        <xdr:cNvSpPr txBox="1"/>
      </xdr:nvSpPr>
      <xdr:spPr>
        <a:xfrm>
          <a:off x="21075727" y="1111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146430</xdr:rowOff>
    </xdr:from>
    <xdr:ext cx="469744" cy="259045"/>
    <xdr:sp macro="" textlink="">
      <xdr:nvSpPr>
        <xdr:cNvPr id="424" name="n_2mainValue【保健センター・保健所】&#10;一人当たり面積">
          <a:extLst>
            <a:ext uri="{FF2B5EF4-FFF2-40B4-BE49-F238E27FC236}">
              <a16:creationId xmlns:a16="http://schemas.microsoft.com/office/drawing/2014/main" id="{E3BE2052-98D4-4503-BF02-A1F3449CBF56}"/>
            </a:ext>
          </a:extLst>
        </xdr:cNvPr>
        <xdr:cNvSpPr txBox="1"/>
      </xdr:nvSpPr>
      <xdr:spPr>
        <a:xfrm>
          <a:off x="20199427" y="1111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146430</xdr:rowOff>
    </xdr:from>
    <xdr:ext cx="469744" cy="259045"/>
    <xdr:sp macro="" textlink="">
      <xdr:nvSpPr>
        <xdr:cNvPr id="425" name="n_3mainValue【保健センター・保健所】&#10;一人当たり面積">
          <a:extLst>
            <a:ext uri="{FF2B5EF4-FFF2-40B4-BE49-F238E27FC236}">
              <a16:creationId xmlns:a16="http://schemas.microsoft.com/office/drawing/2014/main" id="{ECC2B55C-F2FC-421D-B0C1-9ACCD0F3AEB2}"/>
            </a:ext>
          </a:extLst>
        </xdr:cNvPr>
        <xdr:cNvSpPr txBox="1"/>
      </xdr:nvSpPr>
      <xdr:spPr>
        <a:xfrm>
          <a:off x="19310427" y="1111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146430</xdr:rowOff>
    </xdr:from>
    <xdr:ext cx="469744" cy="259045"/>
    <xdr:sp macro="" textlink="">
      <xdr:nvSpPr>
        <xdr:cNvPr id="426" name="n_4mainValue【保健センター・保健所】&#10;一人当たり面積">
          <a:extLst>
            <a:ext uri="{FF2B5EF4-FFF2-40B4-BE49-F238E27FC236}">
              <a16:creationId xmlns:a16="http://schemas.microsoft.com/office/drawing/2014/main" id="{C2C49A39-9572-4A04-8966-BC0173EAB89A}"/>
            </a:ext>
          </a:extLst>
        </xdr:cNvPr>
        <xdr:cNvSpPr txBox="1"/>
      </xdr:nvSpPr>
      <xdr:spPr>
        <a:xfrm>
          <a:off x="18421427" y="1111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7" name="正方形/長方形 426">
          <a:extLst>
            <a:ext uri="{FF2B5EF4-FFF2-40B4-BE49-F238E27FC236}">
              <a16:creationId xmlns:a16="http://schemas.microsoft.com/office/drawing/2014/main" id="{B38DE4FF-C77C-4F9F-A2A5-34931E5B541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8" name="正方形/長方形 427">
          <a:extLst>
            <a:ext uri="{FF2B5EF4-FFF2-40B4-BE49-F238E27FC236}">
              <a16:creationId xmlns:a16="http://schemas.microsoft.com/office/drawing/2014/main" id="{59A2D2E1-404D-48C5-B36F-6722A1321B8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9" name="正方形/長方形 428">
          <a:extLst>
            <a:ext uri="{FF2B5EF4-FFF2-40B4-BE49-F238E27FC236}">
              <a16:creationId xmlns:a16="http://schemas.microsoft.com/office/drawing/2014/main" id="{05429D7E-90C6-4F6E-856C-ECC5CD0AA28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0" name="正方形/長方形 429">
          <a:extLst>
            <a:ext uri="{FF2B5EF4-FFF2-40B4-BE49-F238E27FC236}">
              <a16:creationId xmlns:a16="http://schemas.microsoft.com/office/drawing/2014/main" id="{7FB0CB6E-655E-470B-8F86-F18A0F115B3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1" name="正方形/長方形 430">
          <a:extLst>
            <a:ext uri="{FF2B5EF4-FFF2-40B4-BE49-F238E27FC236}">
              <a16:creationId xmlns:a16="http://schemas.microsoft.com/office/drawing/2014/main" id="{02EB5513-1523-4532-9778-A3CFECD2BC5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2" name="正方形/長方形 431">
          <a:extLst>
            <a:ext uri="{FF2B5EF4-FFF2-40B4-BE49-F238E27FC236}">
              <a16:creationId xmlns:a16="http://schemas.microsoft.com/office/drawing/2014/main" id="{CE181364-D8EE-49CB-B8BA-70F15A4B490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3" name="正方形/長方形 432">
          <a:extLst>
            <a:ext uri="{FF2B5EF4-FFF2-40B4-BE49-F238E27FC236}">
              <a16:creationId xmlns:a16="http://schemas.microsoft.com/office/drawing/2014/main" id="{11C37049-85F3-40F5-8F66-914687EDC55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4" name="正方形/長方形 433">
          <a:extLst>
            <a:ext uri="{FF2B5EF4-FFF2-40B4-BE49-F238E27FC236}">
              <a16:creationId xmlns:a16="http://schemas.microsoft.com/office/drawing/2014/main" id="{7EAD4B1B-DB22-435E-91AB-67B27273178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5" name="テキスト ボックス 434">
          <a:extLst>
            <a:ext uri="{FF2B5EF4-FFF2-40B4-BE49-F238E27FC236}">
              <a16:creationId xmlns:a16="http://schemas.microsoft.com/office/drawing/2014/main" id="{E03A4E5D-AE92-4DD9-BBA0-7E9489B89F6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6" name="直線コネクタ 435">
          <a:extLst>
            <a:ext uri="{FF2B5EF4-FFF2-40B4-BE49-F238E27FC236}">
              <a16:creationId xmlns:a16="http://schemas.microsoft.com/office/drawing/2014/main" id="{36A2549C-DDD4-440C-9F7A-6B9A4AFEA44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7" name="テキスト ボックス 436">
          <a:extLst>
            <a:ext uri="{FF2B5EF4-FFF2-40B4-BE49-F238E27FC236}">
              <a16:creationId xmlns:a16="http://schemas.microsoft.com/office/drawing/2014/main" id="{6158175F-2CDE-4598-95BC-B774FF2A0B4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8" name="直線コネクタ 437">
          <a:extLst>
            <a:ext uri="{FF2B5EF4-FFF2-40B4-BE49-F238E27FC236}">
              <a16:creationId xmlns:a16="http://schemas.microsoft.com/office/drawing/2014/main" id="{193DF202-E7D0-4372-8805-7EBA77CB6F5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9" name="テキスト ボックス 438">
          <a:extLst>
            <a:ext uri="{FF2B5EF4-FFF2-40B4-BE49-F238E27FC236}">
              <a16:creationId xmlns:a16="http://schemas.microsoft.com/office/drawing/2014/main" id="{6AF0E02A-C8FE-42A5-9560-031860C041C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0" name="直線コネクタ 439">
          <a:extLst>
            <a:ext uri="{FF2B5EF4-FFF2-40B4-BE49-F238E27FC236}">
              <a16:creationId xmlns:a16="http://schemas.microsoft.com/office/drawing/2014/main" id="{9AEDA54A-CB5F-4E2C-A26F-D284AF7B7AD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1" name="テキスト ボックス 440">
          <a:extLst>
            <a:ext uri="{FF2B5EF4-FFF2-40B4-BE49-F238E27FC236}">
              <a16:creationId xmlns:a16="http://schemas.microsoft.com/office/drawing/2014/main" id="{62A6281E-BA9B-416A-A112-FBA784FDE26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2" name="直線コネクタ 441">
          <a:extLst>
            <a:ext uri="{FF2B5EF4-FFF2-40B4-BE49-F238E27FC236}">
              <a16:creationId xmlns:a16="http://schemas.microsoft.com/office/drawing/2014/main" id="{6488F554-2E98-4BC9-9C20-C607154C11A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3" name="テキスト ボックス 442">
          <a:extLst>
            <a:ext uri="{FF2B5EF4-FFF2-40B4-BE49-F238E27FC236}">
              <a16:creationId xmlns:a16="http://schemas.microsoft.com/office/drawing/2014/main" id="{0596FDB2-1A87-4298-BF03-19A4CED74BE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4" name="直線コネクタ 443">
          <a:extLst>
            <a:ext uri="{FF2B5EF4-FFF2-40B4-BE49-F238E27FC236}">
              <a16:creationId xmlns:a16="http://schemas.microsoft.com/office/drawing/2014/main" id="{FCF92FB9-BB45-4060-842F-163C5EF9039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5" name="テキスト ボックス 444">
          <a:extLst>
            <a:ext uri="{FF2B5EF4-FFF2-40B4-BE49-F238E27FC236}">
              <a16:creationId xmlns:a16="http://schemas.microsoft.com/office/drawing/2014/main" id="{CBCACEA7-36CA-444E-BBEE-BB253267008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6" name="直線コネクタ 445">
          <a:extLst>
            <a:ext uri="{FF2B5EF4-FFF2-40B4-BE49-F238E27FC236}">
              <a16:creationId xmlns:a16="http://schemas.microsoft.com/office/drawing/2014/main" id="{DB5E47E4-5ADF-4C9A-8AE1-52E82F8A503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7" name="テキスト ボックス 446">
          <a:extLst>
            <a:ext uri="{FF2B5EF4-FFF2-40B4-BE49-F238E27FC236}">
              <a16:creationId xmlns:a16="http://schemas.microsoft.com/office/drawing/2014/main" id="{5F5E8F76-0F63-4E65-8E9A-930C71BDA87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8" name="直線コネクタ 447">
          <a:extLst>
            <a:ext uri="{FF2B5EF4-FFF2-40B4-BE49-F238E27FC236}">
              <a16:creationId xmlns:a16="http://schemas.microsoft.com/office/drawing/2014/main" id="{B5BF9D4D-82BF-402C-9808-8F13A2B5005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9" name="テキスト ボックス 448">
          <a:extLst>
            <a:ext uri="{FF2B5EF4-FFF2-40B4-BE49-F238E27FC236}">
              <a16:creationId xmlns:a16="http://schemas.microsoft.com/office/drawing/2014/main" id="{BE91FB25-FF2A-4A12-AC37-57CE58CA868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50" name="【消防施設】&#10;有形固定資産減価償却率グラフ枠">
          <a:extLst>
            <a:ext uri="{FF2B5EF4-FFF2-40B4-BE49-F238E27FC236}">
              <a16:creationId xmlns:a16="http://schemas.microsoft.com/office/drawing/2014/main" id="{32425FB8-384F-49AB-B67A-5C551746F3C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451" name="直線コネクタ 450">
          <a:extLst>
            <a:ext uri="{FF2B5EF4-FFF2-40B4-BE49-F238E27FC236}">
              <a16:creationId xmlns:a16="http://schemas.microsoft.com/office/drawing/2014/main" id="{12785E92-F2E3-4B5F-A119-CF79F5F6BB56}"/>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452" name="【消防施設】&#10;有形固定資産減価償却率最小値テキスト">
          <a:extLst>
            <a:ext uri="{FF2B5EF4-FFF2-40B4-BE49-F238E27FC236}">
              <a16:creationId xmlns:a16="http://schemas.microsoft.com/office/drawing/2014/main" id="{F4A22EDB-8FA3-4A1F-87D1-B8BD7DEDF74E}"/>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453" name="直線コネクタ 452">
          <a:extLst>
            <a:ext uri="{FF2B5EF4-FFF2-40B4-BE49-F238E27FC236}">
              <a16:creationId xmlns:a16="http://schemas.microsoft.com/office/drawing/2014/main" id="{58F99A5B-F53A-42C9-B178-14B0B6897188}"/>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454" name="【消防施設】&#10;有形固定資産減価償却率最大値テキスト">
          <a:extLst>
            <a:ext uri="{FF2B5EF4-FFF2-40B4-BE49-F238E27FC236}">
              <a16:creationId xmlns:a16="http://schemas.microsoft.com/office/drawing/2014/main" id="{6D674838-0044-408B-A3B1-C554C5F6DEFB}"/>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455" name="直線コネクタ 454">
          <a:extLst>
            <a:ext uri="{FF2B5EF4-FFF2-40B4-BE49-F238E27FC236}">
              <a16:creationId xmlns:a16="http://schemas.microsoft.com/office/drawing/2014/main" id="{942D09BE-DE64-4273-908C-88BDA343194E}"/>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456" name="【消防施設】&#10;有形固定資産減価償却率平均値テキスト">
          <a:extLst>
            <a:ext uri="{FF2B5EF4-FFF2-40B4-BE49-F238E27FC236}">
              <a16:creationId xmlns:a16="http://schemas.microsoft.com/office/drawing/2014/main" id="{C6D1CD7C-5384-4E41-89E4-5A3EAECDD680}"/>
            </a:ext>
          </a:extLst>
        </xdr:cNvPr>
        <xdr:cNvSpPr txBox="1"/>
      </xdr:nvSpPr>
      <xdr:spPr>
        <a:xfrm>
          <a:off x="16357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457" name="フローチャート: 判断 456">
          <a:extLst>
            <a:ext uri="{FF2B5EF4-FFF2-40B4-BE49-F238E27FC236}">
              <a16:creationId xmlns:a16="http://schemas.microsoft.com/office/drawing/2014/main" id="{E7CBED2D-DBD2-4B0C-83A8-0999DDBA706A}"/>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458" name="フローチャート: 判断 457">
          <a:extLst>
            <a:ext uri="{FF2B5EF4-FFF2-40B4-BE49-F238E27FC236}">
              <a16:creationId xmlns:a16="http://schemas.microsoft.com/office/drawing/2014/main" id="{AAAB1E6D-FB63-4760-B21C-EF52EB1F2F4A}"/>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459" name="フローチャート: 判断 458">
          <a:extLst>
            <a:ext uri="{FF2B5EF4-FFF2-40B4-BE49-F238E27FC236}">
              <a16:creationId xmlns:a16="http://schemas.microsoft.com/office/drawing/2014/main" id="{0B276E90-AD70-4222-8081-8AAF75D3E0C5}"/>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460" name="フローチャート: 判断 459">
          <a:extLst>
            <a:ext uri="{FF2B5EF4-FFF2-40B4-BE49-F238E27FC236}">
              <a16:creationId xmlns:a16="http://schemas.microsoft.com/office/drawing/2014/main" id="{4439EED5-93C7-41A2-A1FC-AF855581F7F8}"/>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168275</xdr:rowOff>
    </xdr:from>
    <xdr:to>
      <xdr:col>67</xdr:col>
      <xdr:colOff>101600</xdr:colOff>
      <xdr:row>82</xdr:row>
      <xdr:rowOff>98425</xdr:rowOff>
    </xdr:to>
    <xdr:sp macro="" textlink="">
      <xdr:nvSpPr>
        <xdr:cNvPr id="461" name="フローチャート: 判断 460">
          <a:extLst>
            <a:ext uri="{FF2B5EF4-FFF2-40B4-BE49-F238E27FC236}">
              <a16:creationId xmlns:a16="http://schemas.microsoft.com/office/drawing/2014/main" id="{8E24611D-BA07-45BD-A929-8505F05465B0}"/>
            </a:ext>
          </a:extLst>
        </xdr:cNvPr>
        <xdr:cNvSpPr/>
      </xdr:nvSpPr>
      <xdr:spPr>
        <a:xfrm>
          <a:off x="12763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4B5FC0EA-C246-4ABE-B942-86C285F459F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34652CFF-9C23-4D68-AE95-CA9DD2346D4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D3B007E2-87A2-4975-AC52-CF317E01CC5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20152B62-1F2F-4429-9753-0255139CCDF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9398A30B-6E87-41BC-9CE9-FCFCBAD8993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86361</xdr:rowOff>
    </xdr:from>
    <xdr:to>
      <xdr:col>85</xdr:col>
      <xdr:colOff>177800</xdr:colOff>
      <xdr:row>81</xdr:row>
      <xdr:rowOff>16511</xdr:rowOff>
    </xdr:to>
    <xdr:sp macro="" textlink="">
      <xdr:nvSpPr>
        <xdr:cNvPr id="467" name="楕円 466">
          <a:extLst>
            <a:ext uri="{FF2B5EF4-FFF2-40B4-BE49-F238E27FC236}">
              <a16:creationId xmlns:a16="http://schemas.microsoft.com/office/drawing/2014/main" id="{8788B87D-0151-405D-98AA-9219C8C25B53}"/>
            </a:ext>
          </a:extLst>
        </xdr:cNvPr>
        <xdr:cNvSpPr/>
      </xdr:nvSpPr>
      <xdr:spPr>
        <a:xfrm>
          <a:off x="16268700" y="1380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109238</xdr:rowOff>
    </xdr:from>
    <xdr:ext cx="405111" cy="259045"/>
    <xdr:sp macro="" textlink="">
      <xdr:nvSpPr>
        <xdr:cNvPr id="468" name="【消防施設】&#10;有形固定資産減価償却率該当値テキスト">
          <a:extLst>
            <a:ext uri="{FF2B5EF4-FFF2-40B4-BE49-F238E27FC236}">
              <a16:creationId xmlns:a16="http://schemas.microsoft.com/office/drawing/2014/main" id="{3EDA4475-C0BF-4000-9FFF-907F39B31966}"/>
            </a:ext>
          </a:extLst>
        </xdr:cNvPr>
        <xdr:cNvSpPr txBox="1"/>
      </xdr:nvSpPr>
      <xdr:spPr>
        <a:xfrm>
          <a:off x="16357600" y="1365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55880</xdr:rowOff>
    </xdr:from>
    <xdr:to>
      <xdr:col>81</xdr:col>
      <xdr:colOff>101600</xdr:colOff>
      <xdr:row>81</xdr:row>
      <xdr:rowOff>157480</xdr:rowOff>
    </xdr:to>
    <xdr:sp macro="" textlink="">
      <xdr:nvSpPr>
        <xdr:cNvPr id="469" name="楕円 468">
          <a:extLst>
            <a:ext uri="{FF2B5EF4-FFF2-40B4-BE49-F238E27FC236}">
              <a16:creationId xmlns:a16="http://schemas.microsoft.com/office/drawing/2014/main" id="{43312352-95A6-47D1-913C-67A1BA2C08A0}"/>
            </a:ext>
          </a:extLst>
        </xdr:cNvPr>
        <xdr:cNvSpPr/>
      </xdr:nvSpPr>
      <xdr:spPr>
        <a:xfrm>
          <a:off x="15430500" y="1394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137161</xdr:rowOff>
    </xdr:from>
    <xdr:to>
      <xdr:col>85</xdr:col>
      <xdr:colOff>127000</xdr:colOff>
      <xdr:row>81</xdr:row>
      <xdr:rowOff>106680</xdr:rowOff>
    </xdr:to>
    <xdr:cxnSp macro="">
      <xdr:nvCxnSpPr>
        <xdr:cNvPr id="470" name="直線コネクタ 469">
          <a:extLst>
            <a:ext uri="{FF2B5EF4-FFF2-40B4-BE49-F238E27FC236}">
              <a16:creationId xmlns:a16="http://schemas.microsoft.com/office/drawing/2014/main" id="{E29B5E38-34B6-4E7E-9594-0372E21565B1}"/>
            </a:ext>
          </a:extLst>
        </xdr:cNvPr>
        <xdr:cNvCxnSpPr/>
      </xdr:nvCxnSpPr>
      <xdr:spPr>
        <a:xfrm flipV="1">
          <a:off x="15481300" y="13853161"/>
          <a:ext cx="838200" cy="14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38736</xdr:rowOff>
    </xdr:from>
    <xdr:to>
      <xdr:col>76</xdr:col>
      <xdr:colOff>165100</xdr:colOff>
      <xdr:row>81</xdr:row>
      <xdr:rowOff>140336</xdr:rowOff>
    </xdr:to>
    <xdr:sp macro="" textlink="">
      <xdr:nvSpPr>
        <xdr:cNvPr id="471" name="楕円 470">
          <a:extLst>
            <a:ext uri="{FF2B5EF4-FFF2-40B4-BE49-F238E27FC236}">
              <a16:creationId xmlns:a16="http://schemas.microsoft.com/office/drawing/2014/main" id="{4510CC59-4206-4841-A38C-462A6F68A622}"/>
            </a:ext>
          </a:extLst>
        </xdr:cNvPr>
        <xdr:cNvSpPr/>
      </xdr:nvSpPr>
      <xdr:spPr>
        <a:xfrm>
          <a:off x="14541500" y="1392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89536</xdr:rowOff>
    </xdr:from>
    <xdr:to>
      <xdr:col>81</xdr:col>
      <xdr:colOff>50800</xdr:colOff>
      <xdr:row>81</xdr:row>
      <xdr:rowOff>106680</xdr:rowOff>
    </xdr:to>
    <xdr:cxnSp macro="">
      <xdr:nvCxnSpPr>
        <xdr:cNvPr id="472" name="直線コネクタ 471">
          <a:extLst>
            <a:ext uri="{FF2B5EF4-FFF2-40B4-BE49-F238E27FC236}">
              <a16:creationId xmlns:a16="http://schemas.microsoft.com/office/drawing/2014/main" id="{C1F47500-50F7-44C7-B1D8-B7382DF33DAC}"/>
            </a:ext>
          </a:extLst>
        </xdr:cNvPr>
        <xdr:cNvCxnSpPr/>
      </xdr:nvCxnSpPr>
      <xdr:spPr>
        <a:xfrm>
          <a:off x="14592300" y="13976986"/>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636</xdr:rowOff>
    </xdr:from>
    <xdr:to>
      <xdr:col>72</xdr:col>
      <xdr:colOff>38100</xdr:colOff>
      <xdr:row>81</xdr:row>
      <xdr:rowOff>102236</xdr:rowOff>
    </xdr:to>
    <xdr:sp macro="" textlink="">
      <xdr:nvSpPr>
        <xdr:cNvPr id="473" name="楕円 472">
          <a:extLst>
            <a:ext uri="{FF2B5EF4-FFF2-40B4-BE49-F238E27FC236}">
              <a16:creationId xmlns:a16="http://schemas.microsoft.com/office/drawing/2014/main" id="{6EC527F1-0D3B-4B08-80FE-6DBBCA134C0F}"/>
            </a:ext>
          </a:extLst>
        </xdr:cNvPr>
        <xdr:cNvSpPr/>
      </xdr:nvSpPr>
      <xdr:spPr>
        <a:xfrm>
          <a:off x="13652500" y="1388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51436</xdr:rowOff>
    </xdr:from>
    <xdr:to>
      <xdr:col>76</xdr:col>
      <xdr:colOff>114300</xdr:colOff>
      <xdr:row>81</xdr:row>
      <xdr:rowOff>89536</xdr:rowOff>
    </xdr:to>
    <xdr:cxnSp macro="">
      <xdr:nvCxnSpPr>
        <xdr:cNvPr id="474" name="直線コネクタ 473">
          <a:extLst>
            <a:ext uri="{FF2B5EF4-FFF2-40B4-BE49-F238E27FC236}">
              <a16:creationId xmlns:a16="http://schemas.microsoft.com/office/drawing/2014/main" id="{BDF2D760-D258-4AE2-8060-F873EC260CE5}"/>
            </a:ext>
          </a:extLst>
        </xdr:cNvPr>
        <xdr:cNvCxnSpPr/>
      </xdr:nvCxnSpPr>
      <xdr:spPr>
        <a:xfrm>
          <a:off x="13703300" y="139388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126364</xdr:rowOff>
    </xdr:from>
    <xdr:to>
      <xdr:col>67</xdr:col>
      <xdr:colOff>101600</xdr:colOff>
      <xdr:row>81</xdr:row>
      <xdr:rowOff>56514</xdr:rowOff>
    </xdr:to>
    <xdr:sp macro="" textlink="">
      <xdr:nvSpPr>
        <xdr:cNvPr id="475" name="楕円 474">
          <a:extLst>
            <a:ext uri="{FF2B5EF4-FFF2-40B4-BE49-F238E27FC236}">
              <a16:creationId xmlns:a16="http://schemas.microsoft.com/office/drawing/2014/main" id="{D93575BF-EBAF-43CC-BF29-322BBABC33C2}"/>
            </a:ext>
          </a:extLst>
        </xdr:cNvPr>
        <xdr:cNvSpPr/>
      </xdr:nvSpPr>
      <xdr:spPr>
        <a:xfrm>
          <a:off x="12763500" y="1384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5714</xdr:rowOff>
    </xdr:from>
    <xdr:to>
      <xdr:col>71</xdr:col>
      <xdr:colOff>177800</xdr:colOff>
      <xdr:row>81</xdr:row>
      <xdr:rowOff>51436</xdr:rowOff>
    </xdr:to>
    <xdr:cxnSp macro="">
      <xdr:nvCxnSpPr>
        <xdr:cNvPr id="476" name="直線コネクタ 475">
          <a:extLst>
            <a:ext uri="{FF2B5EF4-FFF2-40B4-BE49-F238E27FC236}">
              <a16:creationId xmlns:a16="http://schemas.microsoft.com/office/drawing/2014/main" id="{45167B6C-4170-476A-B8E1-1216CC0A2408}"/>
            </a:ext>
          </a:extLst>
        </xdr:cNvPr>
        <xdr:cNvCxnSpPr/>
      </xdr:nvCxnSpPr>
      <xdr:spPr>
        <a:xfrm>
          <a:off x="12814300" y="1389316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477" name="n_1aveValue【消防施設】&#10;有形固定資産減価償却率">
          <a:extLst>
            <a:ext uri="{FF2B5EF4-FFF2-40B4-BE49-F238E27FC236}">
              <a16:creationId xmlns:a16="http://schemas.microsoft.com/office/drawing/2014/main" id="{7133D596-51CF-45D1-BC12-D65967D870E6}"/>
            </a:ext>
          </a:extLst>
        </xdr:cNvPr>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478" name="n_2aveValue【消防施設】&#10;有形固定資産減価償却率">
          <a:extLst>
            <a:ext uri="{FF2B5EF4-FFF2-40B4-BE49-F238E27FC236}">
              <a16:creationId xmlns:a16="http://schemas.microsoft.com/office/drawing/2014/main" id="{31F8311B-D137-4C90-9738-757462062199}"/>
            </a:ext>
          </a:extLst>
        </xdr:cNvPr>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479" name="n_3aveValue【消防施設】&#10;有形固定資産減価償却率">
          <a:extLst>
            <a:ext uri="{FF2B5EF4-FFF2-40B4-BE49-F238E27FC236}">
              <a16:creationId xmlns:a16="http://schemas.microsoft.com/office/drawing/2014/main" id="{CEF72737-5806-420F-AEBB-FE8EB88220DD}"/>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89552</xdr:rowOff>
    </xdr:from>
    <xdr:ext cx="405111" cy="259045"/>
    <xdr:sp macro="" textlink="">
      <xdr:nvSpPr>
        <xdr:cNvPr id="480" name="n_4aveValue【消防施設】&#10;有形固定資産減価償却率">
          <a:extLst>
            <a:ext uri="{FF2B5EF4-FFF2-40B4-BE49-F238E27FC236}">
              <a16:creationId xmlns:a16="http://schemas.microsoft.com/office/drawing/2014/main" id="{7247BCAA-8FC9-4822-9215-AF25A90AFF56}"/>
            </a:ext>
          </a:extLst>
        </xdr:cNvPr>
        <xdr:cNvSpPr txBox="1"/>
      </xdr:nvSpPr>
      <xdr:spPr>
        <a:xfrm>
          <a:off x="12611744" y="1414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2557</xdr:rowOff>
    </xdr:from>
    <xdr:ext cx="405111" cy="259045"/>
    <xdr:sp macro="" textlink="">
      <xdr:nvSpPr>
        <xdr:cNvPr id="481" name="n_1mainValue【消防施設】&#10;有形固定資産減価償却率">
          <a:extLst>
            <a:ext uri="{FF2B5EF4-FFF2-40B4-BE49-F238E27FC236}">
              <a16:creationId xmlns:a16="http://schemas.microsoft.com/office/drawing/2014/main" id="{F3A29A6F-FB5F-47BC-99F4-2CEB290060E3}"/>
            </a:ext>
          </a:extLst>
        </xdr:cNvPr>
        <xdr:cNvSpPr txBox="1"/>
      </xdr:nvSpPr>
      <xdr:spPr>
        <a:xfrm>
          <a:off x="152660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156863</xdr:rowOff>
    </xdr:from>
    <xdr:ext cx="405111" cy="259045"/>
    <xdr:sp macro="" textlink="">
      <xdr:nvSpPr>
        <xdr:cNvPr id="482" name="n_2mainValue【消防施設】&#10;有形固定資産減価償却率">
          <a:extLst>
            <a:ext uri="{FF2B5EF4-FFF2-40B4-BE49-F238E27FC236}">
              <a16:creationId xmlns:a16="http://schemas.microsoft.com/office/drawing/2014/main" id="{D39F537A-CB17-4B48-BC32-7B0501EB227A}"/>
            </a:ext>
          </a:extLst>
        </xdr:cNvPr>
        <xdr:cNvSpPr txBox="1"/>
      </xdr:nvSpPr>
      <xdr:spPr>
        <a:xfrm>
          <a:off x="14389744" y="1370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118763</xdr:rowOff>
    </xdr:from>
    <xdr:ext cx="405111" cy="259045"/>
    <xdr:sp macro="" textlink="">
      <xdr:nvSpPr>
        <xdr:cNvPr id="483" name="n_3mainValue【消防施設】&#10;有形固定資産減価償却率">
          <a:extLst>
            <a:ext uri="{FF2B5EF4-FFF2-40B4-BE49-F238E27FC236}">
              <a16:creationId xmlns:a16="http://schemas.microsoft.com/office/drawing/2014/main" id="{1B16E8DC-83EF-4AA8-924B-3A5F5D7F2865}"/>
            </a:ext>
          </a:extLst>
        </xdr:cNvPr>
        <xdr:cNvSpPr txBox="1"/>
      </xdr:nvSpPr>
      <xdr:spPr>
        <a:xfrm>
          <a:off x="13500744"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73041</xdr:rowOff>
    </xdr:from>
    <xdr:ext cx="405111" cy="259045"/>
    <xdr:sp macro="" textlink="">
      <xdr:nvSpPr>
        <xdr:cNvPr id="484" name="n_4mainValue【消防施設】&#10;有形固定資産減価償却率">
          <a:extLst>
            <a:ext uri="{FF2B5EF4-FFF2-40B4-BE49-F238E27FC236}">
              <a16:creationId xmlns:a16="http://schemas.microsoft.com/office/drawing/2014/main" id="{852A2880-A76A-4077-953B-B43DF1F0A426}"/>
            </a:ext>
          </a:extLst>
        </xdr:cNvPr>
        <xdr:cNvSpPr txBox="1"/>
      </xdr:nvSpPr>
      <xdr:spPr>
        <a:xfrm>
          <a:off x="12611744" y="1361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5" name="正方形/長方形 484">
          <a:extLst>
            <a:ext uri="{FF2B5EF4-FFF2-40B4-BE49-F238E27FC236}">
              <a16:creationId xmlns:a16="http://schemas.microsoft.com/office/drawing/2014/main" id="{A6B89DB4-C779-4E73-A141-287B1436AE2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6" name="正方形/長方形 485">
          <a:extLst>
            <a:ext uri="{FF2B5EF4-FFF2-40B4-BE49-F238E27FC236}">
              <a16:creationId xmlns:a16="http://schemas.microsoft.com/office/drawing/2014/main" id="{12A26059-BFED-40D2-9B3F-34A0FFFF5FB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7" name="正方形/長方形 486">
          <a:extLst>
            <a:ext uri="{FF2B5EF4-FFF2-40B4-BE49-F238E27FC236}">
              <a16:creationId xmlns:a16="http://schemas.microsoft.com/office/drawing/2014/main" id="{C922B643-BEAF-40A7-9C9B-BA6DDCA3E0D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8" name="正方形/長方形 487">
          <a:extLst>
            <a:ext uri="{FF2B5EF4-FFF2-40B4-BE49-F238E27FC236}">
              <a16:creationId xmlns:a16="http://schemas.microsoft.com/office/drawing/2014/main" id="{1522E2CA-0307-4970-89BB-F4336E01744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9" name="正方形/長方形 488">
          <a:extLst>
            <a:ext uri="{FF2B5EF4-FFF2-40B4-BE49-F238E27FC236}">
              <a16:creationId xmlns:a16="http://schemas.microsoft.com/office/drawing/2014/main" id="{1F04AD71-2EDC-41B3-9AC6-61B38430D1B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0" name="正方形/長方形 489">
          <a:extLst>
            <a:ext uri="{FF2B5EF4-FFF2-40B4-BE49-F238E27FC236}">
              <a16:creationId xmlns:a16="http://schemas.microsoft.com/office/drawing/2014/main" id="{14F21151-2D27-483A-856A-36D860F144A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1" name="正方形/長方形 490">
          <a:extLst>
            <a:ext uri="{FF2B5EF4-FFF2-40B4-BE49-F238E27FC236}">
              <a16:creationId xmlns:a16="http://schemas.microsoft.com/office/drawing/2014/main" id="{7A3572CB-8FF1-4822-8442-0AA0443B881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2" name="正方形/長方形 491">
          <a:extLst>
            <a:ext uri="{FF2B5EF4-FFF2-40B4-BE49-F238E27FC236}">
              <a16:creationId xmlns:a16="http://schemas.microsoft.com/office/drawing/2014/main" id="{89096C9E-752B-494D-AC0C-697DDED6FA5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3" name="テキスト ボックス 492">
          <a:extLst>
            <a:ext uri="{FF2B5EF4-FFF2-40B4-BE49-F238E27FC236}">
              <a16:creationId xmlns:a16="http://schemas.microsoft.com/office/drawing/2014/main" id="{9BECC0FC-7D95-4F86-A2B3-8EA5C99DED5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4" name="直線コネクタ 493">
          <a:extLst>
            <a:ext uri="{FF2B5EF4-FFF2-40B4-BE49-F238E27FC236}">
              <a16:creationId xmlns:a16="http://schemas.microsoft.com/office/drawing/2014/main" id="{6B9B0593-D570-4C53-BD83-D8F98D5F3F9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5" name="直線コネクタ 494">
          <a:extLst>
            <a:ext uri="{FF2B5EF4-FFF2-40B4-BE49-F238E27FC236}">
              <a16:creationId xmlns:a16="http://schemas.microsoft.com/office/drawing/2014/main" id="{C70A78C3-5B54-4795-BBC3-3E1D715A139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6" name="テキスト ボックス 495">
          <a:extLst>
            <a:ext uri="{FF2B5EF4-FFF2-40B4-BE49-F238E27FC236}">
              <a16:creationId xmlns:a16="http://schemas.microsoft.com/office/drawing/2014/main" id="{D72A6FA2-0A70-44BC-9F82-2ABF92F5882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7" name="直線コネクタ 496">
          <a:extLst>
            <a:ext uri="{FF2B5EF4-FFF2-40B4-BE49-F238E27FC236}">
              <a16:creationId xmlns:a16="http://schemas.microsoft.com/office/drawing/2014/main" id="{F5F5D9F0-4BB1-47EE-8391-28291F230828}"/>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8" name="テキスト ボックス 497">
          <a:extLst>
            <a:ext uri="{FF2B5EF4-FFF2-40B4-BE49-F238E27FC236}">
              <a16:creationId xmlns:a16="http://schemas.microsoft.com/office/drawing/2014/main" id="{CA9473AB-43B7-430A-ADB2-5D8F023A45DB}"/>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9" name="直線コネクタ 498">
          <a:extLst>
            <a:ext uri="{FF2B5EF4-FFF2-40B4-BE49-F238E27FC236}">
              <a16:creationId xmlns:a16="http://schemas.microsoft.com/office/drawing/2014/main" id="{63CA4601-87F7-404E-8897-61940EFB2A1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0" name="テキスト ボックス 499">
          <a:extLst>
            <a:ext uri="{FF2B5EF4-FFF2-40B4-BE49-F238E27FC236}">
              <a16:creationId xmlns:a16="http://schemas.microsoft.com/office/drawing/2014/main" id="{D7C2E6D8-1C0A-4573-87B4-416DF39191A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1" name="直線コネクタ 500">
          <a:extLst>
            <a:ext uri="{FF2B5EF4-FFF2-40B4-BE49-F238E27FC236}">
              <a16:creationId xmlns:a16="http://schemas.microsoft.com/office/drawing/2014/main" id="{17357E0C-0F93-4EE8-B3A1-B2B2D7D42321}"/>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2" name="テキスト ボックス 501">
          <a:extLst>
            <a:ext uri="{FF2B5EF4-FFF2-40B4-BE49-F238E27FC236}">
              <a16:creationId xmlns:a16="http://schemas.microsoft.com/office/drawing/2014/main" id="{5BD62472-79C4-44E1-888D-F8558538AAA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3" name="直線コネクタ 502">
          <a:extLst>
            <a:ext uri="{FF2B5EF4-FFF2-40B4-BE49-F238E27FC236}">
              <a16:creationId xmlns:a16="http://schemas.microsoft.com/office/drawing/2014/main" id="{C567DDE5-6CC8-4E94-B11D-D8063CD527A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4" name="テキスト ボックス 503">
          <a:extLst>
            <a:ext uri="{FF2B5EF4-FFF2-40B4-BE49-F238E27FC236}">
              <a16:creationId xmlns:a16="http://schemas.microsoft.com/office/drawing/2014/main" id="{46DE6270-97BB-42CC-B43B-F6F95FEB48F6}"/>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5" name="直線コネクタ 504">
          <a:extLst>
            <a:ext uri="{FF2B5EF4-FFF2-40B4-BE49-F238E27FC236}">
              <a16:creationId xmlns:a16="http://schemas.microsoft.com/office/drawing/2014/main" id="{374FCE19-3954-47A3-9FAA-3F27CD74BCAF}"/>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6" name="テキスト ボックス 505">
          <a:extLst>
            <a:ext uri="{FF2B5EF4-FFF2-40B4-BE49-F238E27FC236}">
              <a16:creationId xmlns:a16="http://schemas.microsoft.com/office/drawing/2014/main" id="{7B4C7D28-06D1-45FD-883B-D0B55DCABD14}"/>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7" name="直線コネクタ 506">
          <a:extLst>
            <a:ext uri="{FF2B5EF4-FFF2-40B4-BE49-F238E27FC236}">
              <a16:creationId xmlns:a16="http://schemas.microsoft.com/office/drawing/2014/main" id="{1A1D8BC8-48E2-43F8-B5EA-20EB63B8A2E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8" name="テキスト ボックス 507">
          <a:extLst>
            <a:ext uri="{FF2B5EF4-FFF2-40B4-BE49-F238E27FC236}">
              <a16:creationId xmlns:a16="http://schemas.microsoft.com/office/drawing/2014/main" id="{B004D62B-D2CC-46B9-9D99-695FCC1C19F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9" name="【消防施設】&#10;一人当たり面積グラフ枠">
          <a:extLst>
            <a:ext uri="{FF2B5EF4-FFF2-40B4-BE49-F238E27FC236}">
              <a16:creationId xmlns:a16="http://schemas.microsoft.com/office/drawing/2014/main" id="{036C02A1-56A8-46C0-BC0E-EEE64D9665B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510" name="直線コネクタ 509">
          <a:extLst>
            <a:ext uri="{FF2B5EF4-FFF2-40B4-BE49-F238E27FC236}">
              <a16:creationId xmlns:a16="http://schemas.microsoft.com/office/drawing/2014/main" id="{52FAECB6-544A-4943-BBAD-703945E5C443}"/>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511" name="【消防施設】&#10;一人当たり面積最小値テキスト">
          <a:extLst>
            <a:ext uri="{FF2B5EF4-FFF2-40B4-BE49-F238E27FC236}">
              <a16:creationId xmlns:a16="http://schemas.microsoft.com/office/drawing/2014/main" id="{D5B6086E-B310-4287-808D-9252E0EC98D5}"/>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512" name="直線コネクタ 511">
          <a:extLst>
            <a:ext uri="{FF2B5EF4-FFF2-40B4-BE49-F238E27FC236}">
              <a16:creationId xmlns:a16="http://schemas.microsoft.com/office/drawing/2014/main" id="{D3A012C5-8DA7-4E76-A384-6D9EFADDBFD1}"/>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513" name="【消防施設】&#10;一人当たり面積最大値テキスト">
          <a:extLst>
            <a:ext uri="{FF2B5EF4-FFF2-40B4-BE49-F238E27FC236}">
              <a16:creationId xmlns:a16="http://schemas.microsoft.com/office/drawing/2014/main" id="{759A21F2-03F3-4DB1-A876-B2D8519C6895}"/>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514" name="直線コネクタ 513">
          <a:extLst>
            <a:ext uri="{FF2B5EF4-FFF2-40B4-BE49-F238E27FC236}">
              <a16:creationId xmlns:a16="http://schemas.microsoft.com/office/drawing/2014/main" id="{3A149606-89B3-4C8D-96E8-542DDDFCBE91}"/>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515" name="【消防施設】&#10;一人当たり面積平均値テキスト">
          <a:extLst>
            <a:ext uri="{FF2B5EF4-FFF2-40B4-BE49-F238E27FC236}">
              <a16:creationId xmlns:a16="http://schemas.microsoft.com/office/drawing/2014/main" id="{BA5AD215-7A8C-42B2-99E2-B0ED94D0782F}"/>
            </a:ext>
          </a:extLst>
        </xdr:cNvPr>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516" name="フローチャート: 判断 515">
          <a:extLst>
            <a:ext uri="{FF2B5EF4-FFF2-40B4-BE49-F238E27FC236}">
              <a16:creationId xmlns:a16="http://schemas.microsoft.com/office/drawing/2014/main" id="{DECD7D54-2E0F-49E1-BFC1-08149254B531}"/>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517" name="フローチャート: 判断 516">
          <a:extLst>
            <a:ext uri="{FF2B5EF4-FFF2-40B4-BE49-F238E27FC236}">
              <a16:creationId xmlns:a16="http://schemas.microsoft.com/office/drawing/2014/main" id="{E57F4FCB-C71D-4F7E-8E50-CE6B6F6952CA}"/>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518" name="フローチャート: 判断 517">
          <a:extLst>
            <a:ext uri="{FF2B5EF4-FFF2-40B4-BE49-F238E27FC236}">
              <a16:creationId xmlns:a16="http://schemas.microsoft.com/office/drawing/2014/main" id="{213FFBBD-793D-4876-81B2-03759D699F76}"/>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519" name="フローチャート: 判断 518">
          <a:extLst>
            <a:ext uri="{FF2B5EF4-FFF2-40B4-BE49-F238E27FC236}">
              <a16:creationId xmlns:a16="http://schemas.microsoft.com/office/drawing/2014/main" id="{9452D5A2-4063-447E-A5B0-734A0D7CACA5}"/>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150586</xdr:rowOff>
    </xdr:from>
    <xdr:to>
      <xdr:col>98</xdr:col>
      <xdr:colOff>38100</xdr:colOff>
      <xdr:row>85</xdr:row>
      <xdr:rowOff>80736</xdr:rowOff>
    </xdr:to>
    <xdr:sp macro="" textlink="">
      <xdr:nvSpPr>
        <xdr:cNvPr id="520" name="フローチャート: 判断 519">
          <a:extLst>
            <a:ext uri="{FF2B5EF4-FFF2-40B4-BE49-F238E27FC236}">
              <a16:creationId xmlns:a16="http://schemas.microsoft.com/office/drawing/2014/main" id="{8F4CEFF3-FF3E-4EC0-B03C-D851AA29F29F}"/>
            </a:ext>
          </a:extLst>
        </xdr:cNvPr>
        <xdr:cNvSpPr/>
      </xdr:nvSpPr>
      <xdr:spPr>
        <a:xfrm>
          <a:off x="18605500" y="1455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3A3DF80A-B40B-4E98-8DC7-90BF84418EE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512C736C-DEA2-4A67-BED8-A737E5F43E2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F3F4F1D2-6FE7-4860-A671-3C45287DE90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1D652E98-8F0A-4EF6-B1E5-5F385AE41C2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AE1E1EC9-68B1-47F2-A5C0-70D143A8ED9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134257</xdr:rowOff>
    </xdr:from>
    <xdr:to>
      <xdr:col>116</xdr:col>
      <xdr:colOff>114300</xdr:colOff>
      <xdr:row>86</xdr:row>
      <xdr:rowOff>64407</xdr:rowOff>
    </xdr:to>
    <xdr:sp macro="" textlink="">
      <xdr:nvSpPr>
        <xdr:cNvPr id="526" name="楕円 525">
          <a:extLst>
            <a:ext uri="{FF2B5EF4-FFF2-40B4-BE49-F238E27FC236}">
              <a16:creationId xmlns:a16="http://schemas.microsoft.com/office/drawing/2014/main" id="{B3F9242D-FD50-4FF9-8302-C2A4856FA97D}"/>
            </a:ext>
          </a:extLst>
        </xdr:cNvPr>
        <xdr:cNvSpPr/>
      </xdr:nvSpPr>
      <xdr:spPr>
        <a:xfrm>
          <a:off x="22110700" y="1470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49184</xdr:rowOff>
    </xdr:from>
    <xdr:ext cx="469744" cy="259045"/>
    <xdr:sp macro="" textlink="">
      <xdr:nvSpPr>
        <xdr:cNvPr id="527" name="【消防施設】&#10;一人当たり面積該当値テキスト">
          <a:extLst>
            <a:ext uri="{FF2B5EF4-FFF2-40B4-BE49-F238E27FC236}">
              <a16:creationId xmlns:a16="http://schemas.microsoft.com/office/drawing/2014/main" id="{7873F372-E956-491A-9D57-AE2909CB1775}"/>
            </a:ext>
          </a:extLst>
        </xdr:cNvPr>
        <xdr:cNvSpPr txBox="1"/>
      </xdr:nvSpPr>
      <xdr:spPr>
        <a:xfrm>
          <a:off x="22199600" y="14622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144055</xdr:rowOff>
    </xdr:from>
    <xdr:to>
      <xdr:col>112</xdr:col>
      <xdr:colOff>38100</xdr:colOff>
      <xdr:row>86</xdr:row>
      <xdr:rowOff>74205</xdr:rowOff>
    </xdr:to>
    <xdr:sp macro="" textlink="">
      <xdr:nvSpPr>
        <xdr:cNvPr id="528" name="楕円 527">
          <a:extLst>
            <a:ext uri="{FF2B5EF4-FFF2-40B4-BE49-F238E27FC236}">
              <a16:creationId xmlns:a16="http://schemas.microsoft.com/office/drawing/2014/main" id="{96432F60-A8E4-4393-8EC7-52A39E852F26}"/>
            </a:ext>
          </a:extLst>
        </xdr:cNvPr>
        <xdr:cNvSpPr/>
      </xdr:nvSpPr>
      <xdr:spPr>
        <a:xfrm>
          <a:off x="21272500" y="147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13607</xdr:rowOff>
    </xdr:from>
    <xdr:to>
      <xdr:col>116</xdr:col>
      <xdr:colOff>63500</xdr:colOff>
      <xdr:row>86</xdr:row>
      <xdr:rowOff>23405</xdr:rowOff>
    </xdr:to>
    <xdr:cxnSp macro="">
      <xdr:nvCxnSpPr>
        <xdr:cNvPr id="529" name="直線コネクタ 528">
          <a:extLst>
            <a:ext uri="{FF2B5EF4-FFF2-40B4-BE49-F238E27FC236}">
              <a16:creationId xmlns:a16="http://schemas.microsoft.com/office/drawing/2014/main" id="{2A81D3F8-370A-4FA2-9848-F066BEF4CC75}"/>
            </a:ext>
          </a:extLst>
        </xdr:cNvPr>
        <xdr:cNvCxnSpPr/>
      </xdr:nvCxnSpPr>
      <xdr:spPr>
        <a:xfrm flipV="1">
          <a:off x="21323300" y="14758307"/>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145687</xdr:rowOff>
    </xdr:from>
    <xdr:to>
      <xdr:col>107</xdr:col>
      <xdr:colOff>101600</xdr:colOff>
      <xdr:row>86</xdr:row>
      <xdr:rowOff>75837</xdr:rowOff>
    </xdr:to>
    <xdr:sp macro="" textlink="">
      <xdr:nvSpPr>
        <xdr:cNvPr id="530" name="楕円 529">
          <a:extLst>
            <a:ext uri="{FF2B5EF4-FFF2-40B4-BE49-F238E27FC236}">
              <a16:creationId xmlns:a16="http://schemas.microsoft.com/office/drawing/2014/main" id="{7ABF1734-8660-4B1E-904B-46639237459D}"/>
            </a:ext>
          </a:extLst>
        </xdr:cNvPr>
        <xdr:cNvSpPr/>
      </xdr:nvSpPr>
      <xdr:spPr>
        <a:xfrm>
          <a:off x="20383500" y="1471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23405</xdr:rowOff>
    </xdr:from>
    <xdr:to>
      <xdr:col>111</xdr:col>
      <xdr:colOff>177800</xdr:colOff>
      <xdr:row>86</xdr:row>
      <xdr:rowOff>25037</xdr:rowOff>
    </xdr:to>
    <xdr:cxnSp macro="">
      <xdr:nvCxnSpPr>
        <xdr:cNvPr id="531" name="直線コネクタ 530">
          <a:extLst>
            <a:ext uri="{FF2B5EF4-FFF2-40B4-BE49-F238E27FC236}">
              <a16:creationId xmlns:a16="http://schemas.microsoft.com/office/drawing/2014/main" id="{514A4D66-A667-4267-BECE-4097FF615ABE}"/>
            </a:ext>
          </a:extLst>
        </xdr:cNvPr>
        <xdr:cNvCxnSpPr/>
      </xdr:nvCxnSpPr>
      <xdr:spPr>
        <a:xfrm flipV="1">
          <a:off x="20434300" y="14768105"/>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144055</xdr:rowOff>
    </xdr:from>
    <xdr:to>
      <xdr:col>102</xdr:col>
      <xdr:colOff>165100</xdr:colOff>
      <xdr:row>86</xdr:row>
      <xdr:rowOff>74205</xdr:rowOff>
    </xdr:to>
    <xdr:sp macro="" textlink="">
      <xdr:nvSpPr>
        <xdr:cNvPr id="532" name="楕円 531">
          <a:extLst>
            <a:ext uri="{FF2B5EF4-FFF2-40B4-BE49-F238E27FC236}">
              <a16:creationId xmlns:a16="http://schemas.microsoft.com/office/drawing/2014/main" id="{AE134B3D-74F3-4D3B-BD73-D82088E592E5}"/>
            </a:ext>
          </a:extLst>
        </xdr:cNvPr>
        <xdr:cNvSpPr/>
      </xdr:nvSpPr>
      <xdr:spPr>
        <a:xfrm>
          <a:off x="19494500" y="147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23405</xdr:rowOff>
    </xdr:from>
    <xdr:to>
      <xdr:col>107</xdr:col>
      <xdr:colOff>50800</xdr:colOff>
      <xdr:row>86</xdr:row>
      <xdr:rowOff>25037</xdr:rowOff>
    </xdr:to>
    <xdr:cxnSp macro="">
      <xdr:nvCxnSpPr>
        <xdr:cNvPr id="533" name="直線コネクタ 532">
          <a:extLst>
            <a:ext uri="{FF2B5EF4-FFF2-40B4-BE49-F238E27FC236}">
              <a16:creationId xmlns:a16="http://schemas.microsoft.com/office/drawing/2014/main" id="{0E3295B3-2756-4093-BD75-0D274B6F4630}"/>
            </a:ext>
          </a:extLst>
        </xdr:cNvPr>
        <xdr:cNvCxnSpPr/>
      </xdr:nvCxnSpPr>
      <xdr:spPr>
        <a:xfrm>
          <a:off x="19545300" y="14768105"/>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144055</xdr:rowOff>
    </xdr:from>
    <xdr:to>
      <xdr:col>98</xdr:col>
      <xdr:colOff>38100</xdr:colOff>
      <xdr:row>86</xdr:row>
      <xdr:rowOff>74205</xdr:rowOff>
    </xdr:to>
    <xdr:sp macro="" textlink="">
      <xdr:nvSpPr>
        <xdr:cNvPr id="534" name="楕円 533">
          <a:extLst>
            <a:ext uri="{FF2B5EF4-FFF2-40B4-BE49-F238E27FC236}">
              <a16:creationId xmlns:a16="http://schemas.microsoft.com/office/drawing/2014/main" id="{DD3FD4CD-BBEF-4AAD-A3CA-5ECF784ABA87}"/>
            </a:ext>
          </a:extLst>
        </xdr:cNvPr>
        <xdr:cNvSpPr/>
      </xdr:nvSpPr>
      <xdr:spPr>
        <a:xfrm>
          <a:off x="18605500" y="147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23405</xdr:rowOff>
    </xdr:from>
    <xdr:to>
      <xdr:col>102</xdr:col>
      <xdr:colOff>114300</xdr:colOff>
      <xdr:row>86</xdr:row>
      <xdr:rowOff>23405</xdr:rowOff>
    </xdr:to>
    <xdr:cxnSp macro="">
      <xdr:nvCxnSpPr>
        <xdr:cNvPr id="535" name="直線コネクタ 534">
          <a:extLst>
            <a:ext uri="{FF2B5EF4-FFF2-40B4-BE49-F238E27FC236}">
              <a16:creationId xmlns:a16="http://schemas.microsoft.com/office/drawing/2014/main" id="{5EB11664-DBBC-488A-9B73-8664674D9F39}"/>
            </a:ext>
          </a:extLst>
        </xdr:cNvPr>
        <xdr:cNvCxnSpPr/>
      </xdr:nvCxnSpPr>
      <xdr:spPr>
        <a:xfrm>
          <a:off x="18656300" y="147681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536" name="n_1aveValue【消防施設】&#10;一人当たり面積">
          <a:extLst>
            <a:ext uri="{FF2B5EF4-FFF2-40B4-BE49-F238E27FC236}">
              <a16:creationId xmlns:a16="http://schemas.microsoft.com/office/drawing/2014/main" id="{5531C343-B7AA-4A53-A59C-B763DD85C227}"/>
            </a:ext>
          </a:extLst>
        </xdr:cNvPr>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537" name="n_2aveValue【消防施設】&#10;一人当たり面積">
          <a:extLst>
            <a:ext uri="{FF2B5EF4-FFF2-40B4-BE49-F238E27FC236}">
              <a16:creationId xmlns:a16="http://schemas.microsoft.com/office/drawing/2014/main" id="{DA2C21EF-BD86-4770-BFC1-256A73078BA1}"/>
            </a:ext>
          </a:extLst>
        </xdr:cNvPr>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538" name="n_3aveValue【消防施設】&#10;一人当たり面積">
          <a:extLst>
            <a:ext uri="{FF2B5EF4-FFF2-40B4-BE49-F238E27FC236}">
              <a16:creationId xmlns:a16="http://schemas.microsoft.com/office/drawing/2014/main" id="{7393C733-78AF-41C1-8D0B-C9B65CBA3D34}"/>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97263</xdr:rowOff>
    </xdr:from>
    <xdr:ext cx="469744" cy="259045"/>
    <xdr:sp macro="" textlink="">
      <xdr:nvSpPr>
        <xdr:cNvPr id="539" name="n_4aveValue【消防施設】&#10;一人当たり面積">
          <a:extLst>
            <a:ext uri="{FF2B5EF4-FFF2-40B4-BE49-F238E27FC236}">
              <a16:creationId xmlns:a16="http://schemas.microsoft.com/office/drawing/2014/main" id="{B31E3288-0B9B-44D3-B240-C6F23F166401}"/>
            </a:ext>
          </a:extLst>
        </xdr:cNvPr>
        <xdr:cNvSpPr txBox="1"/>
      </xdr:nvSpPr>
      <xdr:spPr>
        <a:xfrm>
          <a:off x="18421427" y="14327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65332</xdr:rowOff>
    </xdr:from>
    <xdr:ext cx="469744" cy="259045"/>
    <xdr:sp macro="" textlink="">
      <xdr:nvSpPr>
        <xdr:cNvPr id="540" name="n_1mainValue【消防施設】&#10;一人当たり面積">
          <a:extLst>
            <a:ext uri="{FF2B5EF4-FFF2-40B4-BE49-F238E27FC236}">
              <a16:creationId xmlns:a16="http://schemas.microsoft.com/office/drawing/2014/main" id="{B53B18FC-48C1-435C-8816-51446F3F9BD1}"/>
            </a:ext>
          </a:extLst>
        </xdr:cNvPr>
        <xdr:cNvSpPr txBox="1"/>
      </xdr:nvSpPr>
      <xdr:spPr>
        <a:xfrm>
          <a:off x="21075727" y="1481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66964</xdr:rowOff>
    </xdr:from>
    <xdr:ext cx="469744" cy="259045"/>
    <xdr:sp macro="" textlink="">
      <xdr:nvSpPr>
        <xdr:cNvPr id="541" name="n_2mainValue【消防施設】&#10;一人当たり面積">
          <a:extLst>
            <a:ext uri="{FF2B5EF4-FFF2-40B4-BE49-F238E27FC236}">
              <a16:creationId xmlns:a16="http://schemas.microsoft.com/office/drawing/2014/main" id="{85AF5F36-ED9D-485E-963B-676561EB20C4}"/>
            </a:ext>
          </a:extLst>
        </xdr:cNvPr>
        <xdr:cNvSpPr txBox="1"/>
      </xdr:nvSpPr>
      <xdr:spPr>
        <a:xfrm>
          <a:off x="20199427" y="1481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65332</xdr:rowOff>
    </xdr:from>
    <xdr:ext cx="469744" cy="259045"/>
    <xdr:sp macro="" textlink="">
      <xdr:nvSpPr>
        <xdr:cNvPr id="542" name="n_3mainValue【消防施設】&#10;一人当たり面積">
          <a:extLst>
            <a:ext uri="{FF2B5EF4-FFF2-40B4-BE49-F238E27FC236}">
              <a16:creationId xmlns:a16="http://schemas.microsoft.com/office/drawing/2014/main" id="{85C97510-0668-4F0C-8611-A0BD3C4BA95E}"/>
            </a:ext>
          </a:extLst>
        </xdr:cNvPr>
        <xdr:cNvSpPr txBox="1"/>
      </xdr:nvSpPr>
      <xdr:spPr>
        <a:xfrm>
          <a:off x="19310427" y="1481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65332</xdr:rowOff>
    </xdr:from>
    <xdr:ext cx="469744" cy="259045"/>
    <xdr:sp macro="" textlink="">
      <xdr:nvSpPr>
        <xdr:cNvPr id="543" name="n_4mainValue【消防施設】&#10;一人当たり面積">
          <a:extLst>
            <a:ext uri="{FF2B5EF4-FFF2-40B4-BE49-F238E27FC236}">
              <a16:creationId xmlns:a16="http://schemas.microsoft.com/office/drawing/2014/main" id="{52CAAFD3-D014-4C87-8E78-1E56D62A3208}"/>
            </a:ext>
          </a:extLst>
        </xdr:cNvPr>
        <xdr:cNvSpPr txBox="1"/>
      </xdr:nvSpPr>
      <xdr:spPr>
        <a:xfrm>
          <a:off x="18421427" y="1481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4" name="正方形/長方形 543">
          <a:extLst>
            <a:ext uri="{FF2B5EF4-FFF2-40B4-BE49-F238E27FC236}">
              <a16:creationId xmlns:a16="http://schemas.microsoft.com/office/drawing/2014/main" id="{AFE440B4-50B2-4A4F-BBDA-6FAAFBFA35F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5" name="正方形/長方形 544">
          <a:extLst>
            <a:ext uri="{FF2B5EF4-FFF2-40B4-BE49-F238E27FC236}">
              <a16:creationId xmlns:a16="http://schemas.microsoft.com/office/drawing/2014/main" id="{F69932DF-C75D-40F2-90D0-4370C7AA713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6" name="正方形/長方形 545">
          <a:extLst>
            <a:ext uri="{FF2B5EF4-FFF2-40B4-BE49-F238E27FC236}">
              <a16:creationId xmlns:a16="http://schemas.microsoft.com/office/drawing/2014/main" id="{3D9BD4D0-166F-475E-8F13-4C66198B645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7" name="正方形/長方形 546">
          <a:extLst>
            <a:ext uri="{FF2B5EF4-FFF2-40B4-BE49-F238E27FC236}">
              <a16:creationId xmlns:a16="http://schemas.microsoft.com/office/drawing/2014/main" id="{D041E82C-87FD-4A45-A16A-33828264D44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8" name="正方形/長方形 547">
          <a:extLst>
            <a:ext uri="{FF2B5EF4-FFF2-40B4-BE49-F238E27FC236}">
              <a16:creationId xmlns:a16="http://schemas.microsoft.com/office/drawing/2014/main" id="{B85B7BE2-A176-4E82-A4BF-6642AF24E53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9" name="正方形/長方形 548">
          <a:extLst>
            <a:ext uri="{FF2B5EF4-FFF2-40B4-BE49-F238E27FC236}">
              <a16:creationId xmlns:a16="http://schemas.microsoft.com/office/drawing/2014/main" id="{9BE2E9EC-7004-4EC6-B619-D067BED8008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0" name="正方形/長方形 549">
          <a:extLst>
            <a:ext uri="{FF2B5EF4-FFF2-40B4-BE49-F238E27FC236}">
              <a16:creationId xmlns:a16="http://schemas.microsoft.com/office/drawing/2014/main" id="{FD50AA2C-4F2E-4EF2-B914-6B314C5F0A3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1" name="正方形/長方形 550">
          <a:extLst>
            <a:ext uri="{FF2B5EF4-FFF2-40B4-BE49-F238E27FC236}">
              <a16:creationId xmlns:a16="http://schemas.microsoft.com/office/drawing/2014/main" id="{1D0B084B-07B7-438C-B2F1-C547D37FCF3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2" name="テキスト ボックス 551">
          <a:extLst>
            <a:ext uri="{FF2B5EF4-FFF2-40B4-BE49-F238E27FC236}">
              <a16:creationId xmlns:a16="http://schemas.microsoft.com/office/drawing/2014/main" id="{585A378C-54B5-45AF-A187-03CA1E316E7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3" name="直線コネクタ 552">
          <a:extLst>
            <a:ext uri="{FF2B5EF4-FFF2-40B4-BE49-F238E27FC236}">
              <a16:creationId xmlns:a16="http://schemas.microsoft.com/office/drawing/2014/main" id="{BA8D3602-3CF7-4586-8242-715DB97FE69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4" name="テキスト ボックス 553">
          <a:extLst>
            <a:ext uri="{FF2B5EF4-FFF2-40B4-BE49-F238E27FC236}">
              <a16:creationId xmlns:a16="http://schemas.microsoft.com/office/drawing/2014/main" id="{4D35734D-88E0-4426-B373-6F1AE91DE72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5" name="直線コネクタ 554">
          <a:extLst>
            <a:ext uri="{FF2B5EF4-FFF2-40B4-BE49-F238E27FC236}">
              <a16:creationId xmlns:a16="http://schemas.microsoft.com/office/drawing/2014/main" id="{79B0F898-02EC-4718-8C00-8F64C370496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6" name="テキスト ボックス 555">
          <a:extLst>
            <a:ext uri="{FF2B5EF4-FFF2-40B4-BE49-F238E27FC236}">
              <a16:creationId xmlns:a16="http://schemas.microsoft.com/office/drawing/2014/main" id="{092B012C-6EA4-4983-B3AB-D873BC68806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7" name="直線コネクタ 556">
          <a:extLst>
            <a:ext uri="{FF2B5EF4-FFF2-40B4-BE49-F238E27FC236}">
              <a16:creationId xmlns:a16="http://schemas.microsoft.com/office/drawing/2014/main" id="{8F8F40F9-8385-407D-863F-9A3C31E578A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8" name="テキスト ボックス 557">
          <a:extLst>
            <a:ext uri="{FF2B5EF4-FFF2-40B4-BE49-F238E27FC236}">
              <a16:creationId xmlns:a16="http://schemas.microsoft.com/office/drawing/2014/main" id="{EBCB97C8-F91E-4689-B3BA-D62387453AC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9" name="直線コネクタ 558">
          <a:extLst>
            <a:ext uri="{FF2B5EF4-FFF2-40B4-BE49-F238E27FC236}">
              <a16:creationId xmlns:a16="http://schemas.microsoft.com/office/drawing/2014/main" id="{BCE85152-C411-4630-A273-D11EDAFEBD8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0" name="テキスト ボックス 559">
          <a:extLst>
            <a:ext uri="{FF2B5EF4-FFF2-40B4-BE49-F238E27FC236}">
              <a16:creationId xmlns:a16="http://schemas.microsoft.com/office/drawing/2014/main" id="{7F75BE5C-BF38-4AD2-A37E-0B8E753E5AA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1" name="直線コネクタ 560">
          <a:extLst>
            <a:ext uri="{FF2B5EF4-FFF2-40B4-BE49-F238E27FC236}">
              <a16:creationId xmlns:a16="http://schemas.microsoft.com/office/drawing/2014/main" id="{A823A029-6FA7-4BF1-A270-994022EF8E3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2" name="テキスト ボックス 561">
          <a:extLst>
            <a:ext uri="{FF2B5EF4-FFF2-40B4-BE49-F238E27FC236}">
              <a16:creationId xmlns:a16="http://schemas.microsoft.com/office/drawing/2014/main" id="{D0393D33-9171-47AB-ACD9-D5A97096838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3" name="直線コネクタ 562">
          <a:extLst>
            <a:ext uri="{FF2B5EF4-FFF2-40B4-BE49-F238E27FC236}">
              <a16:creationId xmlns:a16="http://schemas.microsoft.com/office/drawing/2014/main" id="{0D557F85-EF00-4BEA-9FCF-BFF8F0F65C6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4" name="テキスト ボックス 563">
          <a:extLst>
            <a:ext uri="{FF2B5EF4-FFF2-40B4-BE49-F238E27FC236}">
              <a16:creationId xmlns:a16="http://schemas.microsoft.com/office/drawing/2014/main" id="{A8F77186-BF40-4618-AFB1-C5D8660CF25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5" name="直線コネクタ 564">
          <a:extLst>
            <a:ext uri="{FF2B5EF4-FFF2-40B4-BE49-F238E27FC236}">
              <a16:creationId xmlns:a16="http://schemas.microsoft.com/office/drawing/2014/main" id="{A400F864-50E7-41DD-B649-732B8E42692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6" name="テキスト ボックス 565">
          <a:extLst>
            <a:ext uri="{FF2B5EF4-FFF2-40B4-BE49-F238E27FC236}">
              <a16:creationId xmlns:a16="http://schemas.microsoft.com/office/drawing/2014/main" id="{54068F4C-AB0F-4773-9E15-A0B7293BC12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7" name="直線コネクタ 566">
          <a:extLst>
            <a:ext uri="{FF2B5EF4-FFF2-40B4-BE49-F238E27FC236}">
              <a16:creationId xmlns:a16="http://schemas.microsoft.com/office/drawing/2014/main" id="{03AB10F4-9B71-4AF6-8A03-55CB2CD1959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8" name="【庁舎】&#10;有形固定資産減価償却率グラフ枠">
          <a:extLst>
            <a:ext uri="{FF2B5EF4-FFF2-40B4-BE49-F238E27FC236}">
              <a16:creationId xmlns:a16="http://schemas.microsoft.com/office/drawing/2014/main" id="{2175B9F3-2E04-4B88-853F-D2820BD513A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569" name="直線コネクタ 568">
          <a:extLst>
            <a:ext uri="{FF2B5EF4-FFF2-40B4-BE49-F238E27FC236}">
              <a16:creationId xmlns:a16="http://schemas.microsoft.com/office/drawing/2014/main" id="{5B06A7EB-A66A-45B7-BB8F-6072C52ECDDB}"/>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0" name="【庁舎】&#10;有形固定資産減価償却率最小値テキスト">
          <a:extLst>
            <a:ext uri="{FF2B5EF4-FFF2-40B4-BE49-F238E27FC236}">
              <a16:creationId xmlns:a16="http://schemas.microsoft.com/office/drawing/2014/main" id="{AB2D6D6B-2F92-4B4B-910E-E597BA90E48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1" name="直線コネクタ 570">
          <a:extLst>
            <a:ext uri="{FF2B5EF4-FFF2-40B4-BE49-F238E27FC236}">
              <a16:creationId xmlns:a16="http://schemas.microsoft.com/office/drawing/2014/main" id="{163832D6-268C-4E01-9E22-0C85D05599C9}"/>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572" name="【庁舎】&#10;有形固定資産減価償却率最大値テキスト">
          <a:extLst>
            <a:ext uri="{FF2B5EF4-FFF2-40B4-BE49-F238E27FC236}">
              <a16:creationId xmlns:a16="http://schemas.microsoft.com/office/drawing/2014/main" id="{CD9F56E9-60DB-4BBA-907B-0595A9910014}"/>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573" name="直線コネクタ 572">
          <a:extLst>
            <a:ext uri="{FF2B5EF4-FFF2-40B4-BE49-F238E27FC236}">
              <a16:creationId xmlns:a16="http://schemas.microsoft.com/office/drawing/2014/main" id="{5761A566-3813-4C89-A7BA-75F96D0A42F2}"/>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574" name="【庁舎】&#10;有形固定資産減価償却率平均値テキスト">
          <a:extLst>
            <a:ext uri="{FF2B5EF4-FFF2-40B4-BE49-F238E27FC236}">
              <a16:creationId xmlns:a16="http://schemas.microsoft.com/office/drawing/2014/main" id="{C387CC76-A8D7-4E4D-92D1-CE2751630F41}"/>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575" name="フローチャート: 判断 574">
          <a:extLst>
            <a:ext uri="{FF2B5EF4-FFF2-40B4-BE49-F238E27FC236}">
              <a16:creationId xmlns:a16="http://schemas.microsoft.com/office/drawing/2014/main" id="{E67C3844-ACAE-4059-8179-DFBE6C5ED0B5}"/>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576" name="フローチャート: 判断 575">
          <a:extLst>
            <a:ext uri="{FF2B5EF4-FFF2-40B4-BE49-F238E27FC236}">
              <a16:creationId xmlns:a16="http://schemas.microsoft.com/office/drawing/2014/main" id="{2872B18F-C5BC-4883-B23C-FDCECD5FF7A7}"/>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577" name="フローチャート: 判断 576">
          <a:extLst>
            <a:ext uri="{FF2B5EF4-FFF2-40B4-BE49-F238E27FC236}">
              <a16:creationId xmlns:a16="http://schemas.microsoft.com/office/drawing/2014/main" id="{ED52A4BF-8257-45CF-85AF-8EB51747FF69}"/>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578" name="フローチャート: 判断 577">
          <a:extLst>
            <a:ext uri="{FF2B5EF4-FFF2-40B4-BE49-F238E27FC236}">
              <a16:creationId xmlns:a16="http://schemas.microsoft.com/office/drawing/2014/main" id="{482ECA15-425E-4E24-962E-0A3FB0C07D96}"/>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579" name="フローチャート: 判断 578">
          <a:extLst>
            <a:ext uri="{FF2B5EF4-FFF2-40B4-BE49-F238E27FC236}">
              <a16:creationId xmlns:a16="http://schemas.microsoft.com/office/drawing/2014/main" id="{873DC6F5-7390-41C3-8763-93A3E3E0DB83}"/>
            </a:ext>
          </a:extLst>
        </xdr:cNvPr>
        <xdr:cNvSpPr/>
      </xdr:nvSpPr>
      <xdr:spPr>
        <a:xfrm>
          <a:off x="12763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8D6A8351-45C9-467F-BD7C-AB58FFBCEF6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6EE7631F-4363-4B2E-9E79-52A219671C6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6EEB1375-8701-41FF-A578-5AED91272A8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BDEE7CA7-A4DD-4BBB-BA73-A78E7F64BBD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CFFE7207-8B88-4037-97A3-18B2A43EA90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115207</xdr:rowOff>
    </xdr:from>
    <xdr:to>
      <xdr:col>85</xdr:col>
      <xdr:colOff>177800</xdr:colOff>
      <xdr:row>106</xdr:row>
      <xdr:rowOff>45357</xdr:rowOff>
    </xdr:to>
    <xdr:sp macro="" textlink="">
      <xdr:nvSpPr>
        <xdr:cNvPr id="585" name="楕円 584">
          <a:extLst>
            <a:ext uri="{FF2B5EF4-FFF2-40B4-BE49-F238E27FC236}">
              <a16:creationId xmlns:a16="http://schemas.microsoft.com/office/drawing/2014/main" id="{DAF15B3C-F4A9-434F-80A5-CF7A84A5CC37}"/>
            </a:ext>
          </a:extLst>
        </xdr:cNvPr>
        <xdr:cNvSpPr/>
      </xdr:nvSpPr>
      <xdr:spPr>
        <a:xfrm>
          <a:off x="162687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93634</xdr:rowOff>
    </xdr:from>
    <xdr:ext cx="405111" cy="259045"/>
    <xdr:sp macro="" textlink="">
      <xdr:nvSpPr>
        <xdr:cNvPr id="586" name="【庁舎】&#10;有形固定資産減価償却率該当値テキスト">
          <a:extLst>
            <a:ext uri="{FF2B5EF4-FFF2-40B4-BE49-F238E27FC236}">
              <a16:creationId xmlns:a16="http://schemas.microsoft.com/office/drawing/2014/main" id="{A6F75189-9CCA-47CD-A68B-2E20EDDF7E38}"/>
            </a:ext>
          </a:extLst>
        </xdr:cNvPr>
        <xdr:cNvSpPr txBox="1"/>
      </xdr:nvSpPr>
      <xdr:spPr>
        <a:xfrm>
          <a:off x="16357600"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144599</xdr:rowOff>
    </xdr:from>
    <xdr:to>
      <xdr:col>81</xdr:col>
      <xdr:colOff>101600</xdr:colOff>
      <xdr:row>106</xdr:row>
      <xdr:rowOff>74749</xdr:rowOff>
    </xdr:to>
    <xdr:sp macro="" textlink="">
      <xdr:nvSpPr>
        <xdr:cNvPr id="587" name="楕円 586">
          <a:extLst>
            <a:ext uri="{FF2B5EF4-FFF2-40B4-BE49-F238E27FC236}">
              <a16:creationId xmlns:a16="http://schemas.microsoft.com/office/drawing/2014/main" id="{5F1B0F16-BFFF-481D-9EA1-514E40470EB8}"/>
            </a:ext>
          </a:extLst>
        </xdr:cNvPr>
        <xdr:cNvSpPr/>
      </xdr:nvSpPr>
      <xdr:spPr>
        <a:xfrm>
          <a:off x="1543050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166007</xdr:rowOff>
    </xdr:from>
    <xdr:to>
      <xdr:col>85</xdr:col>
      <xdr:colOff>127000</xdr:colOff>
      <xdr:row>106</xdr:row>
      <xdr:rowOff>23949</xdr:rowOff>
    </xdr:to>
    <xdr:cxnSp macro="">
      <xdr:nvCxnSpPr>
        <xdr:cNvPr id="588" name="直線コネクタ 587">
          <a:extLst>
            <a:ext uri="{FF2B5EF4-FFF2-40B4-BE49-F238E27FC236}">
              <a16:creationId xmlns:a16="http://schemas.microsoft.com/office/drawing/2014/main" id="{98C47448-3B4A-4707-9A33-6FE153609B99}"/>
            </a:ext>
          </a:extLst>
        </xdr:cNvPr>
        <xdr:cNvCxnSpPr/>
      </xdr:nvCxnSpPr>
      <xdr:spPr>
        <a:xfrm flipV="1">
          <a:off x="15481300" y="1816825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116839</xdr:rowOff>
    </xdr:from>
    <xdr:to>
      <xdr:col>76</xdr:col>
      <xdr:colOff>165100</xdr:colOff>
      <xdr:row>106</xdr:row>
      <xdr:rowOff>46989</xdr:rowOff>
    </xdr:to>
    <xdr:sp macro="" textlink="">
      <xdr:nvSpPr>
        <xdr:cNvPr id="589" name="楕円 588">
          <a:extLst>
            <a:ext uri="{FF2B5EF4-FFF2-40B4-BE49-F238E27FC236}">
              <a16:creationId xmlns:a16="http://schemas.microsoft.com/office/drawing/2014/main" id="{53761A56-3C98-479D-97D7-9FB5952311FE}"/>
            </a:ext>
          </a:extLst>
        </xdr:cNvPr>
        <xdr:cNvSpPr/>
      </xdr:nvSpPr>
      <xdr:spPr>
        <a:xfrm>
          <a:off x="14541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167639</xdr:rowOff>
    </xdr:from>
    <xdr:to>
      <xdr:col>81</xdr:col>
      <xdr:colOff>50800</xdr:colOff>
      <xdr:row>106</xdr:row>
      <xdr:rowOff>23949</xdr:rowOff>
    </xdr:to>
    <xdr:cxnSp macro="">
      <xdr:nvCxnSpPr>
        <xdr:cNvPr id="590" name="直線コネクタ 589">
          <a:extLst>
            <a:ext uri="{FF2B5EF4-FFF2-40B4-BE49-F238E27FC236}">
              <a16:creationId xmlns:a16="http://schemas.microsoft.com/office/drawing/2014/main" id="{081C2E21-2EAC-4D40-840E-DF37457FEECA}"/>
            </a:ext>
          </a:extLst>
        </xdr:cNvPr>
        <xdr:cNvCxnSpPr/>
      </xdr:nvCxnSpPr>
      <xdr:spPr>
        <a:xfrm>
          <a:off x="14592300" y="18169889"/>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90714</xdr:rowOff>
    </xdr:from>
    <xdr:to>
      <xdr:col>72</xdr:col>
      <xdr:colOff>38100</xdr:colOff>
      <xdr:row>106</xdr:row>
      <xdr:rowOff>20864</xdr:rowOff>
    </xdr:to>
    <xdr:sp macro="" textlink="">
      <xdr:nvSpPr>
        <xdr:cNvPr id="591" name="楕円 590">
          <a:extLst>
            <a:ext uri="{FF2B5EF4-FFF2-40B4-BE49-F238E27FC236}">
              <a16:creationId xmlns:a16="http://schemas.microsoft.com/office/drawing/2014/main" id="{F2E64EB1-1492-4053-B6F2-E7273D64EF0D}"/>
            </a:ext>
          </a:extLst>
        </xdr:cNvPr>
        <xdr:cNvSpPr/>
      </xdr:nvSpPr>
      <xdr:spPr>
        <a:xfrm>
          <a:off x="13652500" y="180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141514</xdr:rowOff>
    </xdr:from>
    <xdr:to>
      <xdr:col>76</xdr:col>
      <xdr:colOff>114300</xdr:colOff>
      <xdr:row>105</xdr:row>
      <xdr:rowOff>167639</xdr:rowOff>
    </xdr:to>
    <xdr:cxnSp macro="">
      <xdr:nvCxnSpPr>
        <xdr:cNvPr id="592" name="直線コネクタ 591">
          <a:extLst>
            <a:ext uri="{FF2B5EF4-FFF2-40B4-BE49-F238E27FC236}">
              <a16:creationId xmlns:a16="http://schemas.microsoft.com/office/drawing/2014/main" id="{C3FD1341-0A95-4FFB-BF4D-A9F1B899C727}"/>
            </a:ext>
          </a:extLst>
        </xdr:cNvPr>
        <xdr:cNvCxnSpPr/>
      </xdr:nvCxnSpPr>
      <xdr:spPr>
        <a:xfrm>
          <a:off x="13703300" y="18143764"/>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56424</xdr:rowOff>
    </xdr:from>
    <xdr:to>
      <xdr:col>67</xdr:col>
      <xdr:colOff>101600</xdr:colOff>
      <xdr:row>105</xdr:row>
      <xdr:rowOff>158024</xdr:rowOff>
    </xdr:to>
    <xdr:sp macro="" textlink="">
      <xdr:nvSpPr>
        <xdr:cNvPr id="593" name="楕円 592">
          <a:extLst>
            <a:ext uri="{FF2B5EF4-FFF2-40B4-BE49-F238E27FC236}">
              <a16:creationId xmlns:a16="http://schemas.microsoft.com/office/drawing/2014/main" id="{55C7E4D7-1011-49AE-BA39-9DAD274F35B6}"/>
            </a:ext>
          </a:extLst>
        </xdr:cNvPr>
        <xdr:cNvSpPr/>
      </xdr:nvSpPr>
      <xdr:spPr>
        <a:xfrm>
          <a:off x="127635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107224</xdr:rowOff>
    </xdr:from>
    <xdr:to>
      <xdr:col>71</xdr:col>
      <xdr:colOff>177800</xdr:colOff>
      <xdr:row>105</xdr:row>
      <xdr:rowOff>141514</xdr:rowOff>
    </xdr:to>
    <xdr:cxnSp macro="">
      <xdr:nvCxnSpPr>
        <xdr:cNvPr id="594" name="直線コネクタ 593">
          <a:extLst>
            <a:ext uri="{FF2B5EF4-FFF2-40B4-BE49-F238E27FC236}">
              <a16:creationId xmlns:a16="http://schemas.microsoft.com/office/drawing/2014/main" id="{11A57D5C-7342-4A7C-AD2F-07039B98F593}"/>
            </a:ext>
          </a:extLst>
        </xdr:cNvPr>
        <xdr:cNvCxnSpPr/>
      </xdr:nvCxnSpPr>
      <xdr:spPr>
        <a:xfrm>
          <a:off x="12814300" y="1810947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595" name="n_1aveValue【庁舎】&#10;有形固定資産減価償却率">
          <a:extLst>
            <a:ext uri="{FF2B5EF4-FFF2-40B4-BE49-F238E27FC236}">
              <a16:creationId xmlns:a16="http://schemas.microsoft.com/office/drawing/2014/main" id="{D403346B-D274-4E84-B268-E136EBB25C4B}"/>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596" name="n_2aveValue【庁舎】&#10;有形固定資産減価償却率">
          <a:extLst>
            <a:ext uri="{FF2B5EF4-FFF2-40B4-BE49-F238E27FC236}">
              <a16:creationId xmlns:a16="http://schemas.microsoft.com/office/drawing/2014/main" id="{C595C0B7-7F9A-4AA7-A87B-7321ED0C704C}"/>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597" name="n_3aveValue【庁舎】&#10;有形固定資産減価償却率">
          <a:extLst>
            <a:ext uri="{FF2B5EF4-FFF2-40B4-BE49-F238E27FC236}">
              <a16:creationId xmlns:a16="http://schemas.microsoft.com/office/drawing/2014/main" id="{EC8D7C3D-4AF0-406F-91C5-0555A9AF0860}"/>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96175</xdr:rowOff>
    </xdr:from>
    <xdr:ext cx="405111" cy="259045"/>
    <xdr:sp macro="" textlink="">
      <xdr:nvSpPr>
        <xdr:cNvPr id="598" name="n_4aveValue【庁舎】&#10;有形固定資産減価償却率">
          <a:extLst>
            <a:ext uri="{FF2B5EF4-FFF2-40B4-BE49-F238E27FC236}">
              <a16:creationId xmlns:a16="http://schemas.microsoft.com/office/drawing/2014/main" id="{69EFFE8C-0F37-41A8-8992-0C5606761BD3}"/>
            </a:ext>
          </a:extLst>
        </xdr:cNvPr>
        <xdr:cNvSpPr txBox="1"/>
      </xdr:nvSpPr>
      <xdr:spPr>
        <a:xfrm>
          <a:off x="12611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65876</xdr:rowOff>
    </xdr:from>
    <xdr:ext cx="405111" cy="259045"/>
    <xdr:sp macro="" textlink="">
      <xdr:nvSpPr>
        <xdr:cNvPr id="599" name="n_1mainValue【庁舎】&#10;有形固定資産減価償却率">
          <a:extLst>
            <a:ext uri="{FF2B5EF4-FFF2-40B4-BE49-F238E27FC236}">
              <a16:creationId xmlns:a16="http://schemas.microsoft.com/office/drawing/2014/main" id="{BBEE1E05-D867-4F8C-AC51-921679664C8E}"/>
            </a:ext>
          </a:extLst>
        </xdr:cNvPr>
        <xdr:cNvSpPr txBox="1"/>
      </xdr:nvSpPr>
      <xdr:spPr>
        <a:xfrm>
          <a:off x="15266044" y="1823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38116</xdr:rowOff>
    </xdr:from>
    <xdr:ext cx="405111" cy="259045"/>
    <xdr:sp macro="" textlink="">
      <xdr:nvSpPr>
        <xdr:cNvPr id="600" name="n_2mainValue【庁舎】&#10;有形固定資産減価償却率">
          <a:extLst>
            <a:ext uri="{FF2B5EF4-FFF2-40B4-BE49-F238E27FC236}">
              <a16:creationId xmlns:a16="http://schemas.microsoft.com/office/drawing/2014/main" id="{DEEA0D98-ED0D-4CED-8C4B-D4A334A7CC4D}"/>
            </a:ext>
          </a:extLst>
        </xdr:cNvPr>
        <xdr:cNvSpPr txBox="1"/>
      </xdr:nvSpPr>
      <xdr:spPr>
        <a:xfrm>
          <a:off x="14389744"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11991</xdr:rowOff>
    </xdr:from>
    <xdr:ext cx="405111" cy="259045"/>
    <xdr:sp macro="" textlink="">
      <xdr:nvSpPr>
        <xdr:cNvPr id="601" name="n_3mainValue【庁舎】&#10;有形固定資産減価償却率">
          <a:extLst>
            <a:ext uri="{FF2B5EF4-FFF2-40B4-BE49-F238E27FC236}">
              <a16:creationId xmlns:a16="http://schemas.microsoft.com/office/drawing/2014/main" id="{0655C9BA-52AC-4287-80EE-06BE1730E3A8}"/>
            </a:ext>
          </a:extLst>
        </xdr:cNvPr>
        <xdr:cNvSpPr txBox="1"/>
      </xdr:nvSpPr>
      <xdr:spPr>
        <a:xfrm>
          <a:off x="13500744" y="1818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149151</xdr:rowOff>
    </xdr:from>
    <xdr:ext cx="405111" cy="259045"/>
    <xdr:sp macro="" textlink="">
      <xdr:nvSpPr>
        <xdr:cNvPr id="602" name="n_4mainValue【庁舎】&#10;有形固定資産減価償却率">
          <a:extLst>
            <a:ext uri="{FF2B5EF4-FFF2-40B4-BE49-F238E27FC236}">
              <a16:creationId xmlns:a16="http://schemas.microsoft.com/office/drawing/2014/main" id="{DC6CFC47-C649-4E4F-8957-B2B8FF8B1B30}"/>
            </a:ext>
          </a:extLst>
        </xdr:cNvPr>
        <xdr:cNvSpPr txBox="1"/>
      </xdr:nvSpPr>
      <xdr:spPr>
        <a:xfrm>
          <a:off x="12611744" y="1815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3" name="正方形/長方形 602">
          <a:extLst>
            <a:ext uri="{FF2B5EF4-FFF2-40B4-BE49-F238E27FC236}">
              <a16:creationId xmlns:a16="http://schemas.microsoft.com/office/drawing/2014/main" id="{B005168E-E5A3-4CA7-86AD-6FB2C9807FB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4" name="正方形/長方形 603">
          <a:extLst>
            <a:ext uri="{FF2B5EF4-FFF2-40B4-BE49-F238E27FC236}">
              <a16:creationId xmlns:a16="http://schemas.microsoft.com/office/drawing/2014/main" id="{6FD4B5B3-E719-4609-A42F-E63022097CC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5" name="正方形/長方形 604">
          <a:extLst>
            <a:ext uri="{FF2B5EF4-FFF2-40B4-BE49-F238E27FC236}">
              <a16:creationId xmlns:a16="http://schemas.microsoft.com/office/drawing/2014/main" id="{5ED8CDAE-8A96-4F0D-B318-02E19E9DB01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6" name="正方形/長方形 605">
          <a:extLst>
            <a:ext uri="{FF2B5EF4-FFF2-40B4-BE49-F238E27FC236}">
              <a16:creationId xmlns:a16="http://schemas.microsoft.com/office/drawing/2014/main" id="{8C34F053-E9C9-48BA-9E0F-FD06089F321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7" name="正方形/長方形 606">
          <a:extLst>
            <a:ext uri="{FF2B5EF4-FFF2-40B4-BE49-F238E27FC236}">
              <a16:creationId xmlns:a16="http://schemas.microsoft.com/office/drawing/2014/main" id="{43BAD0DA-3CFD-4FC9-A2D9-7AD91852406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8" name="正方形/長方形 607">
          <a:extLst>
            <a:ext uri="{FF2B5EF4-FFF2-40B4-BE49-F238E27FC236}">
              <a16:creationId xmlns:a16="http://schemas.microsoft.com/office/drawing/2014/main" id="{582E2A44-58BD-45CB-B9D5-428330448AC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9" name="正方形/長方形 608">
          <a:extLst>
            <a:ext uri="{FF2B5EF4-FFF2-40B4-BE49-F238E27FC236}">
              <a16:creationId xmlns:a16="http://schemas.microsoft.com/office/drawing/2014/main" id="{1BEFC40D-918D-4A23-B83C-454B2A49E36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0" name="正方形/長方形 609">
          <a:extLst>
            <a:ext uri="{FF2B5EF4-FFF2-40B4-BE49-F238E27FC236}">
              <a16:creationId xmlns:a16="http://schemas.microsoft.com/office/drawing/2014/main" id="{1FC14B77-F0B1-4BA5-87EC-DF13D7F82BC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1" name="テキスト ボックス 610">
          <a:extLst>
            <a:ext uri="{FF2B5EF4-FFF2-40B4-BE49-F238E27FC236}">
              <a16:creationId xmlns:a16="http://schemas.microsoft.com/office/drawing/2014/main" id="{AFA756D4-F9FC-40DB-931C-49EAD7BE492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2" name="直線コネクタ 611">
          <a:extLst>
            <a:ext uri="{FF2B5EF4-FFF2-40B4-BE49-F238E27FC236}">
              <a16:creationId xmlns:a16="http://schemas.microsoft.com/office/drawing/2014/main" id="{B08BBDA5-1135-4701-B6B5-1C661D25650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3" name="直線コネクタ 612">
          <a:extLst>
            <a:ext uri="{FF2B5EF4-FFF2-40B4-BE49-F238E27FC236}">
              <a16:creationId xmlns:a16="http://schemas.microsoft.com/office/drawing/2014/main" id="{C9B53E83-2525-4EF2-9958-631829E80C3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4" name="テキスト ボックス 613">
          <a:extLst>
            <a:ext uri="{FF2B5EF4-FFF2-40B4-BE49-F238E27FC236}">
              <a16:creationId xmlns:a16="http://schemas.microsoft.com/office/drawing/2014/main" id="{875FC283-9123-41C8-82F4-0E4D85A3417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5" name="直線コネクタ 614">
          <a:extLst>
            <a:ext uri="{FF2B5EF4-FFF2-40B4-BE49-F238E27FC236}">
              <a16:creationId xmlns:a16="http://schemas.microsoft.com/office/drawing/2014/main" id="{95B2220D-2AA0-4A89-BB6D-6AB2B60B2C89}"/>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6" name="テキスト ボックス 615">
          <a:extLst>
            <a:ext uri="{FF2B5EF4-FFF2-40B4-BE49-F238E27FC236}">
              <a16:creationId xmlns:a16="http://schemas.microsoft.com/office/drawing/2014/main" id="{F8FEBF22-0ECD-4D88-A477-3B62010159B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7" name="直線コネクタ 616">
          <a:extLst>
            <a:ext uri="{FF2B5EF4-FFF2-40B4-BE49-F238E27FC236}">
              <a16:creationId xmlns:a16="http://schemas.microsoft.com/office/drawing/2014/main" id="{EBB65C5C-63F9-4AFF-AFE4-90B6078440D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8" name="テキスト ボックス 617">
          <a:extLst>
            <a:ext uri="{FF2B5EF4-FFF2-40B4-BE49-F238E27FC236}">
              <a16:creationId xmlns:a16="http://schemas.microsoft.com/office/drawing/2014/main" id="{A5D1AAE3-2E9B-4BA5-A371-4D9C664D830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9" name="直線コネクタ 618">
          <a:extLst>
            <a:ext uri="{FF2B5EF4-FFF2-40B4-BE49-F238E27FC236}">
              <a16:creationId xmlns:a16="http://schemas.microsoft.com/office/drawing/2014/main" id="{9B82DD06-8148-42D2-A7CA-A1757E7847D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0" name="テキスト ボックス 619">
          <a:extLst>
            <a:ext uri="{FF2B5EF4-FFF2-40B4-BE49-F238E27FC236}">
              <a16:creationId xmlns:a16="http://schemas.microsoft.com/office/drawing/2014/main" id="{812228E6-9394-461A-97B5-1C4D3F4F5F5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1" name="直線コネクタ 620">
          <a:extLst>
            <a:ext uri="{FF2B5EF4-FFF2-40B4-BE49-F238E27FC236}">
              <a16:creationId xmlns:a16="http://schemas.microsoft.com/office/drawing/2014/main" id="{8E2E123D-416E-4CC8-88B3-D4A8BD3B6E9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2" name="テキスト ボックス 621">
          <a:extLst>
            <a:ext uri="{FF2B5EF4-FFF2-40B4-BE49-F238E27FC236}">
              <a16:creationId xmlns:a16="http://schemas.microsoft.com/office/drawing/2014/main" id="{CDD94025-0B53-4270-B4CF-70E3F976EBE9}"/>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3" name="直線コネクタ 622">
          <a:extLst>
            <a:ext uri="{FF2B5EF4-FFF2-40B4-BE49-F238E27FC236}">
              <a16:creationId xmlns:a16="http://schemas.microsoft.com/office/drawing/2014/main" id="{8E3AC543-97A1-4EA4-A5FA-4A61276918D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4" name="テキスト ボックス 623">
          <a:extLst>
            <a:ext uri="{FF2B5EF4-FFF2-40B4-BE49-F238E27FC236}">
              <a16:creationId xmlns:a16="http://schemas.microsoft.com/office/drawing/2014/main" id="{8BD8EA55-E24A-4F45-AF0E-6F2471ED475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5" name="【庁舎】&#10;一人当たり面積グラフ枠">
          <a:extLst>
            <a:ext uri="{FF2B5EF4-FFF2-40B4-BE49-F238E27FC236}">
              <a16:creationId xmlns:a16="http://schemas.microsoft.com/office/drawing/2014/main" id="{23D638C9-C46B-4551-983E-916122BD709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626" name="直線コネクタ 625">
          <a:extLst>
            <a:ext uri="{FF2B5EF4-FFF2-40B4-BE49-F238E27FC236}">
              <a16:creationId xmlns:a16="http://schemas.microsoft.com/office/drawing/2014/main" id="{1A8BE8DD-8541-437C-96E7-01789E6AD708}"/>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627" name="【庁舎】&#10;一人当たり面積最小値テキスト">
          <a:extLst>
            <a:ext uri="{FF2B5EF4-FFF2-40B4-BE49-F238E27FC236}">
              <a16:creationId xmlns:a16="http://schemas.microsoft.com/office/drawing/2014/main" id="{4E6DE2F1-FB23-4148-A5AA-C671B2FCE263}"/>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628" name="直線コネクタ 627">
          <a:extLst>
            <a:ext uri="{FF2B5EF4-FFF2-40B4-BE49-F238E27FC236}">
              <a16:creationId xmlns:a16="http://schemas.microsoft.com/office/drawing/2014/main" id="{459DE988-D5F4-4718-BE91-721F59AB411F}"/>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629" name="【庁舎】&#10;一人当たり面積最大値テキスト">
          <a:extLst>
            <a:ext uri="{FF2B5EF4-FFF2-40B4-BE49-F238E27FC236}">
              <a16:creationId xmlns:a16="http://schemas.microsoft.com/office/drawing/2014/main" id="{82E0AD9F-B11C-439F-A8B0-FEC87A072179}"/>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630" name="直線コネクタ 629">
          <a:extLst>
            <a:ext uri="{FF2B5EF4-FFF2-40B4-BE49-F238E27FC236}">
              <a16:creationId xmlns:a16="http://schemas.microsoft.com/office/drawing/2014/main" id="{D3A30D3A-E5B1-454D-9E69-4450706A5C8C}"/>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631" name="【庁舎】&#10;一人当たり面積平均値テキスト">
          <a:extLst>
            <a:ext uri="{FF2B5EF4-FFF2-40B4-BE49-F238E27FC236}">
              <a16:creationId xmlns:a16="http://schemas.microsoft.com/office/drawing/2014/main" id="{78EC8CA5-F4AC-49CE-AEF1-B3D0053691A7}"/>
            </a:ext>
          </a:extLst>
        </xdr:cNvPr>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632" name="フローチャート: 判断 631">
          <a:extLst>
            <a:ext uri="{FF2B5EF4-FFF2-40B4-BE49-F238E27FC236}">
              <a16:creationId xmlns:a16="http://schemas.microsoft.com/office/drawing/2014/main" id="{60B2ACBB-CAC1-4316-8300-97F9CA420E49}"/>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633" name="フローチャート: 判断 632">
          <a:extLst>
            <a:ext uri="{FF2B5EF4-FFF2-40B4-BE49-F238E27FC236}">
              <a16:creationId xmlns:a16="http://schemas.microsoft.com/office/drawing/2014/main" id="{D87D3B0D-DB78-4778-9758-C7536D5CDF7F}"/>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634" name="フローチャート: 判断 633">
          <a:extLst>
            <a:ext uri="{FF2B5EF4-FFF2-40B4-BE49-F238E27FC236}">
              <a16:creationId xmlns:a16="http://schemas.microsoft.com/office/drawing/2014/main" id="{625EA56A-553D-4C56-9877-8A926980CDC8}"/>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635" name="フローチャート: 判断 634">
          <a:extLst>
            <a:ext uri="{FF2B5EF4-FFF2-40B4-BE49-F238E27FC236}">
              <a16:creationId xmlns:a16="http://schemas.microsoft.com/office/drawing/2014/main" id="{DEDFECAB-6D19-4C04-8D93-9637D414AFA0}"/>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109220</xdr:rowOff>
    </xdr:from>
    <xdr:to>
      <xdr:col>98</xdr:col>
      <xdr:colOff>38100</xdr:colOff>
      <xdr:row>106</xdr:row>
      <xdr:rowOff>39370</xdr:rowOff>
    </xdr:to>
    <xdr:sp macro="" textlink="">
      <xdr:nvSpPr>
        <xdr:cNvPr id="636" name="フローチャート: 判断 635">
          <a:extLst>
            <a:ext uri="{FF2B5EF4-FFF2-40B4-BE49-F238E27FC236}">
              <a16:creationId xmlns:a16="http://schemas.microsoft.com/office/drawing/2014/main" id="{90CD73E6-7A40-4852-96F6-BD0A3110B19E}"/>
            </a:ext>
          </a:extLst>
        </xdr:cNvPr>
        <xdr:cNvSpPr/>
      </xdr:nvSpPr>
      <xdr:spPr>
        <a:xfrm>
          <a:off x="18605500" y="18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4314C09A-538D-4409-A4C8-00181D3B1B4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AFA87CF8-255C-493E-AAD1-258923F72D3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4434F733-BD6E-490E-B8E5-AC0CF2838C7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78A57D28-53CA-49EF-9F7F-8C61E0BE547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47300E3C-8141-473D-B0BC-E0127F2F3EC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11430</xdr:rowOff>
    </xdr:from>
    <xdr:to>
      <xdr:col>116</xdr:col>
      <xdr:colOff>114300</xdr:colOff>
      <xdr:row>107</xdr:row>
      <xdr:rowOff>113030</xdr:rowOff>
    </xdr:to>
    <xdr:sp macro="" textlink="">
      <xdr:nvSpPr>
        <xdr:cNvPr id="642" name="楕円 641">
          <a:extLst>
            <a:ext uri="{FF2B5EF4-FFF2-40B4-BE49-F238E27FC236}">
              <a16:creationId xmlns:a16="http://schemas.microsoft.com/office/drawing/2014/main" id="{2A5B45B4-9F6C-46A2-AFA8-1141B502A151}"/>
            </a:ext>
          </a:extLst>
        </xdr:cNvPr>
        <xdr:cNvSpPr/>
      </xdr:nvSpPr>
      <xdr:spPr>
        <a:xfrm>
          <a:off x="22110700" y="1835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97807</xdr:rowOff>
    </xdr:from>
    <xdr:ext cx="469744" cy="259045"/>
    <xdr:sp macro="" textlink="">
      <xdr:nvSpPr>
        <xdr:cNvPr id="643" name="【庁舎】&#10;一人当たり面積該当値テキスト">
          <a:extLst>
            <a:ext uri="{FF2B5EF4-FFF2-40B4-BE49-F238E27FC236}">
              <a16:creationId xmlns:a16="http://schemas.microsoft.com/office/drawing/2014/main" id="{5A14A7F1-C35A-433C-B329-C965ABDA63F5}"/>
            </a:ext>
          </a:extLst>
        </xdr:cNvPr>
        <xdr:cNvSpPr txBox="1"/>
      </xdr:nvSpPr>
      <xdr:spPr>
        <a:xfrm>
          <a:off x="22199600" y="18271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12700</xdr:rowOff>
    </xdr:from>
    <xdr:to>
      <xdr:col>112</xdr:col>
      <xdr:colOff>38100</xdr:colOff>
      <xdr:row>107</xdr:row>
      <xdr:rowOff>114300</xdr:rowOff>
    </xdr:to>
    <xdr:sp macro="" textlink="">
      <xdr:nvSpPr>
        <xdr:cNvPr id="644" name="楕円 643">
          <a:extLst>
            <a:ext uri="{FF2B5EF4-FFF2-40B4-BE49-F238E27FC236}">
              <a16:creationId xmlns:a16="http://schemas.microsoft.com/office/drawing/2014/main" id="{C1929F86-3E56-4657-9453-4F14F3CC6F1B}"/>
            </a:ext>
          </a:extLst>
        </xdr:cNvPr>
        <xdr:cNvSpPr/>
      </xdr:nvSpPr>
      <xdr:spPr>
        <a:xfrm>
          <a:off x="21272500" y="183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62230</xdr:rowOff>
    </xdr:from>
    <xdr:to>
      <xdr:col>116</xdr:col>
      <xdr:colOff>63500</xdr:colOff>
      <xdr:row>107</xdr:row>
      <xdr:rowOff>63500</xdr:rowOff>
    </xdr:to>
    <xdr:cxnSp macro="">
      <xdr:nvCxnSpPr>
        <xdr:cNvPr id="645" name="直線コネクタ 644">
          <a:extLst>
            <a:ext uri="{FF2B5EF4-FFF2-40B4-BE49-F238E27FC236}">
              <a16:creationId xmlns:a16="http://schemas.microsoft.com/office/drawing/2014/main" id="{152286A7-35C3-46DE-9412-6EFE8E61F520}"/>
            </a:ext>
          </a:extLst>
        </xdr:cNvPr>
        <xdr:cNvCxnSpPr/>
      </xdr:nvCxnSpPr>
      <xdr:spPr>
        <a:xfrm flipV="1">
          <a:off x="21323300" y="1840738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13970</xdr:rowOff>
    </xdr:from>
    <xdr:to>
      <xdr:col>107</xdr:col>
      <xdr:colOff>101600</xdr:colOff>
      <xdr:row>107</xdr:row>
      <xdr:rowOff>115570</xdr:rowOff>
    </xdr:to>
    <xdr:sp macro="" textlink="">
      <xdr:nvSpPr>
        <xdr:cNvPr id="646" name="楕円 645">
          <a:extLst>
            <a:ext uri="{FF2B5EF4-FFF2-40B4-BE49-F238E27FC236}">
              <a16:creationId xmlns:a16="http://schemas.microsoft.com/office/drawing/2014/main" id="{E63C2735-21A4-46FF-9D50-603E0B90535E}"/>
            </a:ext>
          </a:extLst>
        </xdr:cNvPr>
        <xdr:cNvSpPr/>
      </xdr:nvSpPr>
      <xdr:spPr>
        <a:xfrm>
          <a:off x="20383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63500</xdr:rowOff>
    </xdr:from>
    <xdr:to>
      <xdr:col>111</xdr:col>
      <xdr:colOff>177800</xdr:colOff>
      <xdr:row>107</xdr:row>
      <xdr:rowOff>64770</xdr:rowOff>
    </xdr:to>
    <xdr:cxnSp macro="">
      <xdr:nvCxnSpPr>
        <xdr:cNvPr id="647" name="直線コネクタ 646">
          <a:extLst>
            <a:ext uri="{FF2B5EF4-FFF2-40B4-BE49-F238E27FC236}">
              <a16:creationId xmlns:a16="http://schemas.microsoft.com/office/drawing/2014/main" id="{452B90A8-97A4-45CD-B816-2684DBD72AB1}"/>
            </a:ext>
          </a:extLst>
        </xdr:cNvPr>
        <xdr:cNvCxnSpPr/>
      </xdr:nvCxnSpPr>
      <xdr:spPr>
        <a:xfrm flipV="1">
          <a:off x="20434300" y="184086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12700</xdr:rowOff>
    </xdr:from>
    <xdr:to>
      <xdr:col>102</xdr:col>
      <xdr:colOff>165100</xdr:colOff>
      <xdr:row>107</xdr:row>
      <xdr:rowOff>114300</xdr:rowOff>
    </xdr:to>
    <xdr:sp macro="" textlink="">
      <xdr:nvSpPr>
        <xdr:cNvPr id="648" name="楕円 647">
          <a:extLst>
            <a:ext uri="{FF2B5EF4-FFF2-40B4-BE49-F238E27FC236}">
              <a16:creationId xmlns:a16="http://schemas.microsoft.com/office/drawing/2014/main" id="{A5D7A276-0128-409E-9D0A-6185C3EEB4AE}"/>
            </a:ext>
          </a:extLst>
        </xdr:cNvPr>
        <xdr:cNvSpPr/>
      </xdr:nvSpPr>
      <xdr:spPr>
        <a:xfrm>
          <a:off x="19494500" y="183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63500</xdr:rowOff>
    </xdr:from>
    <xdr:to>
      <xdr:col>107</xdr:col>
      <xdr:colOff>50800</xdr:colOff>
      <xdr:row>107</xdr:row>
      <xdr:rowOff>64770</xdr:rowOff>
    </xdr:to>
    <xdr:cxnSp macro="">
      <xdr:nvCxnSpPr>
        <xdr:cNvPr id="649" name="直線コネクタ 648">
          <a:extLst>
            <a:ext uri="{FF2B5EF4-FFF2-40B4-BE49-F238E27FC236}">
              <a16:creationId xmlns:a16="http://schemas.microsoft.com/office/drawing/2014/main" id="{02459A0D-4B58-4192-8D34-BA803EE77FE9}"/>
            </a:ext>
          </a:extLst>
        </xdr:cNvPr>
        <xdr:cNvCxnSpPr/>
      </xdr:nvCxnSpPr>
      <xdr:spPr>
        <a:xfrm>
          <a:off x="19545300" y="184086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12700</xdr:rowOff>
    </xdr:from>
    <xdr:to>
      <xdr:col>98</xdr:col>
      <xdr:colOff>38100</xdr:colOff>
      <xdr:row>107</xdr:row>
      <xdr:rowOff>114300</xdr:rowOff>
    </xdr:to>
    <xdr:sp macro="" textlink="">
      <xdr:nvSpPr>
        <xdr:cNvPr id="650" name="楕円 649">
          <a:extLst>
            <a:ext uri="{FF2B5EF4-FFF2-40B4-BE49-F238E27FC236}">
              <a16:creationId xmlns:a16="http://schemas.microsoft.com/office/drawing/2014/main" id="{2EAB73DC-4A83-4BC4-8746-5A697D07ED9E}"/>
            </a:ext>
          </a:extLst>
        </xdr:cNvPr>
        <xdr:cNvSpPr/>
      </xdr:nvSpPr>
      <xdr:spPr>
        <a:xfrm>
          <a:off x="18605500" y="183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63500</xdr:rowOff>
    </xdr:from>
    <xdr:to>
      <xdr:col>102</xdr:col>
      <xdr:colOff>114300</xdr:colOff>
      <xdr:row>107</xdr:row>
      <xdr:rowOff>63500</xdr:rowOff>
    </xdr:to>
    <xdr:cxnSp macro="">
      <xdr:nvCxnSpPr>
        <xdr:cNvPr id="651" name="直線コネクタ 650">
          <a:extLst>
            <a:ext uri="{FF2B5EF4-FFF2-40B4-BE49-F238E27FC236}">
              <a16:creationId xmlns:a16="http://schemas.microsoft.com/office/drawing/2014/main" id="{998BE749-2561-40B2-BBD1-73BD58322F2A}"/>
            </a:ext>
          </a:extLst>
        </xdr:cNvPr>
        <xdr:cNvCxnSpPr/>
      </xdr:nvCxnSpPr>
      <xdr:spPr>
        <a:xfrm>
          <a:off x="18656300" y="18408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652" name="n_1aveValue【庁舎】&#10;一人当たり面積">
          <a:extLst>
            <a:ext uri="{FF2B5EF4-FFF2-40B4-BE49-F238E27FC236}">
              <a16:creationId xmlns:a16="http://schemas.microsoft.com/office/drawing/2014/main" id="{D81A206B-CFB1-495C-AE32-30AD8FB08F68}"/>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653" name="n_2aveValue【庁舎】&#10;一人当たり面積">
          <a:extLst>
            <a:ext uri="{FF2B5EF4-FFF2-40B4-BE49-F238E27FC236}">
              <a16:creationId xmlns:a16="http://schemas.microsoft.com/office/drawing/2014/main" id="{D0999360-30DF-4C78-AB67-BA38E4113ED7}"/>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654" name="n_3aveValue【庁舎】&#10;一人当たり面積">
          <a:extLst>
            <a:ext uri="{FF2B5EF4-FFF2-40B4-BE49-F238E27FC236}">
              <a16:creationId xmlns:a16="http://schemas.microsoft.com/office/drawing/2014/main" id="{B94A67B9-D4CC-4EF6-9354-738D6EF4DE15}"/>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55897</xdr:rowOff>
    </xdr:from>
    <xdr:ext cx="469744" cy="259045"/>
    <xdr:sp macro="" textlink="">
      <xdr:nvSpPr>
        <xdr:cNvPr id="655" name="n_4aveValue【庁舎】&#10;一人当たり面積">
          <a:extLst>
            <a:ext uri="{FF2B5EF4-FFF2-40B4-BE49-F238E27FC236}">
              <a16:creationId xmlns:a16="http://schemas.microsoft.com/office/drawing/2014/main" id="{C01F20D2-C8A2-46BD-B96F-2FB3B80C0E9E}"/>
            </a:ext>
          </a:extLst>
        </xdr:cNvPr>
        <xdr:cNvSpPr txBox="1"/>
      </xdr:nvSpPr>
      <xdr:spPr>
        <a:xfrm>
          <a:off x="18421427" y="1788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105427</xdr:rowOff>
    </xdr:from>
    <xdr:ext cx="469744" cy="259045"/>
    <xdr:sp macro="" textlink="">
      <xdr:nvSpPr>
        <xdr:cNvPr id="656" name="n_1mainValue【庁舎】&#10;一人当たり面積">
          <a:extLst>
            <a:ext uri="{FF2B5EF4-FFF2-40B4-BE49-F238E27FC236}">
              <a16:creationId xmlns:a16="http://schemas.microsoft.com/office/drawing/2014/main" id="{CF318402-BE70-4018-943D-73CFAD75C010}"/>
            </a:ext>
          </a:extLst>
        </xdr:cNvPr>
        <xdr:cNvSpPr txBox="1"/>
      </xdr:nvSpPr>
      <xdr:spPr>
        <a:xfrm>
          <a:off x="21075727" y="1845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106697</xdr:rowOff>
    </xdr:from>
    <xdr:ext cx="469744" cy="259045"/>
    <xdr:sp macro="" textlink="">
      <xdr:nvSpPr>
        <xdr:cNvPr id="657" name="n_2mainValue【庁舎】&#10;一人当たり面積">
          <a:extLst>
            <a:ext uri="{FF2B5EF4-FFF2-40B4-BE49-F238E27FC236}">
              <a16:creationId xmlns:a16="http://schemas.microsoft.com/office/drawing/2014/main" id="{35BE7B0D-9218-4A14-8D7B-DFDF1A7C613F}"/>
            </a:ext>
          </a:extLst>
        </xdr:cNvPr>
        <xdr:cNvSpPr txBox="1"/>
      </xdr:nvSpPr>
      <xdr:spPr>
        <a:xfrm>
          <a:off x="20199427"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105427</xdr:rowOff>
    </xdr:from>
    <xdr:ext cx="469744" cy="259045"/>
    <xdr:sp macro="" textlink="">
      <xdr:nvSpPr>
        <xdr:cNvPr id="658" name="n_3mainValue【庁舎】&#10;一人当たり面積">
          <a:extLst>
            <a:ext uri="{FF2B5EF4-FFF2-40B4-BE49-F238E27FC236}">
              <a16:creationId xmlns:a16="http://schemas.microsoft.com/office/drawing/2014/main" id="{BD017F62-F2F7-4DB6-B888-160F531A26AD}"/>
            </a:ext>
          </a:extLst>
        </xdr:cNvPr>
        <xdr:cNvSpPr txBox="1"/>
      </xdr:nvSpPr>
      <xdr:spPr>
        <a:xfrm>
          <a:off x="19310427" y="1845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105427</xdr:rowOff>
    </xdr:from>
    <xdr:ext cx="469744" cy="259045"/>
    <xdr:sp macro="" textlink="">
      <xdr:nvSpPr>
        <xdr:cNvPr id="659" name="n_4mainValue【庁舎】&#10;一人当たり面積">
          <a:extLst>
            <a:ext uri="{FF2B5EF4-FFF2-40B4-BE49-F238E27FC236}">
              <a16:creationId xmlns:a16="http://schemas.microsoft.com/office/drawing/2014/main" id="{F74E81BE-D94D-4123-B2B3-711335524BB6}"/>
            </a:ext>
          </a:extLst>
        </xdr:cNvPr>
        <xdr:cNvSpPr txBox="1"/>
      </xdr:nvSpPr>
      <xdr:spPr>
        <a:xfrm>
          <a:off x="18421427" y="1845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0" name="正方形/長方形 659">
          <a:extLst>
            <a:ext uri="{FF2B5EF4-FFF2-40B4-BE49-F238E27FC236}">
              <a16:creationId xmlns:a16="http://schemas.microsoft.com/office/drawing/2014/main" id="{0B94852D-17C2-44A6-9F15-9F123286BF6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1" name="正方形/長方形 660">
          <a:extLst>
            <a:ext uri="{FF2B5EF4-FFF2-40B4-BE49-F238E27FC236}">
              <a16:creationId xmlns:a16="http://schemas.microsoft.com/office/drawing/2014/main" id="{4D91C4B1-836C-4BD6-92F1-3995A0B6701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2" name="テキスト ボックス 661">
          <a:extLst>
            <a:ext uri="{FF2B5EF4-FFF2-40B4-BE49-F238E27FC236}">
              <a16:creationId xmlns:a16="http://schemas.microsoft.com/office/drawing/2014/main" id="{4117223D-A1A8-47A3-9B22-70D99D79B8D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図書館について、平成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年度に公益文化施設（まなびあテラス）を新規に取得・開館しＰＦＩ方式にて施設の維持・運営を行っている。稼働年数がまだ短いため減価償却率は低い値となっている。</a:t>
          </a:r>
        </a:p>
        <a:p>
          <a:r>
            <a:rPr kumimoji="1" lang="ja-JP" altLang="en-US" sz="1300">
              <a:latin typeface="ＭＳ Ｐゴシック" panose="020B0600070205080204" pitchFamily="50" charset="-128"/>
              <a:ea typeface="ＭＳ Ｐゴシック" panose="020B0600070205080204" pitchFamily="50" charset="-128"/>
            </a:rPr>
            <a:t>　消防施設については、随時臨時的な修繕等を行ってきたため、緩やかに増加していたが、令和６年度に通信指令センターを整備したことに伴い、有形固定資産減価償却率は減少（改善）した。</a:t>
          </a:r>
        </a:p>
        <a:p>
          <a:r>
            <a:rPr kumimoji="1" lang="ja-JP" altLang="en-US" sz="1300">
              <a:latin typeface="ＭＳ Ｐゴシック" panose="020B0600070205080204" pitchFamily="50" charset="-128"/>
              <a:ea typeface="ＭＳ Ｐゴシック" panose="020B0600070205080204" pitchFamily="50" charset="-128"/>
            </a:rPr>
            <a:t>　庁舎、保健センター、体育館については、有形固定資産減価償却率が上昇傾向にあるものの、複数年に平準化して改修・更新を行い施設の長寿命化に継続して努めている。いずれも耐震基準を満たしており、使用上の問題はない。</a:t>
          </a:r>
        </a:p>
        <a:p>
          <a:r>
            <a:rPr kumimoji="1" lang="ja-JP" altLang="en-US" sz="1300">
              <a:latin typeface="ＭＳ Ｐゴシック" panose="020B0600070205080204" pitchFamily="50" charset="-128"/>
              <a:ea typeface="ＭＳ Ｐゴシック" panose="020B0600070205080204" pitchFamily="50" charset="-128"/>
            </a:rPr>
            <a:t>　いずれの施設についても、令和３年度に改訂した公共施設総合管理計画に基づき、引き続き今後も適切な管理に取り組む。</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29009340</v>
      </c>
      <c r="BO4" s="462"/>
      <c r="BP4" s="462"/>
      <c r="BQ4" s="462"/>
      <c r="BR4" s="462"/>
      <c r="BS4" s="462"/>
      <c r="BT4" s="462"/>
      <c r="BU4" s="463"/>
      <c r="BV4" s="461">
        <v>25638057</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4.7</v>
      </c>
      <c r="CU4" s="602"/>
      <c r="CV4" s="602"/>
      <c r="CW4" s="602"/>
      <c r="CX4" s="602"/>
      <c r="CY4" s="602"/>
      <c r="CZ4" s="602"/>
      <c r="DA4" s="603"/>
      <c r="DB4" s="601">
        <v>6.8</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28115661</v>
      </c>
      <c r="BO5" s="433"/>
      <c r="BP5" s="433"/>
      <c r="BQ5" s="433"/>
      <c r="BR5" s="433"/>
      <c r="BS5" s="433"/>
      <c r="BT5" s="433"/>
      <c r="BU5" s="434"/>
      <c r="BV5" s="432">
        <v>24784822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94.8</v>
      </c>
      <c r="CU5" s="430"/>
      <c r="CV5" s="430"/>
      <c r="CW5" s="430"/>
      <c r="CX5" s="430"/>
      <c r="CY5" s="430"/>
      <c r="CZ5" s="430"/>
      <c r="DA5" s="431"/>
      <c r="DB5" s="429">
        <v>93</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893679</v>
      </c>
      <c r="BO6" s="433"/>
      <c r="BP6" s="433"/>
      <c r="BQ6" s="433"/>
      <c r="BR6" s="433"/>
      <c r="BS6" s="433"/>
      <c r="BT6" s="433"/>
      <c r="BU6" s="434"/>
      <c r="BV6" s="432">
        <v>853235</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95.2</v>
      </c>
      <c r="CU6" s="576"/>
      <c r="CV6" s="576"/>
      <c r="CW6" s="576"/>
      <c r="CX6" s="576"/>
      <c r="CY6" s="576"/>
      <c r="CZ6" s="576"/>
      <c r="DA6" s="577"/>
      <c r="DB6" s="575">
        <v>93.8</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286635</v>
      </c>
      <c r="BO7" s="433"/>
      <c r="BP7" s="433"/>
      <c r="BQ7" s="433"/>
      <c r="BR7" s="433"/>
      <c r="BS7" s="433"/>
      <c r="BT7" s="433"/>
      <c r="BU7" s="434"/>
      <c r="BV7" s="432">
        <v>3554</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12793115</v>
      </c>
      <c r="CU7" s="433"/>
      <c r="CV7" s="433"/>
      <c r="CW7" s="433"/>
      <c r="CX7" s="433"/>
      <c r="CY7" s="433"/>
      <c r="CZ7" s="433"/>
      <c r="DA7" s="434"/>
      <c r="DB7" s="432">
        <v>12449809</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607044</v>
      </c>
      <c r="BO8" s="433"/>
      <c r="BP8" s="433"/>
      <c r="BQ8" s="433"/>
      <c r="BR8" s="433"/>
      <c r="BS8" s="433"/>
      <c r="BT8" s="433"/>
      <c r="BU8" s="434"/>
      <c r="BV8" s="432">
        <v>849681</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0.62</v>
      </c>
      <c r="CU8" s="536"/>
      <c r="CV8" s="536"/>
      <c r="CW8" s="536"/>
      <c r="CX8" s="536"/>
      <c r="CY8" s="536"/>
      <c r="CZ8" s="536"/>
      <c r="DA8" s="537"/>
      <c r="DB8" s="535">
        <v>0.62</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47682</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-242637</v>
      </c>
      <c r="BO9" s="433"/>
      <c r="BP9" s="433"/>
      <c r="BQ9" s="433"/>
      <c r="BR9" s="433"/>
      <c r="BS9" s="433"/>
      <c r="BT9" s="433"/>
      <c r="BU9" s="434"/>
      <c r="BV9" s="432">
        <v>-105874</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13.7</v>
      </c>
      <c r="CU9" s="430"/>
      <c r="CV9" s="430"/>
      <c r="CW9" s="430"/>
      <c r="CX9" s="430"/>
      <c r="CY9" s="430"/>
      <c r="CZ9" s="430"/>
      <c r="DA9" s="431"/>
      <c r="DB9" s="429">
        <v>14.3</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47768</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764</v>
      </c>
      <c r="BO10" s="433"/>
      <c r="BP10" s="433"/>
      <c r="BQ10" s="433"/>
      <c r="BR10" s="433"/>
      <c r="BS10" s="433"/>
      <c r="BT10" s="433"/>
      <c r="BU10" s="434"/>
      <c r="BV10" s="432">
        <v>356</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119</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47631</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119</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130</v>
      </c>
      <c r="N13" s="517"/>
      <c r="O13" s="517"/>
      <c r="P13" s="517"/>
      <c r="Q13" s="518"/>
      <c r="R13" s="519">
        <v>47182</v>
      </c>
      <c r="S13" s="520"/>
      <c r="T13" s="520"/>
      <c r="U13" s="520"/>
      <c r="V13" s="521"/>
      <c r="W13" s="522" t="s">
        <v>131</v>
      </c>
      <c r="X13" s="418"/>
      <c r="Y13" s="418"/>
      <c r="Z13" s="418"/>
      <c r="AA13" s="418"/>
      <c r="AB13" s="419"/>
      <c r="AC13" s="385">
        <v>2832</v>
      </c>
      <c r="AD13" s="386"/>
      <c r="AE13" s="386"/>
      <c r="AF13" s="386"/>
      <c r="AG13" s="387"/>
      <c r="AH13" s="385">
        <v>3045</v>
      </c>
      <c r="AI13" s="386"/>
      <c r="AJ13" s="386"/>
      <c r="AK13" s="386"/>
      <c r="AL13" s="445"/>
      <c r="AM13" s="489" t="s">
        <v>132</v>
      </c>
      <c r="AN13" s="389"/>
      <c r="AO13" s="389"/>
      <c r="AP13" s="389"/>
      <c r="AQ13" s="389"/>
      <c r="AR13" s="389"/>
      <c r="AS13" s="389"/>
      <c r="AT13" s="390"/>
      <c r="AU13" s="490" t="s">
        <v>119</v>
      </c>
      <c r="AV13" s="491"/>
      <c r="AW13" s="491"/>
      <c r="AX13" s="491"/>
      <c r="AY13" s="446" t="s">
        <v>133</v>
      </c>
      <c r="AZ13" s="447"/>
      <c r="BA13" s="447"/>
      <c r="BB13" s="447"/>
      <c r="BC13" s="447"/>
      <c r="BD13" s="447"/>
      <c r="BE13" s="447"/>
      <c r="BF13" s="447"/>
      <c r="BG13" s="447"/>
      <c r="BH13" s="447"/>
      <c r="BI13" s="447"/>
      <c r="BJ13" s="447"/>
      <c r="BK13" s="447"/>
      <c r="BL13" s="447"/>
      <c r="BM13" s="448"/>
      <c r="BN13" s="432">
        <v>-241873</v>
      </c>
      <c r="BO13" s="433"/>
      <c r="BP13" s="433"/>
      <c r="BQ13" s="433"/>
      <c r="BR13" s="433"/>
      <c r="BS13" s="433"/>
      <c r="BT13" s="433"/>
      <c r="BU13" s="434"/>
      <c r="BV13" s="432">
        <v>-105518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8.8000000000000007</v>
      </c>
      <c r="CU13" s="430"/>
      <c r="CV13" s="430"/>
      <c r="CW13" s="430"/>
      <c r="CX13" s="430"/>
      <c r="CY13" s="430"/>
      <c r="CZ13" s="430"/>
      <c r="DA13" s="431"/>
      <c r="DB13" s="429">
        <v>8.3000000000000007</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47830</v>
      </c>
      <c r="S14" s="520"/>
      <c r="T14" s="520"/>
      <c r="U14" s="520"/>
      <c r="V14" s="521"/>
      <c r="W14" s="523"/>
      <c r="X14" s="421"/>
      <c r="Y14" s="421"/>
      <c r="Z14" s="421"/>
      <c r="AA14" s="421"/>
      <c r="AB14" s="422"/>
      <c r="AC14" s="512">
        <v>11.5</v>
      </c>
      <c r="AD14" s="513"/>
      <c r="AE14" s="513"/>
      <c r="AF14" s="513"/>
      <c r="AG14" s="514"/>
      <c r="AH14" s="512">
        <v>12.3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130</v>
      </c>
      <c r="N15" s="517"/>
      <c r="O15" s="517"/>
      <c r="P15" s="517"/>
      <c r="Q15" s="518"/>
      <c r="R15" s="519">
        <v>47469</v>
      </c>
      <c r="S15" s="520"/>
      <c r="T15" s="520"/>
      <c r="U15" s="520"/>
      <c r="V15" s="521"/>
      <c r="W15" s="522" t="s">
        <v>137</v>
      </c>
      <c r="X15" s="418"/>
      <c r="Y15" s="418"/>
      <c r="Z15" s="418"/>
      <c r="AA15" s="418"/>
      <c r="AB15" s="419"/>
      <c r="AC15" s="385">
        <v>7785</v>
      </c>
      <c r="AD15" s="386"/>
      <c r="AE15" s="386"/>
      <c r="AF15" s="386"/>
      <c r="AG15" s="387"/>
      <c r="AH15" s="385">
        <v>7959</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6655937</v>
      </c>
      <c r="BO15" s="462"/>
      <c r="BP15" s="462"/>
      <c r="BQ15" s="462"/>
      <c r="BR15" s="462"/>
      <c r="BS15" s="462"/>
      <c r="BT15" s="462"/>
      <c r="BU15" s="463"/>
      <c r="BV15" s="461">
        <v>6567263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31.6</v>
      </c>
      <c r="AD16" s="513"/>
      <c r="AE16" s="513"/>
      <c r="AF16" s="513"/>
      <c r="AG16" s="514"/>
      <c r="AH16" s="512">
        <v>32.1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10999197</v>
      </c>
      <c r="BO16" s="433"/>
      <c r="BP16" s="433"/>
      <c r="BQ16" s="433"/>
      <c r="BR16" s="433"/>
      <c r="BS16" s="433"/>
      <c r="BT16" s="433"/>
      <c r="BU16" s="434"/>
      <c r="BV16" s="432">
        <v>10477038</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13995</v>
      </c>
      <c r="AD17" s="386"/>
      <c r="AE17" s="386"/>
      <c r="AF17" s="386"/>
      <c r="AG17" s="387"/>
      <c r="AH17" s="385">
        <v>13797</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8393615</v>
      </c>
      <c r="BO17" s="433"/>
      <c r="BP17" s="433"/>
      <c r="BQ17" s="433"/>
      <c r="BR17" s="433"/>
      <c r="BS17" s="433"/>
      <c r="BT17" s="433"/>
      <c r="BU17" s="434"/>
      <c r="BV17" s="432">
        <v>8272194</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206.94</v>
      </c>
      <c r="M18" s="485"/>
      <c r="N18" s="485"/>
      <c r="O18" s="485"/>
      <c r="P18" s="485"/>
      <c r="Q18" s="485"/>
      <c r="R18" s="486"/>
      <c r="S18" s="486"/>
      <c r="T18" s="486"/>
      <c r="U18" s="486"/>
      <c r="V18" s="487"/>
      <c r="W18" s="503"/>
      <c r="X18" s="504"/>
      <c r="Y18" s="504"/>
      <c r="Z18" s="504"/>
      <c r="AA18" s="504"/>
      <c r="AB18" s="528"/>
      <c r="AC18" s="402">
        <v>56.9</v>
      </c>
      <c r="AD18" s="403"/>
      <c r="AE18" s="403"/>
      <c r="AF18" s="403"/>
      <c r="AG18" s="488"/>
      <c r="AH18" s="402">
        <v>55.6</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12229324</v>
      </c>
      <c r="BO18" s="433"/>
      <c r="BP18" s="433"/>
      <c r="BQ18" s="433"/>
      <c r="BR18" s="433"/>
      <c r="BS18" s="433"/>
      <c r="BT18" s="433"/>
      <c r="BU18" s="434"/>
      <c r="BV18" s="432">
        <v>11786850</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230</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15955844</v>
      </c>
      <c r="BO19" s="433"/>
      <c r="BP19" s="433"/>
      <c r="BQ19" s="433"/>
      <c r="BR19" s="433"/>
      <c r="BS19" s="433"/>
      <c r="BT19" s="433"/>
      <c r="BU19" s="434"/>
      <c r="BV19" s="432">
        <v>15369111</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16573</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18300051</v>
      </c>
      <c r="BO22" s="462"/>
      <c r="BP22" s="462"/>
      <c r="BQ22" s="462"/>
      <c r="BR22" s="462"/>
      <c r="BS22" s="462"/>
      <c r="BT22" s="462"/>
      <c r="BU22" s="463"/>
      <c r="BV22" s="461">
        <v>18887881</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8314500</v>
      </c>
      <c r="BO23" s="433"/>
      <c r="BP23" s="433"/>
      <c r="BQ23" s="433"/>
      <c r="BR23" s="433"/>
      <c r="BS23" s="433"/>
      <c r="BT23" s="433"/>
      <c r="BU23" s="434"/>
      <c r="BV23" s="432">
        <v>9373248</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9200</v>
      </c>
      <c r="R24" s="386"/>
      <c r="S24" s="386"/>
      <c r="T24" s="386"/>
      <c r="U24" s="386"/>
      <c r="V24" s="387"/>
      <c r="W24" s="475"/>
      <c r="X24" s="412"/>
      <c r="Y24" s="413"/>
      <c r="Z24" s="388" t="s">
        <v>162</v>
      </c>
      <c r="AA24" s="389"/>
      <c r="AB24" s="389"/>
      <c r="AC24" s="389"/>
      <c r="AD24" s="389"/>
      <c r="AE24" s="389"/>
      <c r="AF24" s="389"/>
      <c r="AG24" s="390"/>
      <c r="AH24" s="385">
        <v>332</v>
      </c>
      <c r="AI24" s="386"/>
      <c r="AJ24" s="386"/>
      <c r="AK24" s="386"/>
      <c r="AL24" s="387"/>
      <c r="AM24" s="385">
        <v>998656</v>
      </c>
      <c r="AN24" s="386"/>
      <c r="AO24" s="386"/>
      <c r="AP24" s="386"/>
      <c r="AQ24" s="386"/>
      <c r="AR24" s="387"/>
      <c r="AS24" s="385">
        <v>3008</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11547129</v>
      </c>
      <c r="BO24" s="433"/>
      <c r="BP24" s="433"/>
      <c r="BQ24" s="433"/>
      <c r="BR24" s="433"/>
      <c r="BS24" s="433"/>
      <c r="BT24" s="433"/>
      <c r="BU24" s="434"/>
      <c r="BV24" s="432">
        <v>11497425</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6950</v>
      </c>
      <c r="R25" s="386"/>
      <c r="S25" s="386"/>
      <c r="T25" s="386"/>
      <c r="U25" s="386"/>
      <c r="V25" s="387"/>
      <c r="W25" s="475"/>
      <c r="X25" s="412"/>
      <c r="Y25" s="413"/>
      <c r="Z25" s="388" t="s">
        <v>165</v>
      </c>
      <c r="AA25" s="389"/>
      <c r="AB25" s="389"/>
      <c r="AC25" s="389"/>
      <c r="AD25" s="389"/>
      <c r="AE25" s="389"/>
      <c r="AF25" s="389"/>
      <c r="AG25" s="390"/>
      <c r="AH25" s="385">
        <v>55</v>
      </c>
      <c r="AI25" s="386"/>
      <c r="AJ25" s="386"/>
      <c r="AK25" s="386"/>
      <c r="AL25" s="387"/>
      <c r="AM25" s="385">
        <v>148225</v>
      </c>
      <c r="AN25" s="386"/>
      <c r="AO25" s="386"/>
      <c r="AP25" s="386"/>
      <c r="AQ25" s="386"/>
      <c r="AR25" s="387"/>
      <c r="AS25" s="385">
        <v>2695</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6907916</v>
      </c>
      <c r="BO25" s="462"/>
      <c r="BP25" s="462"/>
      <c r="BQ25" s="462"/>
      <c r="BR25" s="462"/>
      <c r="BS25" s="462"/>
      <c r="BT25" s="462"/>
      <c r="BU25" s="463"/>
      <c r="BV25" s="461">
        <v>6429929</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5750</v>
      </c>
      <c r="R26" s="386"/>
      <c r="S26" s="386"/>
      <c r="T26" s="386"/>
      <c r="U26" s="386"/>
      <c r="V26" s="387"/>
      <c r="W26" s="475"/>
      <c r="X26" s="412"/>
      <c r="Y26" s="413"/>
      <c r="Z26" s="388" t="s">
        <v>168</v>
      </c>
      <c r="AA26" s="443"/>
      <c r="AB26" s="443"/>
      <c r="AC26" s="443"/>
      <c r="AD26" s="443"/>
      <c r="AE26" s="443"/>
      <c r="AF26" s="443"/>
      <c r="AG26" s="444"/>
      <c r="AH26" s="385">
        <v>12</v>
      </c>
      <c r="AI26" s="386"/>
      <c r="AJ26" s="386"/>
      <c r="AK26" s="386"/>
      <c r="AL26" s="387"/>
      <c r="AM26" s="385">
        <v>40608</v>
      </c>
      <c r="AN26" s="386"/>
      <c r="AO26" s="386"/>
      <c r="AP26" s="386"/>
      <c r="AQ26" s="386"/>
      <c r="AR26" s="387"/>
      <c r="AS26" s="385">
        <v>3384</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4350</v>
      </c>
      <c r="R27" s="386"/>
      <c r="S27" s="386"/>
      <c r="T27" s="386"/>
      <c r="U27" s="386"/>
      <c r="V27" s="387"/>
      <c r="W27" s="475"/>
      <c r="X27" s="412"/>
      <c r="Y27" s="413"/>
      <c r="Z27" s="388" t="s">
        <v>171</v>
      </c>
      <c r="AA27" s="389"/>
      <c r="AB27" s="389"/>
      <c r="AC27" s="389"/>
      <c r="AD27" s="389"/>
      <c r="AE27" s="389"/>
      <c r="AF27" s="389"/>
      <c r="AG27" s="390"/>
      <c r="AH27" s="385">
        <v>5</v>
      </c>
      <c r="AI27" s="386"/>
      <c r="AJ27" s="386"/>
      <c r="AK27" s="386"/>
      <c r="AL27" s="387"/>
      <c r="AM27" s="385">
        <v>19870</v>
      </c>
      <c r="AN27" s="386"/>
      <c r="AO27" s="386"/>
      <c r="AP27" s="386"/>
      <c r="AQ27" s="386"/>
      <c r="AR27" s="387"/>
      <c r="AS27" s="385">
        <v>3974</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152195</v>
      </c>
      <c r="BO27" s="467"/>
      <c r="BP27" s="467"/>
      <c r="BQ27" s="467"/>
      <c r="BR27" s="467"/>
      <c r="BS27" s="467"/>
      <c r="BT27" s="467"/>
      <c r="BU27" s="468"/>
      <c r="BV27" s="466">
        <v>152160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3850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2544653</v>
      </c>
      <c r="BO28" s="462"/>
      <c r="BP28" s="462"/>
      <c r="BQ28" s="462"/>
      <c r="BR28" s="462"/>
      <c r="BS28" s="462"/>
      <c r="BT28" s="462"/>
      <c r="BU28" s="463"/>
      <c r="BV28" s="461">
        <v>2543889</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16</v>
      </c>
      <c r="M29" s="386"/>
      <c r="N29" s="386"/>
      <c r="O29" s="386"/>
      <c r="P29" s="387"/>
      <c r="Q29" s="385">
        <v>3600</v>
      </c>
      <c r="R29" s="386"/>
      <c r="S29" s="386"/>
      <c r="T29" s="386"/>
      <c r="U29" s="386"/>
      <c r="V29" s="387"/>
      <c r="W29" s="476"/>
      <c r="X29" s="477"/>
      <c r="Y29" s="478"/>
      <c r="Z29" s="388" t="s">
        <v>177</v>
      </c>
      <c r="AA29" s="389"/>
      <c r="AB29" s="389"/>
      <c r="AC29" s="389"/>
      <c r="AD29" s="389"/>
      <c r="AE29" s="389"/>
      <c r="AF29" s="389"/>
      <c r="AG29" s="390"/>
      <c r="AH29" s="385">
        <v>337</v>
      </c>
      <c r="AI29" s="386"/>
      <c r="AJ29" s="386"/>
      <c r="AK29" s="386"/>
      <c r="AL29" s="387"/>
      <c r="AM29" s="385">
        <v>1018526</v>
      </c>
      <c r="AN29" s="386"/>
      <c r="AO29" s="386"/>
      <c r="AP29" s="386"/>
      <c r="AQ29" s="386"/>
      <c r="AR29" s="387"/>
      <c r="AS29" s="385">
        <v>3022</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683292</v>
      </c>
      <c r="BO29" s="433"/>
      <c r="BP29" s="433"/>
      <c r="BQ29" s="433"/>
      <c r="BR29" s="433"/>
      <c r="BS29" s="433"/>
      <c r="BT29" s="433"/>
      <c r="BU29" s="434"/>
      <c r="BV29" s="432">
        <v>814490</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97.6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3694150</v>
      </c>
      <c r="BO30" s="467"/>
      <c r="BP30" s="467"/>
      <c r="BQ30" s="467"/>
      <c r="BR30" s="467"/>
      <c r="BS30" s="467"/>
      <c r="BT30" s="467"/>
      <c r="BU30" s="468"/>
      <c r="BV30" s="466">
        <v>3889508</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山形県消防補償等組合</v>
      </c>
      <c r="BZ34" s="381"/>
      <c r="CA34" s="381"/>
      <c r="CB34" s="381"/>
      <c r="CC34" s="381"/>
      <c r="CD34" s="381"/>
      <c r="CE34" s="381"/>
      <c r="CF34" s="381"/>
      <c r="CG34" s="381"/>
      <c r="CH34" s="381"/>
      <c r="CI34" s="381"/>
      <c r="CJ34" s="381"/>
      <c r="CK34" s="381"/>
      <c r="CL34" s="381"/>
      <c r="CM34" s="381"/>
      <c r="CN34" s="163"/>
      <c r="CO34" s="380">
        <f>IF(CQ34="","",MAX(C34:D43,U34:V43,AM34:AN43,BE34:BF43,BW34:BX43)+1)</f>
        <v>18</v>
      </c>
      <c r="CP34" s="380"/>
      <c r="CQ34" s="381" t="str">
        <f>IF('各会計、関係団体の財政状況及び健全化判断比率'!BS7="","",'各会計、関係団体の財政状況及び健全化判断比率'!BS7)</f>
        <v>東根育英会</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f>IF(E35="","",C34+1)</f>
        <v>2</v>
      </c>
      <c r="D35" s="380"/>
      <c r="E35" s="381" t="str">
        <f>IF('各会計、関係団体の財政状況及び健全化判断比率'!B8="","",'各会計、関係団体の財政状況及び健全化判断比率'!B8)</f>
        <v>市営墓地特別会計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IF('各会計、関係団体の財政状況及び健全化判断比率'!B32="","",'各会計、関係団体の財政状況及び健全化判断比率'!B32)</f>
        <v>工業用水道事業会計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山形県自治会館管理組合</v>
      </c>
      <c r="BZ35" s="381"/>
      <c r="CA35" s="381"/>
      <c r="CB35" s="381"/>
      <c r="CC35" s="381"/>
      <c r="CD35" s="381"/>
      <c r="CE35" s="381"/>
      <c r="CF35" s="381"/>
      <c r="CG35" s="381"/>
      <c r="CH35" s="381"/>
      <c r="CI35" s="381"/>
      <c r="CJ35" s="381"/>
      <c r="CK35" s="381"/>
      <c r="CL35" s="381"/>
      <c r="CM35" s="381"/>
      <c r="CN35" s="163"/>
      <c r="CO35" s="380">
        <f t="shared" ref="CO35:CO43" si="3">IF(CQ35="","",CO34+1)</f>
        <v>19</v>
      </c>
      <c r="CP35" s="380"/>
      <c r="CQ35" s="381" t="str">
        <f>IF('各会計、関係団体の財政状況及び健全化判断比率'!BS8="","",'各会計、関係団体の財政状況及び健全化判断比率'!BS8)</f>
        <v>東根市スポーツ協会</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8</v>
      </c>
      <c r="AN36" s="380"/>
      <c r="AO36" s="381" t="str">
        <f>IF('各会計、関係団体の財政状況及び健全化判断比率'!B33="","",'各会計、関係団体の財政状況及び健全化判断比率'!B33)</f>
        <v>公共下水道事業会計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山形県市町村職員退職手当組合</v>
      </c>
      <c r="BZ36" s="381"/>
      <c r="CA36" s="381"/>
      <c r="CB36" s="381"/>
      <c r="CC36" s="381"/>
      <c r="CD36" s="381"/>
      <c r="CE36" s="381"/>
      <c r="CF36" s="381"/>
      <c r="CG36" s="381"/>
      <c r="CH36" s="381"/>
      <c r="CI36" s="381"/>
      <c r="CJ36" s="381"/>
      <c r="CK36" s="381"/>
      <c r="CL36" s="381"/>
      <c r="CM36" s="381"/>
      <c r="CN36" s="163"/>
      <c r="CO36" s="380">
        <f t="shared" si="3"/>
        <v>20</v>
      </c>
      <c r="CP36" s="380"/>
      <c r="CQ36" s="381" t="str">
        <f>IF('各会計、関係団体の財政状況及び健全化判断比率'!BS9="","",'各会計、関係団体の財政状況及び健全化判断比率'!BS9)</f>
        <v>東根市土地開発公社</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東根市外二市一町共立衛生処理組合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北村山広域行政事務組合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河北町ほか２市広域斎場事務組合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15</v>
      </c>
      <c r="BX40" s="380"/>
      <c r="BY40" s="381" t="str">
        <f>IF('各会計、関係団体の財政状況及び健全化判断比率'!B74="","",'各会計、関係団体の財政状況及び健全化判断比率'!B74)</f>
        <v>山形県後期高齢者医療広域連合（普通会計分）</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16</v>
      </c>
      <c r="BX41" s="380"/>
      <c r="BY41" s="381" t="str">
        <f>IF('各会計、関係団体の財政状況及び健全化判断比率'!B75="","",'各会計、関係団体の財政状況及び健全化判断比率'!B75)</f>
        <v>山形県後期高齢者医療広域連合（事業会計分）</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17</v>
      </c>
      <c r="BX42" s="380"/>
      <c r="BY42" s="381" t="str">
        <f>IF('各会計、関係団体の財政状況及び健全化判断比率'!B76="","",'各会計、関係団体の財政状況及び健全化判断比率'!B76)</f>
        <v>北村山公立病院組合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o1yx75TLrCSRL1vXCt98JUxxmWy4ZpbQD+vArHUD250P/5f/tr3ENac7qg3jrwuf4wd9U8e12VDkZs10ySHHcw==" saltValue="d8F5uIRLjDWtTSCrsPMTl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6949136</v>
      </c>
      <c r="S5" s="690"/>
      <c r="T5" s="690"/>
      <c r="U5" s="690"/>
      <c r="V5" s="690"/>
      <c r="W5" s="690"/>
      <c r="X5" s="690"/>
      <c r="Y5" s="715"/>
      <c r="Z5" s="728">
        <v>24</v>
      </c>
      <c r="AA5" s="728"/>
      <c r="AB5" s="728"/>
      <c r="AC5" s="728"/>
      <c r="AD5" s="729">
        <v>6517867</v>
      </c>
      <c r="AE5" s="729"/>
      <c r="AF5" s="729"/>
      <c r="AG5" s="729"/>
      <c r="AH5" s="729"/>
      <c r="AI5" s="729"/>
      <c r="AJ5" s="729"/>
      <c r="AK5" s="729"/>
      <c r="AL5" s="716">
        <v>50.8</v>
      </c>
      <c r="AM5" s="698"/>
      <c r="AN5" s="698"/>
      <c r="AO5" s="717"/>
      <c r="AP5" s="692" t="s">
        <v>216</v>
      </c>
      <c r="AQ5" s="693"/>
      <c r="AR5" s="693"/>
      <c r="AS5" s="693"/>
      <c r="AT5" s="693"/>
      <c r="AU5" s="693"/>
      <c r="AV5" s="693"/>
      <c r="AW5" s="693"/>
      <c r="AX5" s="693"/>
      <c r="AY5" s="693"/>
      <c r="AZ5" s="693"/>
      <c r="BA5" s="693"/>
      <c r="BB5" s="693"/>
      <c r="BC5" s="693"/>
      <c r="BD5" s="693"/>
      <c r="BE5" s="693"/>
      <c r="BF5" s="694"/>
      <c r="BG5" s="634">
        <v>6513055</v>
      </c>
      <c r="BH5" s="635"/>
      <c r="BI5" s="635"/>
      <c r="BJ5" s="635"/>
      <c r="BK5" s="635"/>
      <c r="BL5" s="635"/>
      <c r="BM5" s="635"/>
      <c r="BN5" s="636"/>
      <c r="BO5" s="672">
        <v>93.7</v>
      </c>
      <c r="BP5" s="672"/>
      <c r="BQ5" s="672"/>
      <c r="BR5" s="672"/>
      <c r="BS5" s="673">
        <v>115669</v>
      </c>
      <c r="BT5" s="673"/>
      <c r="BU5" s="673"/>
      <c r="BV5" s="673"/>
      <c r="BW5" s="673"/>
      <c r="BX5" s="673"/>
      <c r="BY5" s="673"/>
      <c r="BZ5" s="673"/>
      <c r="CA5" s="673"/>
      <c r="CB5" s="708"/>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184701</v>
      </c>
      <c r="S6" s="635"/>
      <c r="T6" s="635"/>
      <c r="U6" s="635"/>
      <c r="V6" s="635"/>
      <c r="W6" s="635"/>
      <c r="X6" s="635"/>
      <c r="Y6" s="636"/>
      <c r="Z6" s="672">
        <v>0.6</v>
      </c>
      <c r="AA6" s="672"/>
      <c r="AB6" s="672"/>
      <c r="AC6" s="672"/>
      <c r="AD6" s="673">
        <v>184701</v>
      </c>
      <c r="AE6" s="673"/>
      <c r="AF6" s="673"/>
      <c r="AG6" s="673"/>
      <c r="AH6" s="673"/>
      <c r="AI6" s="673"/>
      <c r="AJ6" s="673"/>
      <c r="AK6" s="673"/>
      <c r="AL6" s="637">
        <v>1.4</v>
      </c>
      <c r="AM6" s="638"/>
      <c r="AN6" s="638"/>
      <c r="AO6" s="674"/>
      <c r="AP6" s="631" t="s">
        <v>221</v>
      </c>
      <c r="AQ6" s="632"/>
      <c r="AR6" s="632"/>
      <c r="AS6" s="632"/>
      <c r="AT6" s="632"/>
      <c r="AU6" s="632"/>
      <c r="AV6" s="632"/>
      <c r="AW6" s="632"/>
      <c r="AX6" s="632"/>
      <c r="AY6" s="632"/>
      <c r="AZ6" s="632"/>
      <c r="BA6" s="632"/>
      <c r="BB6" s="632"/>
      <c r="BC6" s="632"/>
      <c r="BD6" s="632"/>
      <c r="BE6" s="632"/>
      <c r="BF6" s="633"/>
      <c r="BG6" s="634">
        <v>6513055</v>
      </c>
      <c r="BH6" s="635"/>
      <c r="BI6" s="635"/>
      <c r="BJ6" s="635"/>
      <c r="BK6" s="635"/>
      <c r="BL6" s="635"/>
      <c r="BM6" s="635"/>
      <c r="BN6" s="636"/>
      <c r="BO6" s="672">
        <v>93.7</v>
      </c>
      <c r="BP6" s="672"/>
      <c r="BQ6" s="672"/>
      <c r="BR6" s="672"/>
      <c r="BS6" s="673">
        <v>115669</v>
      </c>
      <c r="BT6" s="673"/>
      <c r="BU6" s="673"/>
      <c r="BV6" s="673"/>
      <c r="BW6" s="673"/>
      <c r="BX6" s="673"/>
      <c r="BY6" s="673"/>
      <c r="BZ6" s="673"/>
      <c r="CA6" s="673"/>
      <c r="CB6" s="708"/>
      <c r="CD6" s="692" t="s">
        <v>222</v>
      </c>
      <c r="CE6" s="693"/>
      <c r="CF6" s="693"/>
      <c r="CG6" s="693"/>
      <c r="CH6" s="693"/>
      <c r="CI6" s="693"/>
      <c r="CJ6" s="693"/>
      <c r="CK6" s="693"/>
      <c r="CL6" s="693"/>
      <c r="CM6" s="693"/>
      <c r="CN6" s="693"/>
      <c r="CO6" s="693"/>
      <c r="CP6" s="693"/>
      <c r="CQ6" s="694"/>
      <c r="CR6" s="634">
        <v>187401</v>
      </c>
      <c r="CS6" s="635"/>
      <c r="CT6" s="635"/>
      <c r="CU6" s="635"/>
      <c r="CV6" s="635"/>
      <c r="CW6" s="635"/>
      <c r="CX6" s="635"/>
      <c r="CY6" s="636"/>
      <c r="CZ6" s="716">
        <v>0.7</v>
      </c>
      <c r="DA6" s="698"/>
      <c r="DB6" s="698"/>
      <c r="DC6" s="718"/>
      <c r="DD6" s="640" t="s">
        <v>122</v>
      </c>
      <c r="DE6" s="635"/>
      <c r="DF6" s="635"/>
      <c r="DG6" s="635"/>
      <c r="DH6" s="635"/>
      <c r="DI6" s="635"/>
      <c r="DJ6" s="635"/>
      <c r="DK6" s="635"/>
      <c r="DL6" s="635"/>
      <c r="DM6" s="635"/>
      <c r="DN6" s="635"/>
      <c r="DO6" s="635"/>
      <c r="DP6" s="636"/>
      <c r="DQ6" s="640">
        <v>186927</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2132</v>
      </c>
      <c r="S7" s="635"/>
      <c r="T7" s="635"/>
      <c r="U7" s="635"/>
      <c r="V7" s="635"/>
      <c r="W7" s="635"/>
      <c r="X7" s="635"/>
      <c r="Y7" s="636"/>
      <c r="Z7" s="672">
        <v>0</v>
      </c>
      <c r="AA7" s="672"/>
      <c r="AB7" s="672"/>
      <c r="AC7" s="672"/>
      <c r="AD7" s="673">
        <v>2132</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2692524</v>
      </c>
      <c r="BH7" s="635"/>
      <c r="BI7" s="635"/>
      <c r="BJ7" s="635"/>
      <c r="BK7" s="635"/>
      <c r="BL7" s="635"/>
      <c r="BM7" s="635"/>
      <c r="BN7" s="636"/>
      <c r="BO7" s="672">
        <v>38.700000000000003</v>
      </c>
      <c r="BP7" s="672"/>
      <c r="BQ7" s="672"/>
      <c r="BR7" s="672"/>
      <c r="BS7" s="673">
        <v>115669</v>
      </c>
      <c r="BT7" s="673"/>
      <c r="BU7" s="673"/>
      <c r="BV7" s="673"/>
      <c r="BW7" s="673"/>
      <c r="BX7" s="673"/>
      <c r="BY7" s="673"/>
      <c r="BZ7" s="673"/>
      <c r="CA7" s="673"/>
      <c r="CB7" s="708"/>
      <c r="CD7" s="631" t="s">
        <v>225</v>
      </c>
      <c r="CE7" s="632"/>
      <c r="CF7" s="632"/>
      <c r="CG7" s="632"/>
      <c r="CH7" s="632"/>
      <c r="CI7" s="632"/>
      <c r="CJ7" s="632"/>
      <c r="CK7" s="632"/>
      <c r="CL7" s="632"/>
      <c r="CM7" s="632"/>
      <c r="CN7" s="632"/>
      <c r="CO7" s="632"/>
      <c r="CP7" s="632"/>
      <c r="CQ7" s="633"/>
      <c r="CR7" s="634">
        <v>6394091</v>
      </c>
      <c r="CS7" s="635"/>
      <c r="CT7" s="635"/>
      <c r="CU7" s="635"/>
      <c r="CV7" s="635"/>
      <c r="CW7" s="635"/>
      <c r="CX7" s="635"/>
      <c r="CY7" s="636"/>
      <c r="CZ7" s="672">
        <v>22.7</v>
      </c>
      <c r="DA7" s="672"/>
      <c r="DB7" s="672"/>
      <c r="DC7" s="672"/>
      <c r="DD7" s="640">
        <v>159466</v>
      </c>
      <c r="DE7" s="635"/>
      <c r="DF7" s="635"/>
      <c r="DG7" s="635"/>
      <c r="DH7" s="635"/>
      <c r="DI7" s="635"/>
      <c r="DJ7" s="635"/>
      <c r="DK7" s="635"/>
      <c r="DL7" s="635"/>
      <c r="DM7" s="635"/>
      <c r="DN7" s="635"/>
      <c r="DO7" s="635"/>
      <c r="DP7" s="636"/>
      <c r="DQ7" s="640">
        <v>1975200</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28286</v>
      </c>
      <c r="S8" s="635"/>
      <c r="T8" s="635"/>
      <c r="U8" s="635"/>
      <c r="V8" s="635"/>
      <c r="W8" s="635"/>
      <c r="X8" s="635"/>
      <c r="Y8" s="636"/>
      <c r="Z8" s="672">
        <v>0.1</v>
      </c>
      <c r="AA8" s="672"/>
      <c r="AB8" s="672"/>
      <c r="AC8" s="672"/>
      <c r="AD8" s="673">
        <v>28286</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77720</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08"/>
      <c r="CD8" s="631" t="s">
        <v>228</v>
      </c>
      <c r="CE8" s="632"/>
      <c r="CF8" s="632"/>
      <c r="CG8" s="632"/>
      <c r="CH8" s="632"/>
      <c r="CI8" s="632"/>
      <c r="CJ8" s="632"/>
      <c r="CK8" s="632"/>
      <c r="CL8" s="632"/>
      <c r="CM8" s="632"/>
      <c r="CN8" s="632"/>
      <c r="CO8" s="632"/>
      <c r="CP8" s="632"/>
      <c r="CQ8" s="633"/>
      <c r="CR8" s="634">
        <v>8717599</v>
      </c>
      <c r="CS8" s="635"/>
      <c r="CT8" s="635"/>
      <c r="CU8" s="635"/>
      <c r="CV8" s="635"/>
      <c r="CW8" s="635"/>
      <c r="CX8" s="635"/>
      <c r="CY8" s="636"/>
      <c r="CZ8" s="672">
        <v>31</v>
      </c>
      <c r="DA8" s="672"/>
      <c r="DB8" s="672"/>
      <c r="DC8" s="672"/>
      <c r="DD8" s="640">
        <v>168957</v>
      </c>
      <c r="DE8" s="635"/>
      <c r="DF8" s="635"/>
      <c r="DG8" s="635"/>
      <c r="DH8" s="635"/>
      <c r="DI8" s="635"/>
      <c r="DJ8" s="635"/>
      <c r="DK8" s="635"/>
      <c r="DL8" s="635"/>
      <c r="DM8" s="635"/>
      <c r="DN8" s="635"/>
      <c r="DO8" s="635"/>
      <c r="DP8" s="636"/>
      <c r="DQ8" s="640">
        <v>4564681</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41442</v>
      </c>
      <c r="S9" s="635"/>
      <c r="T9" s="635"/>
      <c r="U9" s="635"/>
      <c r="V9" s="635"/>
      <c r="W9" s="635"/>
      <c r="X9" s="635"/>
      <c r="Y9" s="636"/>
      <c r="Z9" s="672">
        <v>0.1</v>
      </c>
      <c r="AA9" s="672"/>
      <c r="AB9" s="672"/>
      <c r="AC9" s="672"/>
      <c r="AD9" s="673">
        <v>41442</v>
      </c>
      <c r="AE9" s="673"/>
      <c r="AF9" s="673"/>
      <c r="AG9" s="673"/>
      <c r="AH9" s="673"/>
      <c r="AI9" s="673"/>
      <c r="AJ9" s="673"/>
      <c r="AK9" s="673"/>
      <c r="AL9" s="637">
        <v>0.3</v>
      </c>
      <c r="AM9" s="638"/>
      <c r="AN9" s="638"/>
      <c r="AO9" s="674"/>
      <c r="AP9" s="631" t="s">
        <v>230</v>
      </c>
      <c r="AQ9" s="632"/>
      <c r="AR9" s="632"/>
      <c r="AS9" s="632"/>
      <c r="AT9" s="632"/>
      <c r="AU9" s="632"/>
      <c r="AV9" s="632"/>
      <c r="AW9" s="632"/>
      <c r="AX9" s="632"/>
      <c r="AY9" s="632"/>
      <c r="AZ9" s="632"/>
      <c r="BA9" s="632"/>
      <c r="BB9" s="632"/>
      <c r="BC9" s="632"/>
      <c r="BD9" s="632"/>
      <c r="BE9" s="632"/>
      <c r="BF9" s="633"/>
      <c r="BG9" s="634">
        <v>2076208</v>
      </c>
      <c r="BH9" s="635"/>
      <c r="BI9" s="635"/>
      <c r="BJ9" s="635"/>
      <c r="BK9" s="635"/>
      <c r="BL9" s="635"/>
      <c r="BM9" s="635"/>
      <c r="BN9" s="636"/>
      <c r="BO9" s="672">
        <v>29.9</v>
      </c>
      <c r="BP9" s="672"/>
      <c r="BQ9" s="672"/>
      <c r="BR9" s="672"/>
      <c r="BS9" s="673" t="s">
        <v>122</v>
      </c>
      <c r="BT9" s="673"/>
      <c r="BU9" s="673"/>
      <c r="BV9" s="673"/>
      <c r="BW9" s="673"/>
      <c r="BX9" s="673"/>
      <c r="BY9" s="673"/>
      <c r="BZ9" s="673"/>
      <c r="CA9" s="673"/>
      <c r="CB9" s="708"/>
      <c r="CD9" s="631" t="s">
        <v>231</v>
      </c>
      <c r="CE9" s="632"/>
      <c r="CF9" s="632"/>
      <c r="CG9" s="632"/>
      <c r="CH9" s="632"/>
      <c r="CI9" s="632"/>
      <c r="CJ9" s="632"/>
      <c r="CK9" s="632"/>
      <c r="CL9" s="632"/>
      <c r="CM9" s="632"/>
      <c r="CN9" s="632"/>
      <c r="CO9" s="632"/>
      <c r="CP9" s="632"/>
      <c r="CQ9" s="633"/>
      <c r="CR9" s="634">
        <v>1965348</v>
      </c>
      <c r="CS9" s="635"/>
      <c r="CT9" s="635"/>
      <c r="CU9" s="635"/>
      <c r="CV9" s="635"/>
      <c r="CW9" s="635"/>
      <c r="CX9" s="635"/>
      <c r="CY9" s="636"/>
      <c r="CZ9" s="672">
        <v>7</v>
      </c>
      <c r="DA9" s="672"/>
      <c r="DB9" s="672"/>
      <c r="DC9" s="672"/>
      <c r="DD9" s="640">
        <v>24437</v>
      </c>
      <c r="DE9" s="635"/>
      <c r="DF9" s="635"/>
      <c r="DG9" s="635"/>
      <c r="DH9" s="635"/>
      <c r="DI9" s="635"/>
      <c r="DJ9" s="635"/>
      <c r="DK9" s="635"/>
      <c r="DL9" s="635"/>
      <c r="DM9" s="635"/>
      <c r="DN9" s="635"/>
      <c r="DO9" s="635"/>
      <c r="DP9" s="636"/>
      <c r="DQ9" s="640">
        <v>1838411</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133014</v>
      </c>
      <c r="BH10" s="635"/>
      <c r="BI10" s="635"/>
      <c r="BJ10" s="635"/>
      <c r="BK10" s="635"/>
      <c r="BL10" s="635"/>
      <c r="BM10" s="635"/>
      <c r="BN10" s="636"/>
      <c r="BO10" s="672">
        <v>1.9</v>
      </c>
      <c r="BP10" s="672"/>
      <c r="BQ10" s="672"/>
      <c r="BR10" s="672"/>
      <c r="BS10" s="673" t="s">
        <v>122</v>
      </c>
      <c r="BT10" s="673"/>
      <c r="BU10" s="673"/>
      <c r="BV10" s="673"/>
      <c r="BW10" s="673"/>
      <c r="BX10" s="673"/>
      <c r="BY10" s="673"/>
      <c r="BZ10" s="673"/>
      <c r="CA10" s="673"/>
      <c r="CB10" s="708"/>
      <c r="CD10" s="631" t="s">
        <v>234</v>
      </c>
      <c r="CE10" s="632"/>
      <c r="CF10" s="632"/>
      <c r="CG10" s="632"/>
      <c r="CH10" s="632"/>
      <c r="CI10" s="632"/>
      <c r="CJ10" s="632"/>
      <c r="CK10" s="632"/>
      <c r="CL10" s="632"/>
      <c r="CM10" s="632"/>
      <c r="CN10" s="632"/>
      <c r="CO10" s="632"/>
      <c r="CP10" s="632"/>
      <c r="CQ10" s="633"/>
      <c r="CR10" s="634">
        <v>34150</v>
      </c>
      <c r="CS10" s="635"/>
      <c r="CT10" s="635"/>
      <c r="CU10" s="635"/>
      <c r="CV10" s="635"/>
      <c r="CW10" s="635"/>
      <c r="CX10" s="635"/>
      <c r="CY10" s="636"/>
      <c r="CZ10" s="672">
        <v>0.1</v>
      </c>
      <c r="DA10" s="672"/>
      <c r="DB10" s="672"/>
      <c r="DC10" s="672"/>
      <c r="DD10" s="640">
        <v>982</v>
      </c>
      <c r="DE10" s="635"/>
      <c r="DF10" s="635"/>
      <c r="DG10" s="635"/>
      <c r="DH10" s="635"/>
      <c r="DI10" s="635"/>
      <c r="DJ10" s="635"/>
      <c r="DK10" s="635"/>
      <c r="DL10" s="635"/>
      <c r="DM10" s="635"/>
      <c r="DN10" s="635"/>
      <c r="DO10" s="635"/>
      <c r="DP10" s="636"/>
      <c r="DQ10" s="640">
        <v>13786</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1276580</v>
      </c>
      <c r="S11" s="635"/>
      <c r="T11" s="635"/>
      <c r="U11" s="635"/>
      <c r="V11" s="635"/>
      <c r="W11" s="635"/>
      <c r="X11" s="635"/>
      <c r="Y11" s="636"/>
      <c r="Z11" s="637">
        <v>4.4000000000000004</v>
      </c>
      <c r="AA11" s="638"/>
      <c r="AB11" s="638"/>
      <c r="AC11" s="639"/>
      <c r="AD11" s="640">
        <v>1276580</v>
      </c>
      <c r="AE11" s="635"/>
      <c r="AF11" s="635"/>
      <c r="AG11" s="635"/>
      <c r="AH11" s="635"/>
      <c r="AI11" s="635"/>
      <c r="AJ11" s="635"/>
      <c r="AK11" s="636"/>
      <c r="AL11" s="637">
        <v>9.9</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405582</v>
      </c>
      <c r="BH11" s="635"/>
      <c r="BI11" s="635"/>
      <c r="BJ11" s="635"/>
      <c r="BK11" s="635"/>
      <c r="BL11" s="635"/>
      <c r="BM11" s="635"/>
      <c r="BN11" s="636"/>
      <c r="BO11" s="672">
        <v>5.8</v>
      </c>
      <c r="BP11" s="672"/>
      <c r="BQ11" s="672"/>
      <c r="BR11" s="672"/>
      <c r="BS11" s="673">
        <v>115669</v>
      </c>
      <c r="BT11" s="673"/>
      <c r="BU11" s="673"/>
      <c r="BV11" s="673"/>
      <c r="BW11" s="673"/>
      <c r="BX11" s="673"/>
      <c r="BY11" s="673"/>
      <c r="BZ11" s="673"/>
      <c r="CA11" s="673"/>
      <c r="CB11" s="708"/>
      <c r="CD11" s="631" t="s">
        <v>237</v>
      </c>
      <c r="CE11" s="632"/>
      <c r="CF11" s="632"/>
      <c r="CG11" s="632"/>
      <c r="CH11" s="632"/>
      <c r="CI11" s="632"/>
      <c r="CJ11" s="632"/>
      <c r="CK11" s="632"/>
      <c r="CL11" s="632"/>
      <c r="CM11" s="632"/>
      <c r="CN11" s="632"/>
      <c r="CO11" s="632"/>
      <c r="CP11" s="632"/>
      <c r="CQ11" s="633"/>
      <c r="CR11" s="634">
        <v>1235728</v>
      </c>
      <c r="CS11" s="635"/>
      <c r="CT11" s="635"/>
      <c r="CU11" s="635"/>
      <c r="CV11" s="635"/>
      <c r="CW11" s="635"/>
      <c r="CX11" s="635"/>
      <c r="CY11" s="636"/>
      <c r="CZ11" s="672">
        <v>4.4000000000000004</v>
      </c>
      <c r="DA11" s="672"/>
      <c r="DB11" s="672"/>
      <c r="DC11" s="672"/>
      <c r="DD11" s="640">
        <v>769053</v>
      </c>
      <c r="DE11" s="635"/>
      <c r="DF11" s="635"/>
      <c r="DG11" s="635"/>
      <c r="DH11" s="635"/>
      <c r="DI11" s="635"/>
      <c r="DJ11" s="635"/>
      <c r="DK11" s="635"/>
      <c r="DL11" s="635"/>
      <c r="DM11" s="635"/>
      <c r="DN11" s="635"/>
      <c r="DO11" s="635"/>
      <c r="DP11" s="636"/>
      <c r="DQ11" s="640">
        <v>369228</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406</v>
      </c>
      <c r="S12" s="635"/>
      <c r="T12" s="635"/>
      <c r="U12" s="635"/>
      <c r="V12" s="635"/>
      <c r="W12" s="635"/>
      <c r="X12" s="635"/>
      <c r="Y12" s="636"/>
      <c r="Z12" s="672">
        <v>0</v>
      </c>
      <c r="AA12" s="672"/>
      <c r="AB12" s="672"/>
      <c r="AC12" s="672"/>
      <c r="AD12" s="673">
        <v>406</v>
      </c>
      <c r="AE12" s="673"/>
      <c r="AF12" s="673"/>
      <c r="AG12" s="673"/>
      <c r="AH12" s="673"/>
      <c r="AI12" s="673"/>
      <c r="AJ12" s="673"/>
      <c r="AK12" s="673"/>
      <c r="AL12" s="637">
        <v>0</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3308554</v>
      </c>
      <c r="BH12" s="635"/>
      <c r="BI12" s="635"/>
      <c r="BJ12" s="635"/>
      <c r="BK12" s="635"/>
      <c r="BL12" s="635"/>
      <c r="BM12" s="635"/>
      <c r="BN12" s="636"/>
      <c r="BO12" s="672">
        <v>47.6</v>
      </c>
      <c r="BP12" s="672"/>
      <c r="BQ12" s="672"/>
      <c r="BR12" s="672"/>
      <c r="BS12" s="673" t="s">
        <v>122</v>
      </c>
      <c r="BT12" s="673"/>
      <c r="BU12" s="673"/>
      <c r="BV12" s="673"/>
      <c r="BW12" s="673"/>
      <c r="BX12" s="673"/>
      <c r="BY12" s="673"/>
      <c r="BZ12" s="673"/>
      <c r="CA12" s="673"/>
      <c r="CB12" s="708"/>
      <c r="CD12" s="631" t="s">
        <v>240</v>
      </c>
      <c r="CE12" s="632"/>
      <c r="CF12" s="632"/>
      <c r="CG12" s="632"/>
      <c r="CH12" s="632"/>
      <c r="CI12" s="632"/>
      <c r="CJ12" s="632"/>
      <c r="CK12" s="632"/>
      <c r="CL12" s="632"/>
      <c r="CM12" s="632"/>
      <c r="CN12" s="632"/>
      <c r="CO12" s="632"/>
      <c r="CP12" s="632"/>
      <c r="CQ12" s="633"/>
      <c r="CR12" s="634">
        <v>671627</v>
      </c>
      <c r="CS12" s="635"/>
      <c r="CT12" s="635"/>
      <c r="CU12" s="635"/>
      <c r="CV12" s="635"/>
      <c r="CW12" s="635"/>
      <c r="CX12" s="635"/>
      <c r="CY12" s="636"/>
      <c r="CZ12" s="672">
        <v>2.4</v>
      </c>
      <c r="DA12" s="672"/>
      <c r="DB12" s="672"/>
      <c r="DC12" s="672"/>
      <c r="DD12" s="640">
        <v>80493</v>
      </c>
      <c r="DE12" s="635"/>
      <c r="DF12" s="635"/>
      <c r="DG12" s="635"/>
      <c r="DH12" s="635"/>
      <c r="DI12" s="635"/>
      <c r="DJ12" s="635"/>
      <c r="DK12" s="635"/>
      <c r="DL12" s="635"/>
      <c r="DM12" s="635"/>
      <c r="DN12" s="635"/>
      <c r="DO12" s="635"/>
      <c r="DP12" s="636"/>
      <c r="DQ12" s="640">
        <v>312834</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3270553</v>
      </c>
      <c r="BH13" s="635"/>
      <c r="BI13" s="635"/>
      <c r="BJ13" s="635"/>
      <c r="BK13" s="635"/>
      <c r="BL13" s="635"/>
      <c r="BM13" s="635"/>
      <c r="BN13" s="636"/>
      <c r="BO13" s="672">
        <v>47.1</v>
      </c>
      <c r="BP13" s="672"/>
      <c r="BQ13" s="672"/>
      <c r="BR13" s="672"/>
      <c r="BS13" s="673" t="s">
        <v>122</v>
      </c>
      <c r="BT13" s="673"/>
      <c r="BU13" s="673"/>
      <c r="BV13" s="673"/>
      <c r="BW13" s="673"/>
      <c r="BX13" s="673"/>
      <c r="BY13" s="673"/>
      <c r="BZ13" s="673"/>
      <c r="CA13" s="673"/>
      <c r="CB13" s="708"/>
      <c r="CD13" s="631" t="s">
        <v>243</v>
      </c>
      <c r="CE13" s="632"/>
      <c r="CF13" s="632"/>
      <c r="CG13" s="632"/>
      <c r="CH13" s="632"/>
      <c r="CI13" s="632"/>
      <c r="CJ13" s="632"/>
      <c r="CK13" s="632"/>
      <c r="CL13" s="632"/>
      <c r="CM13" s="632"/>
      <c r="CN13" s="632"/>
      <c r="CO13" s="632"/>
      <c r="CP13" s="632"/>
      <c r="CQ13" s="633"/>
      <c r="CR13" s="634">
        <v>2677223</v>
      </c>
      <c r="CS13" s="635"/>
      <c r="CT13" s="635"/>
      <c r="CU13" s="635"/>
      <c r="CV13" s="635"/>
      <c r="CW13" s="635"/>
      <c r="CX13" s="635"/>
      <c r="CY13" s="636"/>
      <c r="CZ13" s="672">
        <v>9.5</v>
      </c>
      <c r="DA13" s="672"/>
      <c r="DB13" s="672"/>
      <c r="DC13" s="672"/>
      <c r="DD13" s="640">
        <v>1144620</v>
      </c>
      <c r="DE13" s="635"/>
      <c r="DF13" s="635"/>
      <c r="DG13" s="635"/>
      <c r="DH13" s="635"/>
      <c r="DI13" s="635"/>
      <c r="DJ13" s="635"/>
      <c r="DK13" s="635"/>
      <c r="DL13" s="635"/>
      <c r="DM13" s="635"/>
      <c r="DN13" s="635"/>
      <c r="DO13" s="635"/>
      <c r="DP13" s="636"/>
      <c r="DQ13" s="640">
        <v>1352020</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191632</v>
      </c>
      <c r="BH14" s="635"/>
      <c r="BI14" s="635"/>
      <c r="BJ14" s="635"/>
      <c r="BK14" s="635"/>
      <c r="BL14" s="635"/>
      <c r="BM14" s="635"/>
      <c r="BN14" s="636"/>
      <c r="BO14" s="672">
        <v>2.8</v>
      </c>
      <c r="BP14" s="672"/>
      <c r="BQ14" s="672"/>
      <c r="BR14" s="672"/>
      <c r="BS14" s="673" t="s">
        <v>122</v>
      </c>
      <c r="BT14" s="673"/>
      <c r="BU14" s="673"/>
      <c r="BV14" s="673"/>
      <c r="BW14" s="673"/>
      <c r="BX14" s="673"/>
      <c r="BY14" s="673"/>
      <c r="BZ14" s="673"/>
      <c r="CA14" s="673"/>
      <c r="CB14" s="708"/>
      <c r="CD14" s="631" t="s">
        <v>246</v>
      </c>
      <c r="CE14" s="632"/>
      <c r="CF14" s="632"/>
      <c r="CG14" s="632"/>
      <c r="CH14" s="632"/>
      <c r="CI14" s="632"/>
      <c r="CJ14" s="632"/>
      <c r="CK14" s="632"/>
      <c r="CL14" s="632"/>
      <c r="CM14" s="632"/>
      <c r="CN14" s="632"/>
      <c r="CO14" s="632"/>
      <c r="CP14" s="632"/>
      <c r="CQ14" s="633"/>
      <c r="CR14" s="634">
        <v>1101301</v>
      </c>
      <c r="CS14" s="635"/>
      <c r="CT14" s="635"/>
      <c r="CU14" s="635"/>
      <c r="CV14" s="635"/>
      <c r="CW14" s="635"/>
      <c r="CX14" s="635"/>
      <c r="CY14" s="636"/>
      <c r="CZ14" s="672">
        <v>3.9</v>
      </c>
      <c r="DA14" s="672"/>
      <c r="DB14" s="672"/>
      <c r="DC14" s="672"/>
      <c r="DD14" s="640">
        <v>508822</v>
      </c>
      <c r="DE14" s="635"/>
      <c r="DF14" s="635"/>
      <c r="DG14" s="635"/>
      <c r="DH14" s="635"/>
      <c r="DI14" s="635"/>
      <c r="DJ14" s="635"/>
      <c r="DK14" s="635"/>
      <c r="DL14" s="635"/>
      <c r="DM14" s="635"/>
      <c r="DN14" s="635"/>
      <c r="DO14" s="635"/>
      <c r="DP14" s="636"/>
      <c r="DQ14" s="640">
        <v>588693</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16685</v>
      </c>
      <c r="S15" s="635"/>
      <c r="T15" s="635"/>
      <c r="U15" s="635"/>
      <c r="V15" s="635"/>
      <c r="W15" s="635"/>
      <c r="X15" s="635"/>
      <c r="Y15" s="636"/>
      <c r="Z15" s="672">
        <v>0.1</v>
      </c>
      <c r="AA15" s="672"/>
      <c r="AB15" s="672"/>
      <c r="AC15" s="672"/>
      <c r="AD15" s="673">
        <v>16685</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320345</v>
      </c>
      <c r="BH15" s="635"/>
      <c r="BI15" s="635"/>
      <c r="BJ15" s="635"/>
      <c r="BK15" s="635"/>
      <c r="BL15" s="635"/>
      <c r="BM15" s="635"/>
      <c r="BN15" s="636"/>
      <c r="BO15" s="672">
        <v>4.5999999999999996</v>
      </c>
      <c r="BP15" s="672"/>
      <c r="BQ15" s="672"/>
      <c r="BR15" s="672"/>
      <c r="BS15" s="673" t="s">
        <v>122</v>
      </c>
      <c r="BT15" s="673"/>
      <c r="BU15" s="673"/>
      <c r="BV15" s="673"/>
      <c r="BW15" s="673"/>
      <c r="BX15" s="673"/>
      <c r="BY15" s="673"/>
      <c r="BZ15" s="673"/>
      <c r="CA15" s="673"/>
      <c r="CB15" s="708"/>
      <c r="CD15" s="631" t="s">
        <v>249</v>
      </c>
      <c r="CE15" s="632"/>
      <c r="CF15" s="632"/>
      <c r="CG15" s="632"/>
      <c r="CH15" s="632"/>
      <c r="CI15" s="632"/>
      <c r="CJ15" s="632"/>
      <c r="CK15" s="632"/>
      <c r="CL15" s="632"/>
      <c r="CM15" s="632"/>
      <c r="CN15" s="632"/>
      <c r="CO15" s="632"/>
      <c r="CP15" s="632"/>
      <c r="CQ15" s="633"/>
      <c r="CR15" s="634">
        <v>2930516</v>
      </c>
      <c r="CS15" s="635"/>
      <c r="CT15" s="635"/>
      <c r="CU15" s="635"/>
      <c r="CV15" s="635"/>
      <c r="CW15" s="635"/>
      <c r="CX15" s="635"/>
      <c r="CY15" s="636"/>
      <c r="CZ15" s="672">
        <v>10.4</v>
      </c>
      <c r="DA15" s="672"/>
      <c r="DB15" s="672"/>
      <c r="DC15" s="672"/>
      <c r="DD15" s="640">
        <v>735673</v>
      </c>
      <c r="DE15" s="635"/>
      <c r="DF15" s="635"/>
      <c r="DG15" s="635"/>
      <c r="DH15" s="635"/>
      <c r="DI15" s="635"/>
      <c r="DJ15" s="635"/>
      <c r="DK15" s="635"/>
      <c r="DL15" s="635"/>
      <c r="DM15" s="635"/>
      <c r="DN15" s="635"/>
      <c r="DO15" s="635"/>
      <c r="DP15" s="636"/>
      <c r="DQ15" s="640">
        <v>1672009</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90454</v>
      </c>
      <c r="S16" s="635"/>
      <c r="T16" s="635"/>
      <c r="U16" s="635"/>
      <c r="V16" s="635"/>
      <c r="W16" s="635"/>
      <c r="X16" s="635"/>
      <c r="Y16" s="636"/>
      <c r="Z16" s="672">
        <v>0.3</v>
      </c>
      <c r="AA16" s="672"/>
      <c r="AB16" s="672"/>
      <c r="AC16" s="672"/>
      <c r="AD16" s="673">
        <v>90454</v>
      </c>
      <c r="AE16" s="673"/>
      <c r="AF16" s="673"/>
      <c r="AG16" s="673"/>
      <c r="AH16" s="673"/>
      <c r="AI16" s="673"/>
      <c r="AJ16" s="673"/>
      <c r="AK16" s="673"/>
      <c r="AL16" s="637">
        <v>0.7</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08"/>
      <c r="CD16" s="631" t="s">
        <v>252</v>
      </c>
      <c r="CE16" s="632"/>
      <c r="CF16" s="632"/>
      <c r="CG16" s="632"/>
      <c r="CH16" s="632"/>
      <c r="CI16" s="632"/>
      <c r="CJ16" s="632"/>
      <c r="CK16" s="632"/>
      <c r="CL16" s="632"/>
      <c r="CM16" s="632"/>
      <c r="CN16" s="632"/>
      <c r="CO16" s="632"/>
      <c r="CP16" s="632"/>
      <c r="CQ16" s="633"/>
      <c r="CR16" s="634">
        <v>3206</v>
      </c>
      <c r="CS16" s="635"/>
      <c r="CT16" s="635"/>
      <c r="CU16" s="635"/>
      <c r="CV16" s="635"/>
      <c r="CW16" s="635"/>
      <c r="CX16" s="635"/>
      <c r="CY16" s="636"/>
      <c r="CZ16" s="672">
        <v>0</v>
      </c>
      <c r="DA16" s="672"/>
      <c r="DB16" s="672"/>
      <c r="DC16" s="672"/>
      <c r="DD16" s="640" t="s">
        <v>122</v>
      </c>
      <c r="DE16" s="635"/>
      <c r="DF16" s="635"/>
      <c r="DG16" s="635"/>
      <c r="DH16" s="635"/>
      <c r="DI16" s="635"/>
      <c r="DJ16" s="635"/>
      <c r="DK16" s="635"/>
      <c r="DL16" s="635"/>
      <c r="DM16" s="635"/>
      <c r="DN16" s="635"/>
      <c r="DO16" s="635"/>
      <c r="DP16" s="636"/>
      <c r="DQ16" s="640">
        <v>2861</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297294</v>
      </c>
      <c r="S17" s="635"/>
      <c r="T17" s="635"/>
      <c r="U17" s="635"/>
      <c r="V17" s="635"/>
      <c r="W17" s="635"/>
      <c r="X17" s="635"/>
      <c r="Y17" s="636"/>
      <c r="Z17" s="672">
        <v>1</v>
      </c>
      <c r="AA17" s="672"/>
      <c r="AB17" s="672"/>
      <c r="AC17" s="672"/>
      <c r="AD17" s="673">
        <v>297294</v>
      </c>
      <c r="AE17" s="673"/>
      <c r="AF17" s="673"/>
      <c r="AG17" s="673"/>
      <c r="AH17" s="673"/>
      <c r="AI17" s="673"/>
      <c r="AJ17" s="673"/>
      <c r="AK17" s="673"/>
      <c r="AL17" s="637">
        <v>2.2999999999999998</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08"/>
      <c r="CD17" s="631" t="s">
        <v>255</v>
      </c>
      <c r="CE17" s="632"/>
      <c r="CF17" s="632"/>
      <c r="CG17" s="632"/>
      <c r="CH17" s="632"/>
      <c r="CI17" s="632"/>
      <c r="CJ17" s="632"/>
      <c r="CK17" s="632"/>
      <c r="CL17" s="632"/>
      <c r="CM17" s="632"/>
      <c r="CN17" s="632"/>
      <c r="CO17" s="632"/>
      <c r="CP17" s="632"/>
      <c r="CQ17" s="633"/>
      <c r="CR17" s="634">
        <v>2197471</v>
      </c>
      <c r="CS17" s="635"/>
      <c r="CT17" s="635"/>
      <c r="CU17" s="635"/>
      <c r="CV17" s="635"/>
      <c r="CW17" s="635"/>
      <c r="CX17" s="635"/>
      <c r="CY17" s="636"/>
      <c r="CZ17" s="672">
        <v>7.8</v>
      </c>
      <c r="DA17" s="672"/>
      <c r="DB17" s="672"/>
      <c r="DC17" s="672"/>
      <c r="DD17" s="640" t="s">
        <v>122</v>
      </c>
      <c r="DE17" s="635"/>
      <c r="DF17" s="635"/>
      <c r="DG17" s="635"/>
      <c r="DH17" s="635"/>
      <c r="DI17" s="635"/>
      <c r="DJ17" s="635"/>
      <c r="DK17" s="635"/>
      <c r="DL17" s="635"/>
      <c r="DM17" s="635"/>
      <c r="DN17" s="635"/>
      <c r="DO17" s="635"/>
      <c r="DP17" s="636"/>
      <c r="DQ17" s="640">
        <v>2185515</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75370</v>
      </c>
      <c r="S18" s="635"/>
      <c r="T18" s="635"/>
      <c r="U18" s="635"/>
      <c r="V18" s="635"/>
      <c r="W18" s="635"/>
      <c r="X18" s="635"/>
      <c r="Y18" s="636"/>
      <c r="Z18" s="672">
        <v>0.3</v>
      </c>
      <c r="AA18" s="672"/>
      <c r="AB18" s="672"/>
      <c r="AC18" s="672"/>
      <c r="AD18" s="673">
        <v>75370</v>
      </c>
      <c r="AE18" s="673"/>
      <c r="AF18" s="673"/>
      <c r="AG18" s="673"/>
      <c r="AH18" s="673"/>
      <c r="AI18" s="673"/>
      <c r="AJ18" s="673"/>
      <c r="AK18" s="673"/>
      <c r="AL18" s="637">
        <v>0.6</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08"/>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220611</v>
      </c>
      <c r="S19" s="635"/>
      <c r="T19" s="635"/>
      <c r="U19" s="635"/>
      <c r="V19" s="635"/>
      <c r="W19" s="635"/>
      <c r="X19" s="635"/>
      <c r="Y19" s="636"/>
      <c r="Z19" s="672">
        <v>0.8</v>
      </c>
      <c r="AA19" s="672"/>
      <c r="AB19" s="672"/>
      <c r="AC19" s="672"/>
      <c r="AD19" s="673">
        <v>220611</v>
      </c>
      <c r="AE19" s="673"/>
      <c r="AF19" s="673"/>
      <c r="AG19" s="673"/>
      <c r="AH19" s="673"/>
      <c r="AI19" s="673"/>
      <c r="AJ19" s="673"/>
      <c r="AK19" s="673"/>
      <c r="AL19" s="637">
        <v>1.7</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436081</v>
      </c>
      <c r="BH19" s="635"/>
      <c r="BI19" s="635"/>
      <c r="BJ19" s="635"/>
      <c r="BK19" s="635"/>
      <c r="BL19" s="635"/>
      <c r="BM19" s="635"/>
      <c r="BN19" s="636"/>
      <c r="BO19" s="672">
        <v>6.3</v>
      </c>
      <c r="BP19" s="672"/>
      <c r="BQ19" s="672"/>
      <c r="BR19" s="672"/>
      <c r="BS19" s="673" t="s">
        <v>122</v>
      </c>
      <c r="BT19" s="673"/>
      <c r="BU19" s="673"/>
      <c r="BV19" s="673"/>
      <c r="BW19" s="673"/>
      <c r="BX19" s="673"/>
      <c r="BY19" s="673"/>
      <c r="BZ19" s="673"/>
      <c r="CA19" s="673"/>
      <c r="CB19" s="708"/>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9" t="s">
        <v>262</v>
      </c>
      <c r="C20" s="710"/>
      <c r="D20" s="710"/>
      <c r="E20" s="710"/>
      <c r="F20" s="710"/>
      <c r="G20" s="710"/>
      <c r="H20" s="710"/>
      <c r="I20" s="710"/>
      <c r="J20" s="710"/>
      <c r="K20" s="710"/>
      <c r="L20" s="710"/>
      <c r="M20" s="710"/>
      <c r="N20" s="710"/>
      <c r="O20" s="710"/>
      <c r="P20" s="710"/>
      <c r="Q20" s="711"/>
      <c r="R20" s="634">
        <v>1313</v>
      </c>
      <c r="S20" s="635"/>
      <c r="T20" s="635"/>
      <c r="U20" s="635"/>
      <c r="V20" s="635"/>
      <c r="W20" s="635"/>
      <c r="X20" s="635"/>
      <c r="Y20" s="636"/>
      <c r="Z20" s="672">
        <v>0</v>
      </c>
      <c r="AA20" s="672"/>
      <c r="AB20" s="672"/>
      <c r="AC20" s="672"/>
      <c r="AD20" s="673">
        <v>1313</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436081</v>
      </c>
      <c r="BH20" s="635"/>
      <c r="BI20" s="635"/>
      <c r="BJ20" s="635"/>
      <c r="BK20" s="635"/>
      <c r="BL20" s="635"/>
      <c r="BM20" s="635"/>
      <c r="BN20" s="636"/>
      <c r="BO20" s="672">
        <v>6.3</v>
      </c>
      <c r="BP20" s="672"/>
      <c r="BQ20" s="672"/>
      <c r="BR20" s="672"/>
      <c r="BS20" s="673" t="s">
        <v>122</v>
      </c>
      <c r="BT20" s="673"/>
      <c r="BU20" s="673"/>
      <c r="BV20" s="673"/>
      <c r="BW20" s="673"/>
      <c r="BX20" s="673"/>
      <c r="BY20" s="673"/>
      <c r="BZ20" s="673"/>
      <c r="CA20" s="673"/>
      <c r="CB20" s="708"/>
      <c r="CD20" s="631" t="s">
        <v>264</v>
      </c>
      <c r="CE20" s="632"/>
      <c r="CF20" s="632"/>
      <c r="CG20" s="632"/>
      <c r="CH20" s="632"/>
      <c r="CI20" s="632"/>
      <c r="CJ20" s="632"/>
      <c r="CK20" s="632"/>
      <c r="CL20" s="632"/>
      <c r="CM20" s="632"/>
      <c r="CN20" s="632"/>
      <c r="CO20" s="632"/>
      <c r="CP20" s="632"/>
      <c r="CQ20" s="633"/>
      <c r="CR20" s="634">
        <v>28115661</v>
      </c>
      <c r="CS20" s="635"/>
      <c r="CT20" s="635"/>
      <c r="CU20" s="635"/>
      <c r="CV20" s="635"/>
      <c r="CW20" s="635"/>
      <c r="CX20" s="635"/>
      <c r="CY20" s="636"/>
      <c r="CZ20" s="672">
        <v>100</v>
      </c>
      <c r="DA20" s="672"/>
      <c r="DB20" s="672"/>
      <c r="DC20" s="672"/>
      <c r="DD20" s="640">
        <v>3592503</v>
      </c>
      <c r="DE20" s="635"/>
      <c r="DF20" s="635"/>
      <c r="DG20" s="635"/>
      <c r="DH20" s="635"/>
      <c r="DI20" s="635"/>
      <c r="DJ20" s="635"/>
      <c r="DK20" s="635"/>
      <c r="DL20" s="635"/>
      <c r="DM20" s="635"/>
      <c r="DN20" s="635"/>
      <c r="DO20" s="635"/>
      <c r="DP20" s="636"/>
      <c r="DQ20" s="640">
        <v>15062165</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5050133</v>
      </c>
      <c r="S21" s="635"/>
      <c r="T21" s="635"/>
      <c r="U21" s="635"/>
      <c r="V21" s="635"/>
      <c r="W21" s="635"/>
      <c r="X21" s="635"/>
      <c r="Y21" s="636"/>
      <c r="Z21" s="672">
        <v>17.399999999999999</v>
      </c>
      <c r="AA21" s="672"/>
      <c r="AB21" s="672"/>
      <c r="AC21" s="672"/>
      <c r="AD21" s="673">
        <v>4343260</v>
      </c>
      <c r="AE21" s="673"/>
      <c r="AF21" s="673"/>
      <c r="AG21" s="673"/>
      <c r="AH21" s="673"/>
      <c r="AI21" s="673"/>
      <c r="AJ21" s="673"/>
      <c r="AK21" s="673"/>
      <c r="AL21" s="637">
        <v>33.799999999999997</v>
      </c>
      <c r="AM21" s="638"/>
      <c r="AN21" s="638"/>
      <c r="AO21" s="674"/>
      <c r="AP21" s="631" t="s">
        <v>266</v>
      </c>
      <c r="AQ21" s="712"/>
      <c r="AR21" s="712"/>
      <c r="AS21" s="712"/>
      <c r="AT21" s="712"/>
      <c r="AU21" s="712"/>
      <c r="AV21" s="712"/>
      <c r="AW21" s="712"/>
      <c r="AX21" s="712"/>
      <c r="AY21" s="712"/>
      <c r="AZ21" s="712"/>
      <c r="BA21" s="712"/>
      <c r="BB21" s="712"/>
      <c r="BC21" s="712"/>
      <c r="BD21" s="712"/>
      <c r="BE21" s="712"/>
      <c r="BF21" s="713"/>
      <c r="BG21" s="634">
        <v>4812</v>
      </c>
      <c r="BH21" s="635"/>
      <c r="BI21" s="635"/>
      <c r="BJ21" s="635"/>
      <c r="BK21" s="635"/>
      <c r="BL21" s="635"/>
      <c r="BM21" s="635"/>
      <c r="BN21" s="636"/>
      <c r="BO21" s="672">
        <v>0.1</v>
      </c>
      <c r="BP21" s="672"/>
      <c r="BQ21" s="672"/>
      <c r="BR21" s="672"/>
      <c r="BS21" s="673" t="s">
        <v>122</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4343260</v>
      </c>
      <c r="S22" s="635"/>
      <c r="T22" s="635"/>
      <c r="U22" s="635"/>
      <c r="V22" s="635"/>
      <c r="W22" s="635"/>
      <c r="X22" s="635"/>
      <c r="Y22" s="636"/>
      <c r="Z22" s="672">
        <v>15</v>
      </c>
      <c r="AA22" s="672"/>
      <c r="AB22" s="672"/>
      <c r="AC22" s="672"/>
      <c r="AD22" s="673">
        <v>4343260</v>
      </c>
      <c r="AE22" s="673"/>
      <c r="AF22" s="673"/>
      <c r="AG22" s="673"/>
      <c r="AH22" s="673"/>
      <c r="AI22" s="673"/>
      <c r="AJ22" s="673"/>
      <c r="AK22" s="673"/>
      <c r="AL22" s="637">
        <v>33.799999999999997</v>
      </c>
      <c r="AM22" s="638"/>
      <c r="AN22" s="638"/>
      <c r="AO22" s="674"/>
      <c r="AP22" s="631" t="s">
        <v>268</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08"/>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706809</v>
      </c>
      <c r="S23" s="635"/>
      <c r="T23" s="635"/>
      <c r="U23" s="635"/>
      <c r="V23" s="635"/>
      <c r="W23" s="635"/>
      <c r="X23" s="635"/>
      <c r="Y23" s="636"/>
      <c r="Z23" s="672">
        <v>2.4</v>
      </c>
      <c r="AA23" s="672"/>
      <c r="AB23" s="672"/>
      <c r="AC23" s="672"/>
      <c r="AD23" s="673" t="s">
        <v>122</v>
      </c>
      <c r="AE23" s="673"/>
      <c r="AF23" s="673"/>
      <c r="AG23" s="673"/>
      <c r="AH23" s="673"/>
      <c r="AI23" s="673"/>
      <c r="AJ23" s="673"/>
      <c r="AK23" s="673"/>
      <c r="AL23" s="637" t="s">
        <v>122</v>
      </c>
      <c r="AM23" s="638"/>
      <c r="AN23" s="638"/>
      <c r="AO23" s="674"/>
      <c r="AP23" s="631" t="s">
        <v>271</v>
      </c>
      <c r="AQ23" s="712"/>
      <c r="AR23" s="712"/>
      <c r="AS23" s="712"/>
      <c r="AT23" s="712"/>
      <c r="AU23" s="712"/>
      <c r="AV23" s="712"/>
      <c r="AW23" s="712"/>
      <c r="AX23" s="712"/>
      <c r="AY23" s="712"/>
      <c r="AZ23" s="712"/>
      <c r="BA23" s="712"/>
      <c r="BB23" s="712"/>
      <c r="BC23" s="712"/>
      <c r="BD23" s="712"/>
      <c r="BE23" s="712"/>
      <c r="BF23" s="713"/>
      <c r="BG23" s="634">
        <v>431269</v>
      </c>
      <c r="BH23" s="635"/>
      <c r="BI23" s="635"/>
      <c r="BJ23" s="635"/>
      <c r="BK23" s="635"/>
      <c r="BL23" s="635"/>
      <c r="BM23" s="635"/>
      <c r="BN23" s="636"/>
      <c r="BO23" s="672">
        <v>6.2</v>
      </c>
      <c r="BP23" s="672"/>
      <c r="BQ23" s="672"/>
      <c r="BR23" s="672"/>
      <c r="BS23" s="673" t="s">
        <v>122</v>
      </c>
      <c r="BT23" s="673"/>
      <c r="BU23" s="673"/>
      <c r="BV23" s="673"/>
      <c r="BW23" s="673"/>
      <c r="BX23" s="673"/>
      <c r="BY23" s="673"/>
      <c r="BZ23" s="673"/>
      <c r="CA23" s="673"/>
      <c r="CB23" s="708"/>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v>64</v>
      </c>
      <c r="S24" s="635"/>
      <c r="T24" s="635"/>
      <c r="U24" s="635"/>
      <c r="V24" s="635"/>
      <c r="W24" s="635"/>
      <c r="X24" s="635"/>
      <c r="Y24" s="636"/>
      <c r="Z24" s="672">
        <v>0</v>
      </c>
      <c r="AA24" s="672"/>
      <c r="AB24" s="672"/>
      <c r="AC24" s="672"/>
      <c r="AD24" s="673" t="s">
        <v>122</v>
      </c>
      <c r="AE24" s="673"/>
      <c r="AF24" s="673"/>
      <c r="AG24" s="673"/>
      <c r="AH24" s="673"/>
      <c r="AI24" s="673"/>
      <c r="AJ24" s="673"/>
      <c r="AK24" s="673"/>
      <c r="AL24" s="637" t="s">
        <v>122</v>
      </c>
      <c r="AM24" s="638"/>
      <c r="AN24" s="638"/>
      <c r="AO24" s="674"/>
      <c r="AP24" s="631" t="s">
        <v>278</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08"/>
      <c r="CD24" s="692" t="s">
        <v>279</v>
      </c>
      <c r="CE24" s="693"/>
      <c r="CF24" s="693"/>
      <c r="CG24" s="693"/>
      <c r="CH24" s="693"/>
      <c r="CI24" s="693"/>
      <c r="CJ24" s="693"/>
      <c r="CK24" s="693"/>
      <c r="CL24" s="693"/>
      <c r="CM24" s="693"/>
      <c r="CN24" s="693"/>
      <c r="CO24" s="693"/>
      <c r="CP24" s="693"/>
      <c r="CQ24" s="694"/>
      <c r="CR24" s="689">
        <v>11054354</v>
      </c>
      <c r="CS24" s="690"/>
      <c r="CT24" s="690"/>
      <c r="CU24" s="690"/>
      <c r="CV24" s="690"/>
      <c r="CW24" s="690"/>
      <c r="CX24" s="690"/>
      <c r="CY24" s="715"/>
      <c r="CZ24" s="716">
        <v>39.299999999999997</v>
      </c>
      <c r="DA24" s="698"/>
      <c r="DB24" s="698"/>
      <c r="DC24" s="718"/>
      <c r="DD24" s="714">
        <v>7520898</v>
      </c>
      <c r="DE24" s="690"/>
      <c r="DF24" s="690"/>
      <c r="DG24" s="690"/>
      <c r="DH24" s="690"/>
      <c r="DI24" s="690"/>
      <c r="DJ24" s="690"/>
      <c r="DK24" s="715"/>
      <c r="DL24" s="714">
        <v>6485201</v>
      </c>
      <c r="DM24" s="690"/>
      <c r="DN24" s="690"/>
      <c r="DO24" s="690"/>
      <c r="DP24" s="690"/>
      <c r="DQ24" s="690"/>
      <c r="DR24" s="690"/>
      <c r="DS24" s="690"/>
      <c r="DT24" s="690"/>
      <c r="DU24" s="690"/>
      <c r="DV24" s="715"/>
      <c r="DW24" s="716">
        <v>50.3</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13937249</v>
      </c>
      <c r="S25" s="635"/>
      <c r="T25" s="635"/>
      <c r="U25" s="635"/>
      <c r="V25" s="635"/>
      <c r="W25" s="635"/>
      <c r="X25" s="635"/>
      <c r="Y25" s="636"/>
      <c r="Z25" s="672">
        <v>48</v>
      </c>
      <c r="AA25" s="672"/>
      <c r="AB25" s="672"/>
      <c r="AC25" s="672"/>
      <c r="AD25" s="673">
        <v>12799107</v>
      </c>
      <c r="AE25" s="673"/>
      <c r="AF25" s="673"/>
      <c r="AG25" s="673"/>
      <c r="AH25" s="673"/>
      <c r="AI25" s="673"/>
      <c r="AJ25" s="673"/>
      <c r="AK25" s="673"/>
      <c r="AL25" s="637">
        <v>99.7</v>
      </c>
      <c r="AM25" s="638"/>
      <c r="AN25" s="638"/>
      <c r="AO25" s="674"/>
      <c r="AP25" s="631" t="s">
        <v>281</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08"/>
      <c r="CD25" s="631" t="s">
        <v>282</v>
      </c>
      <c r="CE25" s="632"/>
      <c r="CF25" s="632"/>
      <c r="CG25" s="632"/>
      <c r="CH25" s="632"/>
      <c r="CI25" s="632"/>
      <c r="CJ25" s="632"/>
      <c r="CK25" s="632"/>
      <c r="CL25" s="632"/>
      <c r="CM25" s="632"/>
      <c r="CN25" s="632"/>
      <c r="CO25" s="632"/>
      <c r="CP25" s="632"/>
      <c r="CQ25" s="633"/>
      <c r="CR25" s="634">
        <v>3300537</v>
      </c>
      <c r="CS25" s="647"/>
      <c r="CT25" s="647"/>
      <c r="CU25" s="647"/>
      <c r="CV25" s="647"/>
      <c r="CW25" s="647"/>
      <c r="CX25" s="647"/>
      <c r="CY25" s="648"/>
      <c r="CZ25" s="637">
        <v>11.7</v>
      </c>
      <c r="DA25" s="649"/>
      <c r="DB25" s="649"/>
      <c r="DC25" s="650"/>
      <c r="DD25" s="640">
        <v>2974264</v>
      </c>
      <c r="DE25" s="647"/>
      <c r="DF25" s="647"/>
      <c r="DG25" s="647"/>
      <c r="DH25" s="647"/>
      <c r="DI25" s="647"/>
      <c r="DJ25" s="647"/>
      <c r="DK25" s="648"/>
      <c r="DL25" s="640">
        <v>2566557</v>
      </c>
      <c r="DM25" s="647"/>
      <c r="DN25" s="647"/>
      <c r="DO25" s="647"/>
      <c r="DP25" s="647"/>
      <c r="DQ25" s="647"/>
      <c r="DR25" s="647"/>
      <c r="DS25" s="647"/>
      <c r="DT25" s="647"/>
      <c r="DU25" s="647"/>
      <c r="DV25" s="648"/>
      <c r="DW25" s="637">
        <v>19.899999999999999</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5832</v>
      </c>
      <c r="S26" s="635"/>
      <c r="T26" s="635"/>
      <c r="U26" s="635"/>
      <c r="V26" s="635"/>
      <c r="W26" s="635"/>
      <c r="X26" s="635"/>
      <c r="Y26" s="636"/>
      <c r="Z26" s="672">
        <v>0</v>
      </c>
      <c r="AA26" s="672"/>
      <c r="AB26" s="672"/>
      <c r="AC26" s="672"/>
      <c r="AD26" s="673">
        <v>5832</v>
      </c>
      <c r="AE26" s="673"/>
      <c r="AF26" s="673"/>
      <c r="AG26" s="673"/>
      <c r="AH26" s="673"/>
      <c r="AI26" s="673"/>
      <c r="AJ26" s="673"/>
      <c r="AK26" s="673"/>
      <c r="AL26" s="637">
        <v>0</v>
      </c>
      <c r="AM26" s="638"/>
      <c r="AN26" s="638"/>
      <c r="AO26" s="674"/>
      <c r="AP26" s="631" t="s">
        <v>284</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08"/>
      <c r="CD26" s="631" t="s">
        <v>285</v>
      </c>
      <c r="CE26" s="632"/>
      <c r="CF26" s="632"/>
      <c r="CG26" s="632"/>
      <c r="CH26" s="632"/>
      <c r="CI26" s="632"/>
      <c r="CJ26" s="632"/>
      <c r="CK26" s="632"/>
      <c r="CL26" s="632"/>
      <c r="CM26" s="632"/>
      <c r="CN26" s="632"/>
      <c r="CO26" s="632"/>
      <c r="CP26" s="632"/>
      <c r="CQ26" s="633"/>
      <c r="CR26" s="634">
        <v>1930101</v>
      </c>
      <c r="CS26" s="635"/>
      <c r="CT26" s="635"/>
      <c r="CU26" s="635"/>
      <c r="CV26" s="635"/>
      <c r="CW26" s="635"/>
      <c r="CX26" s="635"/>
      <c r="CY26" s="636"/>
      <c r="CZ26" s="637">
        <v>6.9</v>
      </c>
      <c r="DA26" s="649"/>
      <c r="DB26" s="649"/>
      <c r="DC26" s="650"/>
      <c r="DD26" s="640">
        <v>1773455</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438049</v>
      </c>
      <c r="S27" s="635"/>
      <c r="T27" s="635"/>
      <c r="U27" s="635"/>
      <c r="V27" s="635"/>
      <c r="W27" s="635"/>
      <c r="X27" s="635"/>
      <c r="Y27" s="636"/>
      <c r="Z27" s="672">
        <v>1.5</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6949136</v>
      </c>
      <c r="BH27" s="635"/>
      <c r="BI27" s="635"/>
      <c r="BJ27" s="635"/>
      <c r="BK27" s="635"/>
      <c r="BL27" s="635"/>
      <c r="BM27" s="635"/>
      <c r="BN27" s="636"/>
      <c r="BO27" s="672">
        <v>100</v>
      </c>
      <c r="BP27" s="672"/>
      <c r="BQ27" s="672"/>
      <c r="BR27" s="672"/>
      <c r="BS27" s="673">
        <v>115669</v>
      </c>
      <c r="BT27" s="673"/>
      <c r="BU27" s="673"/>
      <c r="BV27" s="673"/>
      <c r="BW27" s="673"/>
      <c r="BX27" s="673"/>
      <c r="BY27" s="673"/>
      <c r="BZ27" s="673"/>
      <c r="CA27" s="673"/>
      <c r="CB27" s="708"/>
      <c r="CD27" s="631" t="s">
        <v>288</v>
      </c>
      <c r="CE27" s="632"/>
      <c r="CF27" s="632"/>
      <c r="CG27" s="632"/>
      <c r="CH27" s="632"/>
      <c r="CI27" s="632"/>
      <c r="CJ27" s="632"/>
      <c r="CK27" s="632"/>
      <c r="CL27" s="632"/>
      <c r="CM27" s="632"/>
      <c r="CN27" s="632"/>
      <c r="CO27" s="632"/>
      <c r="CP27" s="632"/>
      <c r="CQ27" s="633"/>
      <c r="CR27" s="634">
        <v>5556346</v>
      </c>
      <c r="CS27" s="647"/>
      <c r="CT27" s="647"/>
      <c r="CU27" s="647"/>
      <c r="CV27" s="647"/>
      <c r="CW27" s="647"/>
      <c r="CX27" s="647"/>
      <c r="CY27" s="648"/>
      <c r="CZ27" s="637">
        <v>19.8</v>
      </c>
      <c r="DA27" s="649"/>
      <c r="DB27" s="649"/>
      <c r="DC27" s="650"/>
      <c r="DD27" s="640">
        <v>2361119</v>
      </c>
      <c r="DE27" s="647"/>
      <c r="DF27" s="647"/>
      <c r="DG27" s="647"/>
      <c r="DH27" s="647"/>
      <c r="DI27" s="647"/>
      <c r="DJ27" s="647"/>
      <c r="DK27" s="648"/>
      <c r="DL27" s="640">
        <v>1733129</v>
      </c>
      <c r="DM27" s="647"/>
      <c r="DN27" s="647"/>
      <c r="DO27" s="647"/>
      <c r="DP27" s="647"/>
      <c r="DQ27" s="647"/>
      <c r="DR27" s="647"/>
      <c r="DS27" s="647"/>
      <c r="DT27" s="647"/>
      <c r="DU27" s="647"/>
      <c r="DV27" s="648"/>
      <c r="DW27" s="637">
        <v>13.4</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96441</v>
      </c>
      <c r="S28" s="635"/>
      <c r="T28" s="635"/>
      <c r="U28" s="635"/>
      <c r="V28" s="635"/>
      <c r="W28" s="635"/>
      <c r="X28" s="635"/>
      <c r="Y28" s="636"/>
      <c r="Z28" s="672">
        <v>0.3</v>
      </c>
      <c r="AA28" s="672"/>
      <c r="AB28" s="672"/>
      <c r="AC28" s="672"/>
      <c r="AD28" s="673">
        <v>9986</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2197471</v>
      </c>
      <c r="CS28" s="635"/>
      <c r="CT28" s="635"/>
      <c r="CU28" s="635"/>
      <c r="CV28" s="635"/>
      <c r="CW28" s="635"/>
      <c r="CX28" s="635"/>
      <c r="CY28" s="636"/>
      <c r="CZ28" s="637">
        <v>7.8</v>
      </c>
      <c r="DA28" s="649"/>
      <c r="DB28" s="649"/>
      <c r="DC28" s="650"/>
      <c r="DD28" s="640">
        <v>2185515</v>
      </c>
      <c r="DE28" s="635"/>
      <c r="DF28" s="635"/>
      <c r="DG28" s="635"/>
      <c r="DH28" s="635"/>
      <c r="DI28" s="635"/>
      <c r="DJ28" s="635"/>
      <c r="DK28" s="636"/>
      <c r="DL28" s="640">
        <v>2185515</v>
      </c>
      <c r="DM28" s="635"/>
      <c r="DN28" s="635"/>
      <c r="DO28" s="635"/>
      <c r="DP28" s="635"/>
      <c r="DQ28" s="635"/>
      <c r="DR28" s="635"/>
      <c r="DS28" s="635"/>
      <c r="DT28" s="635"/>
      <c r="DU28" s="635"/>
      <c r="DV28" s="636"/>
      <c r="DW28" s="637">
        <v>16.899999999999999</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28932</v>
      </c>
      <c r="S29" s="635"/>
      <c r="T29" s="635"/>
      <c r="U29" s="635"/>
      <c r="V29" s="635"/>
      <c r="W29" s="635"/>
      <c r="X29" s="635"/>
      <c r="Y29" s="636"/>
      <c r="Z29" s="672">
        <v>0.1</v>
      </c>
      <c r="AA29" s="672"/>
      <c r="AB29" s="672"/>
      <c r="AC29" s="672"/>
      <c r="AD29" s="673">
        <v>1</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292</v>
      </c>
      <c r="CE29" s="654"/>
      <c r="CF29" s="631" t="s">
        <v>66</v>
      </c>
      <c r="CG29" s="632"/>
      <c r="CH29" s="632"/>
      <c r="CI29" s="632"/>
      <c r="CJ29" s="632"/>
      <c r="CK29" s="632"/>
      <c r="CL29" s="632"/>
      <c r="CM29" s="632"/>
      <c r="CN29" s="632"/>
      <c r="CO29" s="632"/>
      <c r="CP29" s="632"/>
      <c r="CQ29" s="633"/>
      <c r="CR29" s="634">
        <v>2197471</v>
      </c>
      <c r="CS29" s="647"/>
      <c r="CT29" s="647"/>
      <c r="CU29" s="647"/>
      <c r="CV29" s="647"/>
      <c r="CW29" s="647"/>
      <c r="CX29" s="647"/>
      <c r="CY29" s="648"/>
      <c r="CZ29" s="637">
        <v>7.8</v>
      </c>
      <c r="DA29" s="649"/>
      <c r="DB29" s="649"/>
      <c r="DC29" s="650"/>
      <c r="DD29" s="640">
        <v>2185515</v>
      </c>
      <c r="DE29" s="647"/>
      <c r="DF29" s="647"/>
      <c r="DG29" s="647"/>
      <c r="DH29" s="647"/>
      <c r="DI29" s="647"/>
      <c r="DJ29" s="647"/>
      <c r="DK29" s="648"/>
      <c r="DL29" s="640">
        <v>2185515</v>
      </c>
      <c r="DM29" s="647"/>
      <c r="DN29" s="647"/>
      <c r="DO29" s="647"/>
      <c r="DP29" s="647"/>
      <c r="DQ29" s="647"/>
      <c r="DR29" s="647"/>
      <c r="DS29" s="647"/>
      <c r="DT29" s="647"/>
      <c r="DU29" s="647"/>
      <c r="DV29" s="648"/>
      <c r="DW29" s="637">
        <v>16.899999999999999</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3571776</v>
      </c>
      <c r="S30" s="635"/>
      <c r="T30" s="635"/>
      <c r="U30" s="635"/>
      <c r="V30" s="635"/>
      <c r="W30" s="635"/>
      <c r="X30" s="635"/>
      <c r="Y30" s="636"/>
      <c r="Z30" s="672">
        <v>12.3</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6"/>
      <c r="BI30" s="706"/>
      <c r="BJ30" s="706"/>
      <c r="BK30" s="706"/>
      <c r="BL30" s="706"/>
      <c r="BM30" s="706"/>
      <c r="BN30" s="706"/>
      <c r="BO30" s="706"/>
      <c r="BP30" s="706"/>
      <c r="BQ30" s="707"/>
      <c r="BR30" s="686" t="s">
        <v>295</v>
      </c>
      <c r="BS30" s="706"/>
      <c r="BT30" s="706"/>
      <c r="BU30" s="706"/>
      <c r="BV30" s="706"/>
      <c r="BW30" s="706"/>
      <c r="BX30" s="706"/>
      <c r="BY30" s="706"/>
      <c r="BZ30" s="706"/>
      <c r="CA30" s="706"/>
      <c r="CB30" s="707"/>
      <c r="CD30" s="655"/>
      <c r="CE30" s="656"/>
      <c r="CF30" s="631" t="s">
        <v>296</v>
      </c>
      <c r="CG30" s="632"/>
      <c r="CH30" s="632"/>
      <c r="CI30" s="632"/>
      <c r="CJ30" s="632"/>
      <c r="CK30" s="632"/>
      <c r="CL30" s="632"/>
      <c r="CM30" s="632"/>
      <c r="CN30" s="632"/>
      <c r="CO30" s="632"/>
      <c r="CP30" s="632"/>
      <c r="CQ30" s="633"/>
      <c r="CR30" s="634">
        <v>2133070</v>
      </c>
      <c r="CS30" s="635"/>
      <c r="CT30" s="635"/>
      <c r="CU30" s="635"/>
      <c r="CV30" s="635"/>
      <c r="CW30" s="635"/>
      <c r="CX30" s="635"/>
      <c r="CY30" s="636"/>
      <c r="CZ30" s="637">
        <v>7.6</v>
      </c>
      <c r="DA30" s="649"/>
      <c r="DB30" s="649"/>
      <c r="DC30" s="650"/>
      <c r="DD30" s="640">
        <v>2121453</v>
      </c>
      <c r="DE30" s="635"/>
      <c r="DF30" s="635"/>
      <c r="DG30" s="635"/>
      <c r="DH30" s="635"/>
      <c r="DI30" s="635"/>
      <c r="DJ30" s="635"/>
      <c r="DK30" s="636"/>
      <c r="DL30" s="640">
        <v>2121453</v>
      </c>
      <c r="DM30" s="635"/>
      <c r="DN30" s="635"/>
      <c r="DO30" s="635"/>
      <c r="DP30" s="635"/>
      <c r="DQ30" s="635"/>
      <c r="DR30" s="635"/>
      <c r="DS30" s="635"/>
      <c r="DT30" s="635"/>
      <c r="DU30" s="635"/>
      <c r="DV30" s="636"/>
      <c r="DW30" s="637">
        <v>16.399999999999999</v>
      </c>
      <c r="DX30" s="649"/>
      <c r="DY30" s="649"/>
      <c r="DZ30" s="649"/>
      <c r="EA30" s="649"/>
      <c r="EB30" s="649"/>
      <c r="EC30" s="661"/>
    </row>
    <row r="31" spans="2:133" ht="11.25" customHeight="1" x14ac:dyDescent="0.15">
      <c r="B31" s="709" t="s">
        <v>297</v>
      </c>
      <c r="C31" s="710"/>
      <c r="D31" s="710"/>
      <c r="E31" s="710"/>
      <c r="F31" s="710"/>
      <c r="G31" s="710"/>
      <c r="H31" s="710"/>
      <c r="I31" s="710"/>
      <c r="J31" s="710"/>
      <c r="K31" s="710"/>
      <c r="L31" s="710"/>
      <c r="M31" s="710"/>
      <c r="N31" s="710"/>
      <c r="O31" s="710"/>
      <c r="P31" s="710"/>
      <c r="Q31" s="711"/>
      <c r="R31" s="634">
        <v>19879</v>
      </c>
      <c r="S31" s="635"/>
      <c r="T31" s="635"/>
      <c r="U31" s="635"/>
      <c r="V31" s="635"/>
      <c r="W31" s="635"/>
      <c r="X31" s="635"/>
      <c r="Y31" s="636"/>
      <c r="Z31" s="672">
        <v>0.1</v>
      </c>
      <c r="AA31" s="672"/>
      <c r="AB31" s="672"/>
      <c r="AC31" s="672"/>
      <c r="AD31" s="673">
        <v>19879</v>
      </c>
      <c r="AE31" s="673"/>
      <c r="AF31" s="673"/>
      <c r="AG31" s="673"/>
      <c r="AH31" s="673"/>
      <c r="AI31" s="673"/>
      <c r="AJ31" s="673"/>
      <c r="AK31" s="673"/>
      <c r="AL31" s="637">
        <v>0.2</v>
      </c>
      <c r="AM31" s="638"/>
      <c r="AN31" s="638"/>
      <c r="AO31" s="674"/>
      <c r="AP31" s="700" t="s">
        <v>298</v>
      </c>
      <c r="AQ31" s="701"/>
      <c r="AR31" s="701"/>
      <c r="AS31" s="701"/>
      <c r="AT31" s="702" t="s">
        <v>299</v>
      </c>
      <c r="AU31" s="200"/>
      <c r="AV31" s="200"/>
      <c r="AW31" s="200"/>
      <c r="AX31" s="692" t="s">
        <v>177</v>
      </c>
      <c r="AY31" s="693"/>
      <c r="AZ31" s="693"/>
      <c r="BA31" s="693"/>
      <c r="BB31" s="693"/>
      <c r="BC31" s="693"/>
      <c r="BD31" s="693"/>
      <c r="BE31" s="693"/>
      <c r="BF31" s="694"/>
      <c r="BG31" s="696">
        <v>99.6</v>
      </c>
      <c r="BH31" s="697"/>
      <c r="BI31" s="697"/>
      <c r="BJ31" s="697"/>
      <c r="BK31" s="697"/>
      <c r="BL31" s="697"/>
      <c r="BM31" s="698">
        <v>95.9</v>
      </c>
      <c r="BN31" s="697"/>
      <c r="BO31" s="697"/>
      <c r="BP31" s="697"/>
      <c r="BQ31" s="699"/>
      <c r="BR31" s="696">
        <v>99.6</v>
      </c>
      <c r="BS31" s="697"/>
      <c r="BT31" s="697"/>
      <c r="BU31" s="697"/>
      <c r="BV31" s="697"/>
      <c r="BW31" s="697"/>
      <c r="BX31" s="698">
        <v>95</v>
      </c>
      <c r="BY31" s="697"/>
      <c r="BZ31" s="697"/>
      <c r="CA31" s="697"/>
      <c r="CB31" s="699"/>
      <c r="CD31" s="655"/>
      <c r="CE31" s="656"/>
      <c r="CF31" s="631" t="s">
        <v>300</v>
      </c>
      <c r="CG31" s="632"/>
      <c r="CH31" s="632"/>
      <c r="CI31" s="632"/>
      <c r="CJ31" s="632"/>
      <c r="CK31" s="632"/>
      <c r="CL31" s="632"/>
      <c r="CM31" s="632"/>
      <c r="CN31" s="632"/>
      <c r="CO31" s="632"/>
      <c r="CP31" s="632"/>
      <c r="CQ31" s="633"/>
      <c r="CR31" s="634">
        <v>64401</v>
      </c>
      <c r="CS31" s="647"/>
      <c r="CT31" s="647"/>
      <c r="CU31" s="647"/>
      <c r="CV31" s="647"/>
      <c r="CW31" s="647"/>
      <c r="CX31" s="647"/>
      <c r="CY31" s="648"/>
      <c r="CZ31" s="637">
        <v>0.2</v>
      </c>
      <c r="DA31" s="649"/>
      <c r="DB31" s="649"/>
      <c r="DC31" s="650"/>
      <c r="DD31" s="640">
        <v>64062</v>
      </c>
      <c r="DE31" s="647"/>
      <c r="DF31" s="647"/>
      <c r="DG31" s="647"/>
      <c r="DH31" s="647"/>
      <c r="DI31" s="647"/>
      <c r="DJ31" s="647"/>
      <c r="DK31" s="648"/>
      <c r="DL31" s="640">
        <v>64062</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2251958</v>
      </c>
      <c r="S32" s="635"/>
      <c r="T32" s="635"/>
      <c r="U32" s="635"/>
      <c r="V32" s="635"/>
      <c r="W32" s="635"/>
      <c r="X32" s="635"/>
      <c r="Y32" s="636"/>
      <c r="Z32" s="672">
        <v>7.8</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3"/>
      <c r="AU32" s="196" t="s">
        <v>302</v>
      </c>
      <c r="AX32" s="631" t="s">
        <v>303</v>
      </c>
      <c r="AY32" s="632"/>
      <c r="AZ32" s="632"/>
      <c r="BA32" s="632"/>
      <c r="BB32" s="632"/>
      <c r="BC32" s="632"/>
      <c r="BD32" s="632"/>
      <c r="BE32" s="632"/>
      <c r="BF32" s="633"/>
      <c r="BG32" s="705">
        <v>99.7</v>
      </c>
      <c r="BH32" s="647"/>
      <c r="BI32" s="647"/>
      <c r="BJ32" s="647"/>
      <c r="BK32" s="647"/>
      <c r="BL32" s="647"/>
      <c r="BM32" s="638">
        <v>97.7</v>
      </c>
      <c r="BN32" s="647"/>
      <c r="BO32" s="647"/>
      <c r="BP32" s="647"/>
      <c r="BQ32" s="670"/>
      <c r="BR32" s="705">
        <v>99.7</v>
      </c>
      <c r="BS32" s="647"/>
      <c r="BT32" s="647"/>
      <c r="BU32" s="647"/>
      <c r="BV32" s="647"/>
      <c r="BW32" s="647"/>
      <c r="BX32" s="638">
        <v>97.8</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6403</v>
      </c>
      <c r="S33" s="635"/>
      <c r="T33" s="635"/>
      <c r="U33" s="635"/>
      <c r="V33" s="635"/>
      <c r="W33" s="635"/>
      <c r="X33" s="635"/>
      <c r="Y33" s="636"/>
      <c r="Z33" s="672">
        <v>0</v>
      </c>
      <c r="AA33" s="672"/>
      <c r="AB33" s="672"/>
      <c r="AC33" s="672"/>
      <c r="AD33" s="673">
        <v>2095</v>
      </c>
      <c r="AE33" s="673"/>
      <c r="AF33" s="673"/>
      <c r="AG33" s="673"/>
      <c r="AH33" s="673"/>
      <c r="AI33" s="673"/>
      <c r="AJ33" s="673"/>
      <c r="AK33" s="673"/>
      <c r="AL33" s="637">
        <v>0</v>
      </c>
      <c r="AM33" s="638"/>
      <c r="AN33" s="638"/>
      <c r="AO33" s="674"/>
      <c r="AP33" s="677"/>
      <c r="AQ33" s="678"/>
      <c r="AR33" s="678"/>
      <c r="AS33" s="678"/>
      <c r="AT33" s="704"/>
      <c r="AU33" s="201"/>
      <c r="AV33" s="201"/>
      <c r="AW33" s="201"/>
      <c r="AX33" s="615" t="s">
        <v>306</v>
      </c>
      <c r="AY33" s="616"/>
      <c r="AZ33" s="616"/>
      <c r="BA33" s="616"/>
      <c r="BB33" s="616"/>
      <c r="BC33" s="616"/>
      <c r="BD33" s="616"/>
      <c r="BE33" s="616"/>
      <c r="BF33" s="617"/>
      <c r="BG33" s="695">
        <v>99.5</v>
      </c>
      <c r="BH33" s="619"/>
      <c r="BI33" s="619"/>
      <c r="BJ33" s="619"/>
      <c r="BK33" s="619"/>
      <c r="BL33" s="619"/>
      <c r="BM33" s="665">
        <v>94.5</v>
      </c>
      <c r="BN33" s="619"/>
      <c r="BO33" s="619"/>
      <c r="BP33" s="619"/>
      <c r="BQ33" s="682"/>
      <c r="BR33" s="695">
        <v>99.5</v>
      </c>
      <c r="BS33" s="619"/>
      <c r="BT33" s="619"/>
      <c r="BU33" s="619"/>
      <c r="BV33" s="619"/>
      <c r="BW33" s="619"/>
      <c r="BX33" s="665">
        <v>92.4</v>
      </c>
      <c r="BY33" s="619"/>
      <c r="BZ33" s="619"/>
      <c r="CA33" s="619"/>
      <c r="CB33" s="682"/>
      <c r="CD33" s="631" t="s">
        <v>307</v>
      </c>
      <c r="CE33" s="632"/>
      <c r="CF33" s="632"/>
      <c r="CG33" s="632"/>
      <c r="CH33" s="632"/>
      <c r="CI33" s="632"/>
      <c r="CJ33" s="632"/>
      <c r="CK33" s="632"/>
      <c r="CL33" s="632"/>
      <c r="CM33" s="632"/>
      <c r="CN33" s="632"/>
      <c r="CO33" s="632"/>
      <c r="CP33" s="632"/>
      <c r="CQ33" s="633"/>
      <c r="CR33" s="634">
        <v>13465598</v>
      </c>
      <c r="CS33" s="647"/>
      <c r="CT33" s="647"/>
      <c r="CU33" s="647"/>
      <c r="CV33" s="647"/>
      <c r="CW33" s="647"/>
      <c r="CX33" s="647"/>
      <c r="CY33" s="648"/>
      <c r="CZ33" s="637">
        <v>47.9</v>
      </c>
      <c r="DA33" s="649"/>
      <c r="DB33" s="649"/>
      <c r="DC33" s="650"/>
      <c r="DD33" s="640">
        <v>7118978</v>
      </c>
      <c r="DE33" s="647"/>
      <c r="DF33" s="647"/>
      <c r="DG33" s="647"/>
      <c r="DH33" s="647"/>
      <c r="DI33" s="647"/>
      <c r="DJ33" s="647"/>
      <c r="DK33" s="648"/>
      <c r="DL33" s="640">
        <v>5744123</v>
      </c>
      <c r="DM33" s="647"/>
      <c r="DN33" s="647"/>
      <c r="DO33" s="647"/>
      <c r="DP33" s="647"/>
      <c r="DQ33" s="647"/>
      <c r="DR33" s="647"/>
      <c r="DS33" s="647"/>
      <c r="DT33" s="647"/>
      <c r="DU33" s="647"/>
      <c r="DV33" s="648"/>
      <c r="DW33" s="637">
        <v>44.5</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2631811</v>
      </c>
      <c r="S34" s="635"/>
      <c r="T34" s="635"/>
      <c r="U34" s="635"/>
      <c r="V34" s="635"/>
      <c r="W34" s="635"/>
      <c r="X34" s="635"/>
      <c r="Y34" s="636"/>
      <c r="Z34" s="672">
        <v>9.1</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4717102</v>
      </c>
      <c r="CS34" s="635"/>
      <c r="CT34" s="635"/>
      <c r="CU34" s="635"/>
      <c r="CV34" s="635"/>
      <c r="CW34" s="635"/>
      <c r="CX34" s="635"/>
      <c r="CY34" s="636"/>
      <c r="CZ34" s="637">
        <v>16.8</v>
      </c>
      <c r="DA34" s="649"/>
      <c r="DB34" s="649"/>
      <c r="DC34" s="650"/>
      <c r="DD34" s="640">
        <v>2238551</v>
      </c>
      <c r="DE34" s="635"/>
      <c r="DF34" s="635"/>
      <c r="DG34" s="635"/>
      <c r="DH34" s="635"/>
      <c r="DI34" s="635"/>
      <c r="DJ34" s="635"/>
      <c r="DK34" s="636"/>
      <c r="DL34" s="640">
        <v>1899064</v>
      </c>
      <c r="DM34" s="635"/>
      <c r="DN34" s="635"/>
      <c r="DO34" s="635"/>
      <c r="DP34" s="635"/>
      <c r="DQ34" s="635"/>
      <c r="DR34" s="635"/>
      <c r="DS34" s="635"/>
      <c r="DT34" s="635"/>
      <c r="DU34" s="635"/>
      <c r="DV34" s="636"/>
      <c r="DW34" s="637">
        <v>14.7</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3044126</v>
      </c>
      <c r="S35" s="635"/>
      <c r="T35" s="635"/>
      <c r="U35" s="635"/>
      <c r="V35" s="635"/>
      <c r="W35" s="635"/>
      <c r="X35" s="635"/>
      <c r="Y35" s="636"/>
      <c r="Z35" s="672">
        <v>10.5</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1126392</v>
      </c>
      <c r="CS35" s="647"/>
      <c r="CT35" s="647"/>
      <c r="CU35" s="647"/>
      <c r="CV35" s="647"/>
      <c r="CW35" s="647"/>
      <c r="CX35" s="647"/>
      <c r="CY35" s="648"/>
      <c r="CZ35" s="637">
        <v>4</v>
      </c>
      <c r="DA35" s="649"/>
      <c r="DB35" s="649"/>
      <c r="DC35" s="650"/>
      <c r="DD35" s="640">
        <v>852152</v>
      </c>
      <c r="DE35" s="647"/>
      <c r="DF35" s="647"/>
      <c r="DG35" s="647"/>
      <c r="DH35" s="647"/>
      <c r="DI35" s="647"/>
      <c r="DJ35" s="647"/>
      <c r="DK35" s="648"/>
      <c r="DL35" s="640">
        <v>616499</v>
      </c>
      <c r="DM35" s="647"/>
      <c r="DN35" s="647"/>
      <c r="DO35" s="647"/>
      <c r="DP35" s="647"/>
      <c r="DQ35" s="647"/>
      <c r="DR35" s="647"/>
      <c r="DS35" s="647"/>
      <c r="DT35" s="647"/>
      <c r="DU35" s="647"/>
      <c r="DV35" s="648"/>
      <c r="DW35" s="637">
        <v>4.8</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853235</v>
      </c>
      <c r="S36" s="635"/>
      <c r="T36" s="635"/>
      <c r="U36" s="635"/>
      <c r="V36" s="635"/>
      <c r="W36" s="635"/>
      <c r="X36" s="635"/>
      <c r="Y36" s="636"/>
      <c r="Z36" s="672">
        <v>2.9</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2898964</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131659</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3034514</v>
      </c>
      <c r="CS36" s="635"/>
      <c r="CT36" s="635"/>
      <c r="CU36" s="635"/>
      <c r="CV36" s="635"/>
      <c r="CW36" s="635"/>
      <c r="CX36" s="635"/>
      <c r="CY36" s="636"/>
      <c r="CZ36" s="637">
        <v>10.8</v>
      </c>
      <c r="DA36" s="649"/>
      <c r="DB36" s="649"/>
      <c r="DC36" s="650"/>
      <c r="DD36" s="640">
        <v>2477912</v>
      </c>
      <c r="DE36" s="635"/>
      <c r="DF36" s="635"/>
      <c r="DG36" s="635"/>
      <c r="DH36" s="635"/>
      <c r="DI36" s="635"/>
      <c r="DJ36" s="635"/>
      <c r="DK36" s="636"/>
      <c r="DL36" s="640">
        <v>1892525</v>
      </c>
      <c r="DM36" s="635"/>
      <c r="DN36" s="635"/>
      <c r="DO36" s="635"/>
      <c r="DP36" s="635"/>
      <c r="DQ36" s="635"/>
      <c r="DR36" s="635"/>
      <c r="DS36" s="635"/>
      <c r="DT36" s="635"/>
      <c r="DU36" s="635"/>
      <c r="DV36" s="636"/>
      <c r="DW36" s="637">
        <v>14.7</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578409</v>
      </c>
      <c r="S37" s="635"/>
      <c r="T37" s="635"/>
      <c r="U37" s="635"/>
      <c r="V37" s="635"/>
      <c r="W37" s="635"/>
      <c r="X37" s="635"/>
      <c r="Y37" s="636"/>
      <c r="Z37" s="672">
        <v>2</v>
      </c>
      <c r="AA37" s="672"/>
      <c r="AB37" s="672"/>
      <c r="AC37" s="672"/>
      <c r="AD37" s="673">
        <v>3235</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738733</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115771</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618074</v>
      </c>
      <c r="CS37" s="647"/>
      <c r="CT37" s="647"/>
      <c r="CU37" s="647"/>
      <c r="CV37" s="647"/>
      <c r="CW37" s="647"/>
      <c r="CX37" s="647"/>
      <c r="CY37" s="648"/>
      <c r="CZ37" s="637">
        <v>2.2000000000000002</v>
      </c>
      <c r="DA37" s="649"/>
      <c r="DB37" s="649"/>
      <c r="DC37" s="650"/>
      <c r="DD37" s="640">
        <v>618074</v>
      </c>
      <c r="DE37" s="647"/>
      <c r="DF37" s="647"/>
      <c r="DG37" s="647"/>
      <c r="DH37" s="647"/>
      <c r="DI37" s="647"/>
      <c r="DJ37" s="647"/>
      <c r="DK37" s="648"/>
      <c r="DL37" s="640">
        <v>528267</v>
      </c>
      <c r="DM37" s="647"/>
      <c r="DN37" s="647"/>
      <c r="DO37" s="647"/>
      <c r="DP37" s="647"/>
      <c r="DQ37" s="647"/>
      <c r="DR37" s="647"/>
      <c r="DS37" s="647"/>
      <c r="DT37" s="647"/>
      <c r="DU37" s="647"/>
      <c r="DV37" s="648"/>
      <c r="DW37" s="637">
        <v>4.0999999999999996</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1545240</v>
      </c>
      <c r="S38" s="635"/>
      <c r="T38" s="635"/>
      <c r="U38" s="635"/>
      <c r="V38" s="635"/>
      <c r="W38" s="635"/>
      <c r="X38" s="635"/>
      <c r="Y38" s="636"/>
      <c r="Z38" s="672">
        <v>5.3</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476956</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5171</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1651374</v>
      </c>
      <c r="CS38" s="635"/>
      <c r="CT38" s="635"/>
      <c r="CU38" s="635"/>
      <c r="CV38" s="635"/>
      <c r="CW38" s="635"/>
      <c r="CX38" s="635"/>
      <c r="CY38" s="636"/>
      <c r="CZ38" s="637">
        <v>5.9</v>
      </c>
      <c r="DA38" s="649"/>
      <c r="DB38" s="649"/>
      <c r="DC38" s="650"/>
      <c r="DD38" s="640">
        <v>1367474</v>
      </c>
      <c r="DE38" s="635"/>
      <c r="DF38" s="635"/>
      <c r="DG38" s="635"/>
      <c r="DH38" s="635"/>
      <c r="DI38" s="635"/>
      <c r="DJ38" s="635"/>
      <c r="DK38" s="636"/>
      <c r="DL38" s="640">
        <v>1336035</v>
      </c>
      <c r="DM38" s="635"/>
      <c r="DN38" s="635"/>
      <c r="DO38" s="635"/>
      <c r="DP38" s="635"/>
      <c r="DQ38" s="635"/>
      <c r="DR38" s="635"/>
      <c r="DS38" s="635"/>
      <c r="DT38" s="635"/>
      <c r="DU38" s="635"/>
      <c r="DV38" s="636"/>
      <c r="DW38" s="637">
        <v>10.4</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31901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8169</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2715116</v>
      </c>
      <c r="CS39" s="647"/>
      <c r="CT39" s="647"/>
      <c r="CU39" s="647"/>
      <c r="CV39" s="647"/>
      <c r="CW39" s="647"/>
      <c r="CX39" s="647"/>
      <c r="CY39" s="648"/>
      <c r="CZ39" s="637">
        <v>9.6999999999999993</v>
      </c>
      <c r="DA39" s="649"/>
      <c r="DB39" s="649"/>
      <c r="DC39" s="650"/>
      <c r="DD39" s="640">
        <v>81889</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56240</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119</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221100</v>
      </c>
      <c r="CS40" s="635"/>
      <c r="CT40" s="635"/>
      <c r="CU40" s="635"/>
      <c r="CV40" s="635"/>
      <c r="CW40" s="635"/>
      <c r="CX40" s="635"/>
      <c r="CY40" s="636"/>
      <c r="CZ40" s="637">
        <v>0.8</v>
      </c>
      <c r="DA40" s="649"/>
      <c r="DB40" s="649"/>
      <c r="DC40" s="650"/>
      <c r="DD40" s="640">
        <v>101000</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29009340</v>
      </c>
      <c r="S41" s="659"/>
      <c r="T41" s="659"/>
      <c r="U41" s="659"/>
      <c r="V41" s="659"/>
      <c r="W41" s="659"/>
      <c r="X41" s="659"/>
      <c r="Y41" s="662"/>
      <c r="Z41" s="663">
        <v>100</v>
      </c>
      <c r="AA41" s="663"/>
      <c r="AB41" s="663"/>
      <c r="AC41" s="663"/>
      <c r="AD41" s="664">
        <v>12840135</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351583</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1299791</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361</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3595709</v>
      </c>
      <c r="CS42" s="647"/>
      <c r="CT42" s="647"/>
      <c r="CU42" s="647"/>
      <c r="CV42" s="647"/>
      <c r="CW42" s="647"/>
      <c r="CX42" s="647"/>
      <c r="CY42" s="648"/>
      <c r="CZ42" s="637">
        <v>12.8</v>
      </c>
      <c r="DA42" s="649"/>
      <c r="DB42" s="649"/>
      <c r="DC42" s="650"/>
      <c r="DD42" s="640">
        <v>422289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90078</v>
      </c>
      <c r="CS43" s="647"/>
      <c r="CT43" s="647"/>
      <c r="CU43" s="647"/>
      <c r="CV43" s="647"/>
      <c r="CW43" s="647"/>
      <c r="CX43" s="647"/>
      <c r="CY43" s="648"/>
      <c r="CZ43" s="637">
        <v>0.3</v>
      </c>
      <c r="DA43" s="649"/>
      <c r="DB43" s="649"/>
      <c r="DC43" s="650"/>
      <c r="DD43" s="640">
        <v>90078</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3592503</v>
      </c>
      <c r="CS44" s="635"/>
      <c r="CT44" s="635"/>
      <c r="CU44" s="635"/>
      <c r="CV44" s="635"/>
      <c r="CW44" s="635"/>
      <c r="CX44" s="635"/>
      <c r="CY44" s="636"/>
      <c r="CZ44" s="637">
        <v>12.8</v>
      </c>
      <c r="DA44" s="638"/>
      <c r="DB44" s="638"/>
      <c r="DC44" s="639"/>
      <c r="DD44" s="640">
        <v>419428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1008161</v>
      </c>
      <c r="CS45" s="647"/>
      <c r="CT45" s="647"/>
      <c r="CU45" s="647"/>
      <c r="CV45" s="647"/>
      <c r="CW45" s="647"/>
      <c r="CX45" s="647"/>
      <c r="CY45" s="648"/>
      <c r="CZ45" s="637">
        <v>3.6</v>
      </c>
      <c r="DA45" s="649"/>
      <c r="DB45" s="649"/>
      <c r="DC45" s="650"/>
      <c r="DD45" s="640">
        <v>30996</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2537341</v>
      </c>
      <c r="CS46" s="635"/>
      <c r="CT46" s="635"/>
      <c r="CU46" s="635"/>
      <c r="CV46" s="635"/>
      <c r="CW46" s="635"/>
      <c r="CX46" s="635"/>
      <c r="CY46" s="636"/>
      <c r="CZ46" s="637">
        <v>9</v>
      </c>
      <c r="DA46" s="638"/>
      <c r="DB46" s="638"/>
      <c r="DC46" s="639"/>
      <c r="DD46" s="640">
        <v>384231</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3206</v>
      </c>
      <c r="CS47" s="647"/>
      <c r="CT47" s="647"/>
      <c r="CU47" s="647"/>
      <c r="CV47" s="647"/>
      <c r="CW47" s="647"/>
      <c r="CX47" s="647"/>
      <c r="CY47" s="648"/>
      <c r="CZ47" s="637">
        <v>0</v>
      </c>
      <c r="DA47" s="649"/>
      <c r="DB47" s="649"/>
      <c r="DC47" s="650"/>
      <c r="DD47" s="640">
        <v>2861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28115661</v>
      </c>
      <c r="CS49" s="619"/>
      <c r="CT49" s="619"/>
      <c r="CU49" s="619"/>
      <c r="CV49" s="619"/>
      <c r="CW49" s="619"/>
      <c r="CX49" s="619"/>
      <c r="CY49" s="620"/>
      <c r="CZ49" s="621">
        <v>100</v>
      </c>
      <c r="DA49" s="622"/>
      <c r="DB49" s="622"/>
      <c r="DC49" s="623"/>
      <c r="DD49" s="624">
        <v>15062165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LtWPeJKM03kYV02VtTEjS+GjRaVpcVO87NdcC/ijaHyxBB3PUgfJeKZEOCiOMQmnE49fLQSJHndCIJ8vD40omA==" saltValue="9Nn7s4Ti/DiD/2PZ7TpcB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4" t="s">
        <v>352</v>
      </c>
      <c r="B2" s="1104"/>
      <c r="C2" s="1104"/>
      <c r="D2" s="1104"/>
      <c r="E2" s="1104"/>
      <c r="F2" s="1104"/>
      <c r="G2" s="1104"/>
      <c r="H2" s="1104"/>
      <c r="I2" s="1104"/>
      <c r="J2" s="1104"/>
      <c r="K2" s="1104"/>
      <c r="L2" s="1104"/>
      <c r="M2" s="1104"/>
      <c r="N2" s="1104"/>
      <c r="O2" s="1104"/>
      <c r="P2" s="1104"/>
      <c r="Q2" s="1104"/>
      <c r="R2" s="1104"/>
      <c r="S2" s="1104"/>
      <c r="T2" s="1104"/>
      <c r="U2" s="1104"/>
      <c r="V2" s="1104"/>
      <c r="W2" s="1104"/>
      <c r="X2" s="1104"/>
      <c r="Y2" s="1104"/>
      <c r="Z2" s="1104"/>
      <c r="AA2" s="1104"/>
      <c r="AB2" s="1104"/>
      <c r="AC2" s="1104"/>
      <c r="AD2" s="1104"/>
      <c r="AE2" s="1104"/>
      <c r="AF2" s="1104"/>
      <c r="AG2" s="1104"/>
      <c r="AH2" s="1104"/>
      <c r="AI2" s="1104"/>
      <c r="AJ2" s="1104"/>
      <c r="AK2" s="1104"/>
      <c r="AL2" s="1104"/>
      <c r="AM2" s="1104"/>
      <c r="AN2" s="1104"/>
      <c r="AO2" s="1104"/>
      <c r="AP2" s="1104"/>
      <c r="AQ2" s="1104"/>
      <c r="AR2" s="1104"/>
      <c r="AS2" s="1104"/>
      <c r="AT2" s="1104"/>
      <c r="AU2" s="1104"/>
      <c r="AV2" s="1104"/>
      <c r="AW2" s="1104"/>
      <c r="AX2" s="1104"/>
      <c r="AY2" s="1104"/>
      <c r="AZ2" s="1104"/>
      <c r="BA2" s="1104"/>
      <c r="BB2" s="1104"/>
      <c r="BC2" s="1104"/>
      <c r="BD2" s="1104"/>
      <c r="BE2" s="1104"/>
      <c r="BF2" s="1104"/>
      <c r="BG2" s="1104"/>
      <c r="BH2" s="1104"/>
      <c r="BI2" s="110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5" t="s">
        <v>353</v>
      </c>
      <c r="DK2" s="1106"/>
      <c r="DL2" s="1106"/>
      <c r="DM2" s="1106"/>
      <c r="DN2" s="1106"/>
      <c r="DO2" s="1107"/>
      <c r="DP2" s="210"/>
      <c r="DQ2" s="1105" t="s">
        <v>354</v>
      </c>
      <c r="DR2" s="1106"/>
      <c r="DS2" s="1106"/>
      <c r="DT2" s="1106"/>
      <c r="DU2" s="1106"/>
      <c r="DV2" s="1106"/>
      <c r="DW2" s="1106"/>
      <c r="DX2" s="1106"/>
      <c r="DY2" s="1106"/>
      <c r="DZ2" s="110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1" t="s">
        <v>355</v>
      </c>
      <c r="B4" s="1071"/>
      <c r="C4" s="1071"/>
      <c r="D4" s="1071"/>
      <c r="E4" s="1071"/>
      <c r="F4" s="1071"/>
      <c r="G4" s="1071"/>
      <c r="H4" s="1071"/>
      <c r="I4" s="1071"/>
      <c r="J4" s="1071"/>
      <c r="K4" s="1071"/>
      <c r="L4" s="1071"/>
      <c r="M4" s="1071"/>
      <c r="N4" s="1071"/>
      <c r="O4" s="1071"/>
      <c r="P4" s="1071"/>
      <c r="Q4" s="1071"/>
      <c r="R4" s="1071"/>
      <c r="S4" s="1071"/>
      <c r="T4" s="1071"/>
      <c r="U4" s="1071"/>
      <c r="V4" s="1071"/>
      <c r="W4" s="1071"/>
      <c r="X4" s="1071"/>
      <c r="Y4" s="1071"/>
      <c r="Z4" s="1071"/>
      <c r="AA4" s="1071"/>
      <c r="AB4" s="1071"/>
      <c r="AC4" s="1071"/>
      <c r="AD4" s="1071"/>
      <c r="AE4" s="1071"/>
      <c r="AF4" s="1071"/>
      <c r="AG4" s="1071"/>
      <c r="AH4" s="1071"/>
      <c r="AI4" s="1071"/>
      <c r="AJ4" s="1071"/>
      <c r="AK4" s="1071"/>
      <c r="AL4" s="1071"/>
      <c r="AM4" s="1071"/>
      <c r="AN4" s="1071"/>
      <c r="AO4" s="1071"/>
      <c r="AP4" s="1071"/>
      <c r="AQ4" s="1071"/>
      <c r="AR4" s="1071"/>
      <c r="AS4" s="1071"/>
      <c r="AT4" s="1071"/>
      <c r="AU4" s="1071"/>
      <c r="AV4" s="1071"/>
      <c r="AW4" s="1071"/>
      <c r="AX4" s="1071"/>
      <c r="AY4" s="1071"/>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9" t="s">
        <v>357</v>
      </c>
      <c r="B5" s="1010"/>
      <c r="C5" s="1010"/>
      <c r="D5" s="1010"/>
      <c r="E5" s="1010"/>
      <c r="F5" s="1010"/>
      <c r="G5" s="1010"/>
      <c r="H5" s="1010"/>
      <c r="I5" s="1010"/>
      <c r="J5" s="1010"/>
      <c r="K5" s="1010"/>
      <c r="L5" s="1010"/>
      <c r="M5" s="1010"/>
      <c r="N5" s="1010"/>
      <c r="O5" s="1010"/>
      <c r="P5" s="1011"/>
      <c r="Q5" s="1015" t="s">
        <v>358</v>
      </c>
      <c r="R5" s="1016"/>
      <c r="S5" s="1016"/>
      <c r="T5" s="1016"/>
      <c r="U5" s="1017"/>
      <c r="V5" s="1015" t="s">
        <v>359</v>
      </c>
      <c r="W5" s="1016"/>
      <c r="X5" s="1016"/>
      <c r="Y5" s="1016"/>
      <c r="Z5" s="1017"/>
      <c r="AA5" s="1015" t="s">
        <v>360</v>
      </c>
      <c r="AB5" s="1016"/>
      <c r="AC5" s="1016"/>
      <c r="AD5" s="1016"/>
      <c r="AE5" s="1016"/>
      <c r="AF5" s="1108" t="s">
        <v>361</v>
      </c>
      <c r="AG5" s="1016"/>
      <c r="AH5" s="1016"/>
      <c r="AI5" s="1016"/>
      <c r="AJ5" s="1029"/>
      <c r="AK5" s="1016" t="s">
        <v>362</v>
      </c>
      <c r="AL5" s="1016"/>
      <c r="AM5" s="1016"/>
      <c r="AN5" s="1016"/>
      <c r="AO5" s="1017"/>
      <c r="AP5" s="1015" t="s">
        <v>363</v>
      </c>
      <c r="AQ5" s="1016"/>
      <c r="AR5" s="1016"/>
      <c r="AS5" s="1016"/>
      <c r="AT5" s="1017"/>
      <c r="AU5" s="1015" t="s">
        <v>364</v>
      </c>
      <c r="AV5" s="1016"/>
      <c r="AW5" s="1016"/>
      <c r="AX5" s="1016"/>
      <c r="AY5" s="1029"/>
      <c r="AZ5" s="214"/>
      <c r="BA5" s="214"/>
      <c r="BB5" s="214"/>
      <c r="BC5" s="214"/>
      <c r="BD5" s="214"/>
      <c r="BE5" s="215"/>
      <c r="BF5" s="215"/>
      <c r="BG5" s="215"/>
      <c r="BH5" s="215"/>
      <c r="BI5" s="215"/>
      <c r="BJ5" s="215"/>
      <c r="BK5" s="215"/>
      <c r="BL5" s="215"/>
      <c r="BM5" s="215"/>
      <c r="BN5" s="215"/>
      <c r="BO5" s="215"/>
      <c r="BP5" s="215"/>
      <c r="BQ5" s="1009" t="s">
        <v>365</v>
      </c>
      <c r="BR5" s="1010"/>
      <c r="BS5" s="1010"/>
      <c r="BT5" s="1010"/>
      <c r="BU5" s="1010"/>
      <c r="BV5" s="1010"/>
      <c r="BW5" s="1010"/>
      <c r="BX5" s="1010"/>
      <c r="BY5" s="1010"/>
      <c r="BZ5" s="1010"/>
      <c r="CA5" s="1010"/>
      <c r="CB5" s="1010"/>
      <c r="CC5" s="1010"/>
      <c r="CD5" s="1010"/>
      <c r="CE5" s="1010"/>
      <c r="CF5" s="1010"/>
      <c r="CG5" s="1011"/>
      <c r="CH5" s="1015" t="s">
        <v>366</v>
      </c>
      <c r="CI5" s="1016"/>
      <c r="CJ5" s="1016"/>
      <c r="CK5" s="1016"/>
      <c r="CL5" s="1017"/>
      <c r="CM5" s="1015" t="s">
        <v>367</v>
      </c>
      <c r="CN5" s="1016"/>
      <c r="CO5" s="1016"/>
      <c r="CP5" s="1016"/>
      <c r="CQ5" s="1017"/>
      <c r="CR5" s="1015" t="s">
        <v>368</v>
      </c>
      <c r="CS5" s="1016"/>
      <c r="CT5" s="1016"/>
      <c r="CU5" s="1016"/>
      <c r="CV5" s="1017"/>
      <c r="CW5" s="1015" t="s">
        <v>369</v>
      </c>
      <c r="CX5" s="1016"/>
      <c r="CY5" s="1016"/>
      <c r="CZ5" s="1016"/>
      <c r="DA5" s="1017"/>
      <c r="DB5" s="1015" t="s">
        <v>370</v>
      </c>
      <c r="DC5" s="1016"/>
      <c r="DD5" s="1016"/>
      <c r="DE5" s="1016"/>
      <c r="DF5" s="1017"/>
      <c r="DG5" s="1098" t="s">
        <v>371</v>
      </c>
      <c r="DH5" s="1099"/>
      <c r="DI5" s="1099"/>
      <c r="DJ5" s="1099"/>
      <c r="DK5" s="1100"/>
      <c r="DL5" s="1098" t="s">
        <v>372</v>
      </c>
      <c r="DM5" s="1099"/>
      <c r="DN5" s="1099"/>
      <c r="DO5" s="1099"/>
      <c r="DP5" s="1100"/>
      <c r="DQ5" s="1015" t="s">
        <v>373</v>
      </c>
      <c r="DR5" s="1016"/>
      <c r="DS5" s="1016"/>
      <c r="DT5" s="1016"/>
      <c r="DU5" s="1017"/>
      <c r="DV5" s="1015" t="s">
        <v>364</v>
      </c>
      <c r="DW5" s="1016"/>
      <c r="DX5" s="1016"/>
      <c r="DY5" s="1016"/>
      <c r="DZ5" s="1029"/>
      <c r="EA5" s="216"/>
    </row>
    <row r="6" spans="1:131" s="217" customFormat="1" ht="26.25" customHeight="1" thickBot="1" x14ac:dyDescent="0.2">
      <c r="A6" s="1012"/>
      <c r="B6" s="1013"/>
      <c r="C6" s="1013"/>
      <c r="D6" s="1013"/>
      <c r="E6" s="1013"/>
      <c r="F6" s="1013"/>
      <c r="G6" s="1013"/>
      <c r="H6" s="1013"/>
      <c r="I6" s="1013"/>
      <c r="J6" s="1013"/>
      <c r="K6" s="1013"/>
      <c r="L6" s="1013"/>
      <c r="M6" s="1013"/>
      <c r="N6" s="1013"/>
      <c r="O6" s="1013"/>
      <c r="P6" s="1014"/>
      <c r="Q6" s="1018"/>
      <c r="R6" s="1019"/>
      <c r="S6" s="1019"/>
      <c r="T6" s="1019"/>
      <c r="U6" s="1020"/>
      <c r="V6" s="1018"/>
      <c r="W6" s="1019"/>
      <c r="X6" s="1019"/>
      <c r="Y6" s="1019"/>
      <c r="Z6" s="1020"/>
      <c r="AA6" s="1018"/>
      <c r="AB6" s="1019"/>
      <c r="AC6" s="1019"/>
      <c r="AD6" s="1019"/>
      <c r="AE6" s="1019"/>
      <c r="AF6" s="1109"/>
      <c r="AG6" s="1019"/>
      <c r="AH6" s="1019"/>
      <c r="AI6" s="1019"/>
      <c r="AJ6" s="1030"/>
      <c r="AK6" s="1019"/>
      <c r="AL6" s="1019"/>
      <c r="AM6" s="1019"/>
      <c r="AN6" s="1019"/>
      <c r="AO6" s="1020"/>
      <c r="AP6" s="1018"/>
      <c r="AQ6" s="1019"/>
      <c r="AR6" s="1019"/>
      <c r="AS6" s="1019"/>
      <c r="AT6" s="1020"/>
      <c r="AU6" s="1018"/>
      <c r="AV6" s="1019"/>
      <c r="AW6" s="1019"/>
      <c r="AX6" s="1019"/>
      <c r="AY6" s="1030"/>
      <c r="AZ6" s="214"/>
      <c r="BA6" s="214"/>
      <c r="BB6" s="214"/>
      <c r="BC6" s="214"/>
      <c r="BD6" s="214"/>
      <c r="BE6" s="215"/>
      <c r="BF6" s="215"/>
      <c r="BG6" s="215"/>
      <c r="BH6" s="215"/>
      <c r="BI6" s="215"/>
      <c r="BJ6" s="215"/>
      <c r="BK6" s="215"/>
      <c r="BL6" s="215"/>
      <c r="BM6" s="215"/>
      <c r="BN6" s="215"/>
      <c r="BO6" s="215"/>
      <c r="BP6" s="215"/>
      <c r="BQ6" s="1012"/>
      <c r="BR6" s="1013"/>
      <c r="BS6" s="1013"/>
      <c r="BT6" s="1013"/>
      <c r="BU6" s="1013"/>
      <c r="BV6" s="1013"/>
      <c r="BW6" s="1013"/>
      <c r="BX6" s="1013"/>
      <c r="BY6" s="1013"/>
      <c r="BZ6" s="1013"/>
      <c r="CA6" s="1013"/>
      <c r="CB6" s="1013"/>
      <c r="CC6" s="1013"/>
      <c r="CD6" s="1013"/>
      <c r="CE6" s="1013"/>
      <c r="CF6" s="1013"/>
      <c r="CG6" s="1014"/>
      <c r="CH6" s="1018"/>
      <c r="CI6" s="1019"/>
      <c r="CJ6" s="1019"/>
      <c r="CK6" s="1019"/>
      <c r="CL6" s="1020"/>
      <c r="CM6" s="1018"/>
      <c r="CN6" s="1019"/>
      <c r="CO6" s="1019"/>
      <c r="CP6" s="1019"/>
      <c r="CQ6" s="1020"/>
      <c r="CR6" s="1018"/>
      <c r="CS6" s="1019"/>
      <c r="CT6" s="1019"/>
      <c r="CU6" s="1019"/>
      <c r="CV6" s="1020"/>
      <c r="CW6" s="1018"/>
      <c r="CX6" s="1019"/>
      <c r="CY6" s="1019"/>
      <c r="CZ6" s="1019"/>
      <c r="DA6" s="1020"/>
      <c r="DB6" s="1018"/>
      <c r="DC6" s="1019"/>
      <c r="DD6" s="1019"/>
      <c r="DE6" s="1019"/>
      <c r="DF6" s="1020"/>
      <c r="DG6" s="1101"/>
      <c r="DH6" s="1102"/>
      <c r="DI6" s="1102"/>
      <c r="DJ6" s="1102"/>
      <c r="DK6" s="1103"/>
      <c r="DL6" s="1101"/>
      <c r="DM6" s="1102"/>
      <c r="DN6" s="1102"/>
      <c r="DO6" s="1102"/>
      <c r="DP6" s="1103"/>
      <c r="DQ6" s="1018"/>
      <c r="DR6" s="1019"/>
      <c r="DS6" s="1019"/>
      <c r="DT6" s="1019"/>
      <c r="DU6" s="1020"/>
      <c r="DV6" s="1018"/>
      <c r="DW6" s="1019"/>
      <c r="DX6" s="1019"/>
      <c r="DY6" s="1019"/>
      <c r="DZ6" s="1030"/>
      <c r="EA6" s="216"/>
    </row>
    <row r="7" spans="1:131" s="217" customFormat="1" ht="26.25" customHeight="1" thickTop="1" x14ac:dyDescent="0.15">
      <c r="A7" s="218">
        <v>1</v>
      </c>
      <c r="B7" s="1059" t="s">
        <v>374</v>
      </c>
      <c r="C7" s="1060"/>
      <c r="D7" s="1060"/>
      <c r="E7" s="1060"/>
      <c r="F7" s="1060"/>
      <c r="G7" s="1060"/>
      <c r="H7" s="1060"/>
      <c r="I7" s="1060"/>
      <c r="J7" s="1060"/>
      <c r="K7" s="1060"/>
      <c r="L7" s="1060"/>
      <c r="M7" s="1060"/>
      <c r="N7" s="1060"/>
      <c r="O7" s="1060"/>
      <c r="P7" s="1061"/>
      <c r="Q7" s="1116">
        <v>29000</v>
      </c>
      <c r="R7" s="1117"/>
      <c r="S7" s="1117"/>
      <c r="T7" s="1117"/>
      <c r="U7" s="1117"/>
      <c r="V7" s="1117">
        <v>28112</v>
      </c>
      <c r="W7" s="1117"/>
      <c r="X7" s="1117"/>
      <c r="Y7" s="1117"/>
      <c r="Z7" s="1117"/>
      <c r="AA7" s="1117">
        <v>888</v>
      </c>
      <c r="AB7" s="1117"/>
      <c r="AC7" s="1117"/>
      <c r="AD7" s="1117"/>
      <c r="AE7" s="1118"/>
      <c r="AF7" s="1119">
        <v>601</v>
      </c>
      <c r="AG7" s="1120"/>
      <c r="AH7" s="1120"/>
      <c r="AI7" s="1120"/>
      <c r="AJ7" s="1121"/>
      <c r="AK7" s="1122">
        <v>3041</v>
      </c>
      <c r="AL7" s="1123"/>
      <c r="AM7" s="1123"/>
      <c r="AN7" s="1123"/>
      <c r="AO7" s="1123"/>
      <c r="AP7" s="1123">
        <v>18300</v>
      </c>
      <c r="AQ7" s="1123"/>
      <c r="AR7" s="1123"/>
      <c r="AS7" s="1123"/>
      <c r="AT7" s="1123"/>
      <c r="AU7" s="1124"/>
      <c r="AV7" s="1124"/>
      <c r="AW7" s="1124"/>
      <c r="AX7" s="1124"/>
      <c r="AY7" s="1125"/>
      <c r="AZ7" s="214"/>
      <c r="BA7" s="214"/>
      <c r="BB7" s="214"/>
      <c r="BC7" s="214"/>
      <c r="BD7" s="214"/>
      <c r="BE7" s="215"/>
      <c r="BF7" s="215"/>
      <c r="BG7" s="215"/>
      <c r="BH7" s="215"/>
      <c r="BI7" s="215"/>
      <c r="BJ7" s="215"/>
      <c r="BK7" s="215"/>
      <c r="BL7" s="215"/>
      <c r="BM7" s="215"/>
      <c r="BN7" s="215"/>
      <c r="BO7" s="215"/>
      <c r="BP7" s="215"/>
      <c r="BQ7" s="218">
        <v>1</v>
      </c>
      <c r="BR7" s="219"/>
      <c r="BS7" s="1113" t="s">
        <v>560</v>
      </c>
      <c r="BT7" s="1114"/>
      <c r="BU7" s="1114"/>
      <c r="BV7" s="1114"/>
      <c r="BW7" s="1114"/>
      <c r="BX7" s="1114"/>
      <c r="BY7" s="1114"/>
      <c r="BZ7" s="1114"/>
      <c r="CA7" s="1114"/>
      <c r="CB7" s="1114"/>
      <c r="CC7" s="1114"/>
      <c r="CD7" s="1114"/>
      <c r="CE7" s="1114"/>
      <c r="CF7" s="1114"/>
      <c r="CG7" s="1126"/>
      <c r="CH7" s="1110">
        <v>0</v>
      </c>
      <c r="CI7" s="1111"/>
      <c r="CJ7" s="1111"/>
      <c r="CK7" s="1111"/>
      <c r="CL7" s="1112"/>
      <c r="CM7" s="1110">
        <v>112</v>
      </c>
      <c r="CN7" s="1111"/>
      <c r="CO7" s="1111"/>
      <c r="CP7" s="1111"/>
      <c r="CQ7" s="1112"/>
      <c r="CR7" s="1110">
        <v>62</v>
      </c>
      <c r="CS7" s="1111"/>
      <c r="CT7" s="1111"/>
      <c r="CU7" s="1111"/>
      <c r="CV7" s="1112"/>
      <c r="CW7" s="1110">
        <v>0</v>
      </c>
      <c r="CX7" s="1111"/>
      <c r="CY7" s="1111"/>
      <c r="CZ7" s="1111"/>
      <c r="DA7" s="1112"/>
      <c r="DB7" s="1110" t="s">
        <v>550</v>
      </c>
      <c r="DC7" s="1111"/>
      <c r="DD7" s="1111"/>
      <c r="DE7" s="1111"/>
      <c r="DF7" s="1112"/>
      <c r="DG7" s="1110" t="s">
        <v>550</v>
      </c>
      <c r="DH7" s="1111"/>
      <c r="DI7" s="1111"/>
      <c r="DJ7" s="1111"/>
      <c r="DK7" s="1112"/>
      <c r="DL7" s="1110" t="s">
        <v>550</v>
      </c>
      <c r="DM7" s="1111"/>
      <c r="DN7" s="1111"/>
      <c r="DO7" s="1111"/>
      <c r="DP7" s="1112"/>
      <c r="DQ7" s="1110" t="s">
        <v>550</v>
      </c>
      <c r="DR7" s="1111"/>
      <c r="DS7" s="1111"/>
      <c r="DT7" s="1111"/>
      <c r="DU7" s="1112"/>
      <c r="DV7" s="1113"/>
      <c r="DW7" s="1114"/>
      <c r="DX7" s="1114"/>
      <c r="DY7" s="1114"/>
      <c r="DZ7" s="1115"/>
      <c r="EA7" s="216"/>
    </row>
    <row r="8" spans="1:131" s="217" customFormat="1" ht="26.25" customHeight="1" x14ac:dyDescent="0.15">
      <c r="A8" s="220">
        <v>2</v>
      </c>
      <c r="B8" s="1044" t="s">
        <v>375</v>
      </c>
      <c r="C8" s="1045"/>
      <c r="D8" s="1045"/>
      <c r="E8" s="1045"/>
      <c r="F8" s="1045"/>
      <c r="G8" s="1045"/>
      <c r="H8" s="1045"/>
      <c r="I8" s="1045"/>
      <c r="J8" s="1045"/>
      <c r="K8" s="1045"/>
      <c r="L8" s="1045"/>
      <c r="M8" s="1045"/>
      <c r="N8" s="1045"/>
      <c r="O8" s="1045"/>
      <c r="P8" s="1046"/>
      <c r="Q8" s="1052">
        <v>9</v>
      </c>
      <c r="R8" s="1053"/>
      <c r="S8" s="1053"/>
      <c r="T8" s="1053"/>
      <c r="U8" s="1053"/>
      <c r="V8" s="1053">
        <v>3</v>
      </c>
      <c r="W8" s="1053"/>
      <c r="X8" s="1053"/>
      <c r="Y8" s="1053"/>
      <c r="Z8" s="1053"/>
      <c r="AA8" s="1053">
        <v>6</v>
      </c>
      <c r="AB8" s="1053"/>
      <c r="AC8" s="1053"/>
      <c r="AD8" s="1053"/>
      <c r="AE8" s="1054"/>
      <c r="AF8" s="1049">
        <v>6</v>
      </c>
      <c r="AG8" s="1050"/>
      <c r="AH8" s="1050"/>
      <c r="AI8" s="1050"/>
      <c r="AJ8" s="1051"/>
      <c r="AK8" s="1096" t="s">
        <v>550</v>
      </c>
      <c r="AL8" s="1004"/>
      <c r="AM8" s="1004"/>
      <c r="AN8" s="1004"/>
      <c r="AO8" s="1092"/>
      <c r="AP8" s="1097" t="s">
        <v>550</v>
      </c>
      <c r="AQ8" s="1004"/>
      <c r="AR8" s="1004"/>
      <c r="AS8" s="1004"/>
      <c r="AT8" s="1092"/>
      <c r="AU8" s="1094"/>
      <c r="AV8" s="1094"/>
      <c r="AW8" s="1094"/>
      <c r="AX8" s="1094"/>
      <c r="AY8" s="1095"/>
      <c r="AZ8" s="214"/>
      <c r="BA8" s="214"/>
      <c r="BB8" s="214"/>
      <c r="BC8" s="214"/>
      <c r="BD8" s="214"/>
      <c r="BE8" s="215"/>
      <c r="BF8" s="215"/>
      <c r="BG8" s="215"/>
      <c r="BH8" s="215"/>
      <c r="BI8" s="215"/>
      <c r="BJ8" s="215"/>
      <c r="BK8" s="215"/>
      <c r="BL8" s="215"/>
      <c r="BM8" s="215"/>
      <c r="BN8" s="215"/>
      <c r="BO8" s="215"/>
      <c r="BP8" s="215"/>
      <c r="BQ8" s="220">
        <v>2</v>
      </c>
      <c r="BR8" s="221"/>
      <c r="BS8" s="1006" t="s">
        <v>561</v>
      </c>
      <c r="BT8" s="1007"/>
      <c r="BU8" s="1007"/>
      <c r="BV8" s="1007"/>
      <c r="BW8" s="1007"/>
      <c r="BX8" s="1007"/>
      <c r="BY8" s="1007"/>
      <c r="BZ8" s="1007"/>
      <c r="CA8" s="1007"/>
      <c r="CB8" s="1007"/>
      <c r="CC8" s="1007"/>
      <c r="CD8" s="1007"/>
      <c r="CE8" s="1007"/>
      <c r="CF8" s="1007"/>
      <c r="CG8" s="1028"/>
      <c r="CH8" s="1003">
        <v>4</v>
      </c>
      <c r="CI8" s="1004"/>
      <c r="CJ8" s="1004"/>
      <c r="CK8" s="1004"/>
      <c r="CL8" s="1005"/>
      <c r="CM8" s="1003">
        <v>61</v>
      </c>
      <c r="CN8" s="1004"/>
      <c r="CO8" s="1004"/>
      <c r="CP8" s="1004"/>
      <c r="CQ8" s="1005"/>
      <c r="CR8" s="1003">
        <v>14</v>
      </c>
      <c r="CS8" s="1004"/>
      <c r="CT8" s="1004"/>
      <c r="CU8" s="1004"/>
      <c r="CV8" s="1005"/>
      <c r="CW8" s="1003" t="s">
        <v>550</v>
      </c>
      <c r="CX8" s="1004"/>
      <c r="CY8" s="1004"/>
      <c r="CZ8" s="1004"/>
      <c r="DA8" s="1005"/>
      <c r="DB8" s="1003" t="s">
        <v>550</v>
      </c>
      <c r="DC8" s="1004"/>
      <c r="DD8" s="1004"/>
      <c r="DE8" s="1004"/>
      <c r="DF8" s="1005"/>
      <c r="DG8" s="1003" t="s">
        <v>550</v>
      </c>
      <c r="DH8" s="1004"/>
      <c r="DI8" s="1004"/>
      <c r="DJ8" s="1004"/>
      <c r="DK8" s="1005"/>
      <c r="DL8" s="1003" t="s">
        <v>550</v>
      </c>
      <c r="DM8" s="1004"/>
      <c r="DN8" s="1004"/>
      <c r="DO8" s="1004"/>
      <c r="DP8" s="1005"/>
      <c r="DQ8" s="1003" t="s">
        <v>550</v>
      </c>
      <c r="DR8" s="1004"/>
      <c r="DS8" s="1004"/>
      <c r="DT8" s="1004"/>
      <c r="DU8" s="1005"/>
      <c r="DV8" s="1006"/>
      <c r="DW8" s="1007"/>
      <c r="DX8" s="1007"/>
      <c r="DY8" s="1007"/>
      <c r="DZ8" s="1008"/>
      <c r="EA8" s="216"/>
    </row>
    <row r="9" spans="1:131" s="217" customFormat="1" ht="26.25" customHeight="1" x14ac:dyDescent="0.15">
      <c r="A9" s="220">
        <v>3</v>
      </c>
      <c r="B9" s="1044"/>
      <c r="C9" s="1045"/>
      <c r="D9" s="1045"/>
      <c r="E9" s="1045"/>
      <c r="F9" s="1045"/>
      <c r="G9" s="1045"/>
      <c r="H9" s="1045"/>
      <c r="I9" s="1045"/>
      <c r="J9" s="1045"/>
      <c r="K9" s="1045"/>
      <c r="L9" s="1045"/>
      <c r="M9" s="1045"/>
      <c r="N9" s="1045"/>
      <c r="O9" s="1045"/>
      <c r="P9" s="1046"/>
      <c r="Q9" s="1052"/>
      <c r="R9" s="1053"/>
      <c r="S9" s="1053"/>
      <c r="T9" s="1053"/>
      <c r="U9" s="1053"/>
      <c r="V9" s="1053"/>
      <c r="W9" s="1053"/>
      <c r="X9" s="1053"/>
      <c r="Y9" s="1053"/>
      <c r="Z9" s="1053"/>
      <c r="AA9" s="1053"/>
      <c r="AB9" s="1053"/>
      <c r="AC9" s="1053"/>
      <c r="AD9" s="1053"/>
      <c r="AE9" s="1054"/>
      <c r="AF9" s="1049"/>
      <c r="AG9" s="1050"/>
      <c r="AH9" s="1050"/>
      <c r="AI9" s="1050"/>
      <c r="AJ9" s="1051"/>
      <c r="AK9" s="1092"/>
      <c r="AL9" s="1093"/>
      <c r="AM9" s="1093"/>
      <c r="AN9" s="1093"/>
      <c r="AO9" s="1093"/>
      <c r="AP9" s="1093"/>
      <c r="AQ9" s="1093"/>
      <c r="AR9" s="1093"/>
      <c r="AS9" s="1093"/>
      <c r="AT9" s="1093"/>
      <c r="AU9" s="1094"/>
      <c r="AV9" s="1094"/>
      <c r="AW9" s="1094"/>
      <c r="AX9" s="1094"/>
      <c r="AY9" s="1095"/>
      <c r="AZ9" s="214"/>
      <c r="BA9" s="214"/>
      <c r="BB9" s="214"/>
      <c r="BC9" s="214"/>
      <c r="BD9" s="214"/>
      <c r="BE9" s="215"/>
      <c r="BF9" s="215"/>
      <c r="BG9" s="215"/>
      <c r="BH9" s="215"/>
      <c r="BI9" s="215"/>
      <c r="BJ9" s="215"/>
      <c r="BK9" s="215"/>
      <c r="BL9" s="215"/>
      <c r="BM9" s="215"/>
      <c r="BN9" s="215"/>
      <c r="BO9" s="215"/>
      <c r="BP9" s="215"/>
      <c r="BQ9" s="220">
        <v>3</v>
      </c>
      <c r="BR9" s="221" t="s">
        <v>563</v>
      </c>
      <c r="BS9" s="1006" t="s">
        <v>562</v>
      </c>
      <c r="BT9" s="1007"/>
      <c r="BU9" s="1007"/>
      <c r="BV9" s="1007"/>
      <c r="BW9" s="1007"/>
      <c r="BX9" s="1007"/>
      <c r="BY9" s="1007"/>
      <c r="BZ9" s="1007"/>
      <c r="CA9" s="1007"/>
      <c r="CB9" s="1007"/>
      <c r="CC9" s="1007"/>
      <c r="CD9" s="1007"/>
      <c r="CE9" s="1007"/>
      <c r="CF9" s="1007"/>
      <c r="CG9" s="1028"/>
      <c r="CH9" s="1003">
        <v>0</v>
      </c>
      <c r="CI9" s="1004"/>
      <c r="CJ9" s="1004"/>
      <c r="CK9" s="1004"/>
      <c r="CL9" s="1005"/>
      <c r="CM9" s="1003">
        <v>243</v>
      </c>
      <c r="CN9" s="1004"/>
      <c r="CO9" s="1004"/>
      <c r="CP9" s="1004"/>
      <c r="CQ9" s="1005"/>
      <c r="CR9" s="1003">
        <v>5</v>
      </c>
      <c r="CS9" s="1004"/>
      <c r="CT9" s="1004"/>
      <c r="CU9" s="1004"/>
      <c r="CV9" s="1005"/>
      <c r="CW9" s="1003" t="s">
        <v>550</v>
      </c>
      <c r="CX9" s="1004"/>
      <c r="CY9" s="1004"/>
      <c r="CZ9" s="1004"/>
      <c r="DA9" s="1005"/>
      <c r="DB9" s="1003" t="s">
        <v>550</v>
      </c>
      <c r="DC9" s="1004"/>
      <c r="DD9" s="1004"/>
      <c r="DE9" s="1004"/>
      <c r="DF9" s="1005"/>
      <c r="DG9" s="1003" t="s">
        <v>550</v>
      </c>
      <c r="DH9" s="1004"/>
      <c r="DI9" s="1004"/>
      <c r="DJ9" s="1004"/>
      <c r="DK9" s="1005"/>
      <c r="DL9" s="1003" t="s">
        <v>550</v>
      </c>
      <c r="DM9" s="1004"/>
      <c r="DN9" s="1004"/>
      <c r="DO9" s="1004"/>
      <c r="DP9" s="1005"/>
      <c r="DQ9" s="1003" t="s">
        <v>550</v>
      </c>
      <c r="DR9" s="1004"/>
      <c r="DS9" s="1004"/>
      <c r="DT9" s="1004"/>
      <c r="DU9" s="1005"/>
      <c r="DV9" s="1006"/>
      <c r="DW9" s="1007"/>
      <c r="DX9" s="1007"/>
      <c r="DY9" s="1007"/>
      <c r="DZ9" s="1008"/>
      <c r="EA9" s="216"/>
    </row>
    <row r="10" spans="1:131" s="217" customFormat="1" ht="26.25" customHeight="1" x14ac:dyDescent="0.15">
      <c r="A10" s="220">
        <v>4</v>
      </c>
      <c r="B10" s="1044"/>
      <c r="C10" s="1045"/>
      <c r="D10" s="1045"/>
      <c r="E10" s="1045"/>
      <c r="F10" s="1045"/>
      <c r="G10" s="1045"/>
      <c r="H10" s="1045"/>
      <c r="I10" s="1045"/>
      <c r="J10" s="1045"/>
      <c r="K10" s="1045"/>
      <c r="L10" s="1045"/>
      <c r="M10" s="1045"/>
      <c r="N10" s="1045"/>
      <c r="O10" s="1045"/>
      <c r="P10" s="1046"/>
      <c r="Q10" s="1052"/>
      <c r="R10" s="1053"/>
      <c r="S10" s="1053"/>
      <c r="T10" s="1053"/>
      <c r="U10" s="1053"/>
      <c r="V10" s="1053"/>
      <c r="W10" s="1053"/>
      <c r="X10" s="1053"/>
      <c r="Y10" s="1053"/>
      <c r="Z10" s="1053"/>
      <c r="AA10" s="1053"/>
      <c r="AB10" s="1053"/>
      <c r="AC10" s="1053"/>
      <c r="AD10" s="1053"/>
      <c r="AE10" s="1054"/>
      <c r="AF10" s="1049"/>
      <c r="AG10" s="1050"/>
      <c r="AH10" s="1050"/>
      <c r="AI10" s="1050"/>
      <c r="AJ10" s="1051"/>
      <c r="AK10" s="1092"/>
      <c r="AL10" s="1093"/>
      <c r="AM10" s="1093"/>
      <c r="AN10" s="1093"/>
      <c r="AO10" s="1093"/>
      <c r="AP10" s="1093"/>
      <c r="AQ10" s="1093"/>
      <c r="AR10" s="1093"/>
      <c r="AS10" s="1093"/>
      <c r="AT10" s="1093"/>
      <c r="AU10" s="1094"/>
      <c r="AV10" s="1094"/>
      <c r="AW10" s="1094"/>
      <c r="AX10" s="1094"/>
      <c r="AY10" s="1095"/>
      <c r="AZ10" s="214"/>
      <c r="BA10" s="214"/>
      <c r="BB10" s="214"/>
      <c r="BC10" s="214"/>
      <c r="BD10" s="214"/>
      <c r="BE10" s="215"/>
      <c r="BF10" s="215"/>
      <c r="BG10" s="215"/>
      <c r="BH10" s="215"/>
      <c r="BI10" s="215"/>
      <c r="BJ10" s="215"/>
      <c r="BK10" s="215"/>
      <c r="BL10" s="215"/>
      <c r="BM10" s="215"/>
      <c r="BN10" s="215"/>
      <c r="BO10" s="215"/>
      <c r="BP10" s="215"/>
      <c r="BQ10" s="220">
        <v>4</v>
      </c>
      <c r="BR10" s="221"/>
      <c r="BS10" s="1006"/>
      <c r="BT10" s="1007"/>
      <c r="BU10" s="1007"/>
      <c r="BV10" s="1007"/>
      <c r="BW10" s="1007"/>
      <c r="BX10" s="1007"/>
      <c r="BY10" s="1007"/>
      <c r="BZ10" s="1007"/>
      <c r="CA10" s="1007"/>
      <c r="CB10" s="1007"/>
      <c r="CC10" s="1007"/>
      <c r="CD10" s="1007"/>
      <c r="CE10" s="1007"/>
      <c r="CF10" s="1007"/>
      <c r="CG10" s="1028"/>
      <c r="CH10" s="1003"/>
      <c r="CI10" s="1004"/>
      <c r="CJ10" s="1004"/>
      <c r="CK10" s="1004"/>
      <c r="CL10" s="1005"/>
      <c r="CM10" s="1003"/>
      <c r="CN10" s="1004"/>
      <c r="CO10" s="1004"/>
      <c r="CP10" s="1004"/>
      <c r="CQ10" s="1005"/>
      <c r="CR10" s="1003"/>
      <c r="CS10" s="1004"/>
      <c r="CT10" s="1004"/>
      <c r="CU10" s="1004"/>
      <c r="CV10" s="1005"/>
      <c r="CW10" s="1003"/>
      <c r="CX10" s="1004"/>
      <c r="CY10" s="1004"/>
      <c r="CZ10" s="1004"/>
      <c r="DA10" s="1005"/>
      <c r="DB10" s="1003"/>
      <c r="DC10" s="1004"/>
      <c r="DD10" s="1004"/>
      <c r="DE10" s="1004"/>
      <c r="DF10" s="1005"/>
      <c r="DG10" s="1003"/>
      <c r="DH10" s="1004"/>
      <c r="DI10" s="1004"/>
      <c r="DJ10" s="1004"/>
      <c r="DK10" s="1005"/>
      <c r="DL10" s="1003"/>
      <c r="DM10" s="1004"/>
      <c r="DN10" s="1004"/>
      <c r="DO10" s="1004"/>
      <c r="DP10" s="1005"/>
      <c r="DQ10" s="1003"/>
      <c r="DR10" s="1004"/>
      <c r="DS10" s="1004"/>
      <c r="DT10" s="1004"/>
      <c r="DU10" s="1005"/>
      <c r="DV10" s="1006"/>
      <c r="DW10" s="1007"/>
      <c r="DX10" s="1007"/>
      <c r="DY10" s="1007"/>
      <c r="DZ10" s="1008"/>
      <c r="EA10" s="216"/>
    </row>
    <row r="11" spans="1:131" s="217" customFormat="1" ht="26.25" customHeight="1" x14ac:dyDescent="0.15">
      <c r="A11" s="220">
        <v>5</v>
      </c>
      <c r="B11" s="1044"/>
      <c r="C11" s="1045"/>
      <c r="D11" s="1045"/>
      <c r="E11" s="1045"/>
      <c r="F11" s="1045"/>
      <c r="G11" s="1045"/>
      <c r="H11" s="1045"/>
      <c r="I11" s="1045"/>
      <c r="J11" s="1045"/>
      <c r="K11" s="1045"/>
      <c r="L11" s="1045"/>
      <c r="M11" s="1045"/>
      <c r="N11" s="1045"/>
      <c r="O11" s="1045"/>
      <c r="P11" s="1046"/>
      <c r="Q11" s="1052"/>
      <c r="R11" s="1053"/>
      <c r="S11" s="1053"/>
      <c r="T11" s="1053"/>
      <c r="U11" s="1053"/>
      <c r="V11" s="1053"/>
      <c r="W11" s="1053"/>
      <c r="X11" s="1053"/>
      <c r="Y11" s="1053"/>
      <c r="Z11" s="1053"/>
      <c r="AA11" s="1053"/>
      <c r="AB11" s="1053"/>
      <c r="AC11" s="1053"/>
      <c r="AD11" s="1053"/>
      <c r="AE11" s="1054"/>
      <c r="AF11" s="1049"/>
      <c r="AG11" s="1050"/>
      <c r="AH11" s="1050"/>
      <c r="AI11" s="1050"/>
      <c r="AJ11" s="1051"/>
      <c r="AK11" s="1092"/>
      <c r="AL11" s="1093"/>
      <c r="AM11" s="1093"/>
      <c r="AN11" s="1093"/>
      <c r="AO11" s="1093"/>
      <c r="AP11" s="1093"/>
      <c r="AQ11" s="1093"/>
      <c r="AR11" s="1093"/>
      <c r="AS11" s="1093"/>
      <c r="AT11" s="1093"/>
      <c r="AU11" s="1094"/>
      <c r="AV11" s="1094"/>
      <c r="AW11" s="1094"/>
      <c r="AX11" s="1094"/>
      <c r="AY11" s="1095"/>
      <c r="AZ11" s="214"/>
      <c r="BA11" s="214"/>
      <c r="BB11" s="214"/>
      <c r="BC11" s="214"/>
      <c r="BD11" s="214"/>
      <c r="BE11" s="215"/>
      <c r="BF11" s="215"/>
      <c r="BG11" s="215"/>
      <c r="BH11" s="215"/>
      <c r="BI11" s="215"/>
      <c r="BJ11" s="215"/>
      <c r="BK11" s="215"/>
      <c r="BL11" s="215"/>
      <c r="BM11" s="215"/>
      <c r="BN11" s="215"/>
      <c r="BO11" s="215"/>
      <c r="BP11" s="215"/>
      <c r="BQ11" s="220">
        <v>5</v>
      </c>
      <c r="BR11" s="221"/>
      <c r="BS11" s="1006"/>
      <c r="BT11" s="1007"/>
      <c r="BU11" s="1007"/>
      <c r="BV11" s="1007"/>
      <c r="BW11" s="1007"/>
      <c r="BX11" s="1007"/>
      <c r="BY11" s="1007"/>
      <c r="BZ11" s="1007"/>
      <c r="CA11" s="1007"/>
      <c r="CB11" s="1007"/>
      <c r="CC11" s="1007"/>
      <c r="CD11" s="1007"/>
      <c r="CE11" s="1007"/>
      <c r="CF11" s="1007"/>
      <c r="CG11" s="1028"/>
      <c r="CH11" s="1003"/>
      <c r="CI11" s="1004"/>
      <c r="CJ11" s="1004"/>
      <c r="CK11" s="1004"/>
      <c r="CL11" s="1005"/>
      <c r="CM11" s="1003"/>
      <c r="CN11" s="1004"/>
      <c r="CO11" s="1004"/>
      <c r="CP11" s="1004"/>
      <c r="CQ11" s="1005"/>
      <c r="CR11" s="1003"/>
      <c r="CS11" s="1004"/>
      <c r="CT11" s="1004"/>
      <c r="CU11" s="1004"/>
      <c r="CV11" s="1005"/>
      <c r="CW11" s="1003"/>
      <c r="CX11" s="1004"/>
      <c r="CY11" s="1004"/>
      <c r="CZ11" s="1004"/>
      <c r="DA11" s="1005"/>
      <c r="DB11" s="1003"/>
      <c r="DC11" s="1004"/>
      <c r="DD11" s="1004"/>
      <c r="DE11" s="1004"/>
      <c r="DF11" s="1005"/>
      <c r="DG11" s="1003"/>
      <c r="DH11" s="1004"/>
      <c r="DI11" s="1004"/>
      <c r="DJ11" s="1004"/>
      <c r="DK11" s="1005"/>
      <c r="DL11" s="1003"/>
      <c r="DM11" s="1004"/>
      <c r="DN11" s="1004"/>
      <c r="DO11" s="1004"/>
      <c r="DP11" s="1005"/>
      <c r="DQ11" s="1003"/>
      <c r="DR11" s="1004"/>
      <c r="DS11" s="1004"/>
      <c r="DT11" s="1004"/>
      <c r="DU11" s="1005"/>
      <c r="DV11" s="1006"/>
      <c r="DW11" s="1007"/>
      <c r="DX11" s="1007"/>
      <c r="DY11" s="1007"/>
      <c r="DZ11" s="1008"/>
      <c r="EA11" s="216"/>
    </row>
    <row r="12" spans="1:131" s="217" customFormat="1" ht="26.25" customHeight="1" x14ac:dyDescent="0.15">
      <c r="A12" s="220">
        <v>6</v>
      </c>
      <c r="B12" s="1044"/>
      <c r="C12" s="1045"/>
      <c r="D12" s="1045"/>
      <c r="E12" s="1045"/>
      <c r="F12" s="1045"/>
      <c r="G12" s="1045"/>
      <c r="H12" s="1045"/>
      <c r="I12" s="1045"/>
      <c r="J12" s="1045"/>
      <c r="K12" s="1045"/>
      <c r="L12" s="1045"/>
      <c r="M12" s="1045"/>
      <c r="N12" s="1045"/>
      <c r="O12" s="1045"/>
      <c r="P12" s="1046"/>
      <c r="Q12" s="1052"/>
      <c r="R12" s="1053"/>
      <c r="S12" s="1053"/>
      <c r="T12" s="1053"/>
      <c r="U12" s="1053"/>
      <c r="V12" s="1053"/>
      <c r="W12" s="1053"/>
      <c r="X12" s="1053"/>
      <c r="Y12" s="1053"/>
      <c r="Z12" s="1053"/>
      <c r="AA12" s="1053"/>
      <c r="AB12" s="1053"/>
      <c r="AC12" s="1053"/>
      <c r="AD12" s="1053"/>
      <c r="AE12" s="1054"/>
      <c r="AF12" s="1049"/>
      <c r="AG12" s="1050"/>
      <c r="AH12" s="1050"/>
      <c r="AI12" s="1050"/>
      <c r="AJ12" s="1051"/>
      <c r="AK12" s="1092"/>
      <c r="AL12" s="1093"/>
      <c r="AM12" s="1093"/>
      <c r="AN12" s="1093"/>
      <c r="AO12" s="1093"/>
      <c r="AP12" s="1093"/>
      <c r="AQ12" s="1093"/>
      <c r="AR12" s="1093"/>
      <c r="AS12" s="1093"/>
      <c r="AT12" s="1093"/>
      <c r="AU12" s="1094"/>
      <c r="AV12" s="1094"/>
      <c r="AW12" s="1094"/>
      <c r="AX12" s="1094"/>
      <c r="AY12" s="1095"/>
      <c r="AZ12" s="214"/>
      <c r="BA12" s="214"/>
      <c r="BB12" s="214"/>
      <c r="BC12" s="214"/>
      <c r="BD12" s="214"/>
      <c r="BE12" s="215"/>
      <c r="BF12" s="215"/>
      <c r="BG12" s="215"/>
      <c r="BH12" s="215"/>
      <c r="BI12" s="215"/>
      <c r="BJ12" s="215"/>
      <c r="BK12" s="215"/>
      <c r="BL12" s="215"/>
      <c r="BM12" s="215"/>
      <c r="BN12" s="215"/>
      <c r="BO12" s="215"/>
      <c r="BP12" s="215"/>
      <c r="BQ12" s="220">
        <v>6</v>
      </c>
      <c r="BR12" s="221"/>
      <c r="BS12" s="1006"/>
      <c r="BT12" s="1007"/>
      <c r="BU12" s="1007"/>
      <c r="BV12" s="1007"/>
      <c r="BW12" s="1007"/>
      <c r="BX12" s="1007"/>
      <c r="BY12" s="1007"/>
      <c r="BZ12" s="1007"/>
      <c r="CA12" s="1007"/>
      <c r="CB12" s="1007"/>
      <c r="CC12" s="1007"/>
      <c r="CD12" s="1007"/>
      <c r="CE12" s="1007"/>
      <c r="CF12" s="1007"/>
      <c r="CG12" s="1028"/>
      <c r="CH12" s="1003"/>
      <c r="CI12" s="1004"/>
      <c r="CJ12" s="1004"/>
      <c r="CK12" s="1004"/>
      <c r="CL12" s="1005"/>
      <c r="CM12" s="1003"/>
      <c r="CN12" s="1004"/>
      <c r="CO12" s="1004"/>
      <c r="CP12" s="1004"/>
      <c r="CQ12" s="1005"/>
      <c r="CR12" s="1003"/>
      <c r="CS12" s="1004"/>
      <c r="CT12" s="1004"/>
      <c r="CU12" s="1004"/>
      <c r="CV12" s="1005"/>
      <c r="CW12" s="1003"/>
      <c r="CX12" s="1004"/>
      <c r="CY12" s="1004"/>
      <c r="CZ12" s="1004"/>
      <c r="DA12" s="1005"/>
      <c r="DB12" s="1003"/>
      <c r="DC12" s="1004"/>
      <c r="DD12" s="1004"/>
      <c r="DE12" s="1004"/>
      <c r="DF12" s="1005"/>
      <c r="DG12" s="1003"/>
      <c r="DH12" s="1004"/>
      <c r="DI12" s="1004"/>
      <c r="DJ12" s="1004"/>
      <c r="DK12" s="1005"/>
      <c r="DL12" s="1003"/>
      <c r="DM12" s="1004"/>
      <c r="DN12" s="1004"/>
      <c r="DO12" s="1004"/>
      <c r="DP12" s="1005"/>
      <c r="DQ12" s="1003"/>
      <c r="DR12" s="1004"/>
      <c r="DS12" s="1004"/>
      <c r="DT12" s="1004"/>
      <c r="DU12" s="1005"/>
      <c r="DV12" s="1006"/>
      <c r="DW12" s="1007"/>
      <c r="DX12" s="1007"/>
      <c r="DY12" s="1007"/>
      <c r="DZ12" s="1008"/>
      <c r="EA12" s="216"/>
    </row>
    <row r="13" spans="1:131" s="217" customFormat="1" ht="26.25" customHeight="1" x14ac:dyDescent="0.15">
      <c r="A13" s="220">
        <v>7</v>
      </c>
      <c r="B13" s="1044"/>
      <c r="C13" s="1045"/>
      <c r="D13" s="1045"/>
      <c r="E13" s="1045"/>
      <c r="F13" s="1045"/>
      <c r="G13" s="1045"/>
      <c r="H13" s="1045"/>
      <c r="I13" s="1045"/>
      <c r="J13" s="1045"/>
      <c r="K13" s="1045"/>
      <c r="L13" s="1045"/>
      <c r="M13" s="1045"/>
      <c r="N13" s="1045"/>
      <c r="O13" s="1045"/>
      <c r="P13" s="1046"/>
      <c r="Q13" s="1052"/>
      <c r="R13" s="1053"/>
      <c r="S13" s="1053"/>
      <c r="T13" s="1053"/>
      <c r="U13" s="1053"/>
      <c r="V13" s="1053"/>
      <c r="W13" s="1053"/>
      <c r="X13" s="1053"/>
      <c r="Y13" s="1053"/>
      <c r="Z13" s="1053"/>
      <c r="AA13" s="1053"/>
      <c r="AB13" s="1053"/>
      <c r="AC13" s="1053"/>
      <c r="AD13" s="1053"/>
      <c r="AE13" s="1054"/>
      <c r="AF13" s="1049"/>
      <c r="AG13" s="1050"/>
      <c r="AH13" s="1050"/>
      <c r="AI13" s="1050"/>
      <c r="AJ13" s="1051"/>
      <c r="AK13" s="1092"/>
      <c r="AL13" s="1093"/>
      <c r="AM13" s="1093"/>
      <c r="AN13" s="1093"/>
      <c r="AO13" s="1093"/>
      <c r="AP13" s="1093"/>
      <c r="AQ13" s="1093"/>
      <c r="AR13" s="1093"/>
      <c r="AS13" s="1093"/>
      <c r="AT13" s="1093"/>
      <c r="AU13" s="1094"/>
      <c r="AV13" s="1094"/>
      <c r="AW13" s="1094"/>
      <c r="AX13" s="1094"/>
      <c r="AY13" s="1095"/>
      <c r="AZ13" s="214"/>
      <c r="BA13" s="214"/>
      <c r="BB13" s="214"/>
      <c r="BC13" s="214"/>
      <c r="BD13" s="214"/>
      <c r="BE13" s="215"/>
      <c r="BF13" s="215"/>
      <c r="BG13" s="215"/>
      <c r="BH13" s="215"/>
      <c r="BI13" s="215"/>
      <c r="BJ13" s="215"/>
      <c r="BK13" s="215"/>
      <c r="BL13" s="215"/>
      <c r="BM13" s="215"/>
      <c r="BN13" s="215"/>
      <c r="BO13" s="215"/>
      <c r="BP13" s="215"/>
      <c r="BQ13" s="220">
        <v>7</v>
      </c>
      <c r="BR13" s="221"/>
      <c r="BS13" s="1006"/>
      <c r="BT13" s="1007"/>
      <c r="BU13" s="1007"/>
      <c r="BV13" s="1007"/>
      <c r="BW13" s="1007"/>
      <c r="BX13" s="1007"/>
      <c r="BY13" s="1007"/>
      <c r="BZ13" s="1007"/>
      <c r="CA13" s="1007"/>
      <c r="CB13" s="1007"/>
      <c r="CC13" s="1007"/>
      <c r="CD13" s="1007"/>
      <c r="CE13" s="1007"/>
      <c r="CF13" s="1007"/>
      <c r="CG13" s="1028"/>
      <c r="CH13" s="1003"/>
      <c r="CI13" s="1004"/>
      <c r="CJ13" s="1004"/>
      <c r="CK13" s="1004"/>
      <c r="CL13" s="1005"/>
      <c r="CM13" s="1003"/>
      <c r="CN13" s="1004"/>
      <c r="CO13" s="1004"/>
      <c r="CP13" s="1004"/>
      <c r="CQ13" s="1005"/>
      <c r="CR13" s="1003"/>
      <c r="CS13" s="1004"/>
      <c r="CT13" s="1004"/>
      <c r="CU13" s="1004"/>
      <c r="CV13" s="1005"/>
      <c r="CW13" s="1003"/>
      <c r="CX13" s="1004"/>
      <c r="CY13" s="1004"/>
      <c r="CZ13" s="1004"/>
      <c r="DA13" s="1005"/>
      <c r="DB13" s="1003"/>
      <c r="DC13" s="1004"/>
      <c r="DD13" s="1004"/>
      <c r="DE13" s="1004"/>
      <c r="DF13" s="1005"/>
      <c r="DG13" s="1003"/>
      <c r="DH13" s="1004"/>
      <c r="DI13" s="1004"/>
      <c r="DJ13" s="1004"/>
      <c r="DK13" s="1005"/>
      <c r="DL13" s="1003"/>
      <c r="DM13" s="1004"/>
      <c r="DN13" s="1004"/>
      <c r="DO13" s="1004"/>
      <c r="DP13" s="1005"/>
      <c r="DQ13" s="1003"/>
      <c r="DR13" s="1004"/>
      <c r="DS13" s="1004"/>
      <c r="DT13" s="1004"/>
      <c r="DU13" s="1005"/>
      <c r="DV13" s="1006"/>
      <c r="DW13" s="1007"/>
      <c r="DX13" s="1007"/>
      <c r="DY13" s="1007"/>
      <c r="DZ13" s="1008"/>
      <c r="EA13" s="216"/>
    </row>
    <row r="14" spans="1:131" s="217" customFormat="1" ht="26.25" customHeight="1" x14ac:dyDescent="0.15">
      <c r="A14" s="220">
        <v>8</v>
      </c>
      <c r="B14" s="1044"/>
      <c r="C14" s="1045"/>
      <c r="D14" s="1045"/>
      <c r="E14" s="1045"/>
      <c r="F14" s="1045"/>
      <c r="G14" s="1045"/>
      <c r="H14" s="1045"/>
      <c r="I14" s="1045"/>
      <c r="J14" s="1045"/>
      <c r="K14" s="1045"/>
      <c r="L14" s="1045"/>
      <c r="M14" s="1045"/>
      <c r="N14" s="1045"/>
      <c r="O14" s="1045"/>
      <c r="P14" s="1046"/>
      <c r="Q14" s="1052"/>
      <c r="R14" s="1053"/>
      <c r="S14" s="1053"/>
      <c r="T14" s="1053"/>
      <c r="U14" s="1053"/>
      <c r="V14" s="1053"/>
      <c r="W14" s="1053"/>
      <c r="X14" s="1053"/>
      <c r="Y14" s="1053"/>
      <c r="Z14" s="1053"/>
      <c r="AA14" s="1053"/>
      <c r="AB14" s="1053"/>
      <c r="AC14" s="1053"/>
      <c r="AD14" s="1053"/>
      <c r="AE14" s="1054"/>
      <c r="AF14" s="1049"/>
      <c r="AG14" s="1050"/>
      <c r="AH14" s="1050"/>
      <c r="AI14" s="1050"/>
      <c r="AJ14" s="1051"/>
      <c r="AK14" s="1092"/>
      <c r="AL14" s="1093"/>
      <c r="AM14" s="1093"/>
      <c r="AN14" s="1093"/>
      <c r="AO14" s="1093"/>
      <c r="AP14" s="1093"/>
      <c r="AQ14" s="1093"/>
      <c r="AR14" s="1093"/>
      <c r="AS14" s="1093"/>
      <c r="AT14" s="1093"/>
      <c r="AU14" s="1094"/>
      <c r="AV14" s="1094"/>
      <c r="AW14" s="1094"/>
      <c r="AX14" s="1094"/>
      <c r="AY14" s="1095"/>
      <c r="AZ14" s="214"/>
      <c r="BA14" s="214"/>
      <c r="BB14" s="214"/>
      <c r="BC14" s="214"/>
      <c r="BD14" s="214"/>
      <c r="BE14" s="215"/>
      <c r="BF14" s="215"/>
      <c r="BG14" s="215"/>
      <c r="BH14" s="215"/>
      <c r="BI14" s="215"/>
      <c r="BJ14" s="215"/>
      <c r="BK14" s="215"/>
      <c r="BL14" s="215"/>
      <c r="BM14" s="215"/>
      <c r="BN14" s="215"/>
      <c r="BO14" s="215"/>
      <c r="BP14" s="215"/>
      <c r="BQ14" s="220">
        <v>8</v>
      </c>
      <c r="BR14" s="221"/>
      <c r="BS14" s="1006"/>
      <c r="BT14" s="1007"/>
      <c r="BU14" s="1007"/>
      <c r="BV14" s="1007"/>
      <c r="BW14" s="1007"/>
      <c r="BX14" s="1007"/>
      <c r="BY14" s="1007"/>
      <c r="BZ14" s="1007"/>
      <c r="CA14" s="1007"/>
      <c r="CB14" s="1007"/>
      <c r="CC14" s="1007"/>
      <c r="CD14" s="1007"/>
      <c r="CE14" s="1007"/>
      <c r="CF14" s="1007"/>
      <c r="CG14" s="1028"/>
      <c r="CH14" s="1003"/>
      <c r="CI14" s="1004"/>
      <c r="CJ14" s="1004"/>
      <c r="CK14" s="1004"/>
      <c r="CL14" s="1005"/>
      <c r="CM14" s="1003"/>
      <c r="CN14" s="1004"/>
      <c r="CO14" s="1004"/>
      <c r="CP14" s="1004"/>
      <c r="CQ14" s="1005"/>
      <c r="CR14" s="1003"/>
      <c r="CS14" s="1004"/>
      <c r="CT14" s="1004"/>
      <c r="CU14" s="1004"/>
      <c r="CV14" s="1005"/>
      <c r="CW14" s="1003"/>
      <c r="CX14" s="1004"/>
      <c r="CY14" s="1004"/>
      <c r="CZ14" s="1004"/>
      <c r="DA14" s="1005"/>
      <c r="DB14" s="1003"/>
      <c r="DC14" s="1004"/>
      <c r="DD14" s="1004"/>
      <c r="DE14" s="1004"/>
      <c r="DF14" s="1005"/>
      <c r="DG14" s="1003"/>
      <c r="DH14" s="1004"/>
      <c r="DI14" s="1004"/>
      <c r="DJ14" s="1004"/>
      <c r="DK14" s="1005"/>
      <c r="DL14" s="1003"/>
      <c r="DM14" s="1004"/>
      <c r="DN14" s="1004"/>
      <c r="DO14" s="1004"/>
      <c r="DP14" s="1005"/>
      <c r="DQ14" s="1003"/>
      <c r="DR14" s="1004"/>
      <c r="DS14" s="1004"/>
      <c r="DT14" s="1004"/>
      <c r="DU14" s="1005"/>
      <c r="DV14" s="1006"/>
      <c r="DW14" s="1007"/>
      <c r="DX14" s="1007"/>
      <c r="DY14" s="1007"/>
      <c r="DZ14" s="1008"/>
      <c r="EA14" s="216"/>
    </row>
    <row r="15" spans="1:131" s="217" customFormat="1" ht="26.25" customHeight="1" x14ac:dyDescent="0.15">
      <c r="A15" s="220">
        <v>9</v>
      </c>
      <c r="B15" s="1044"/>
      <c r="C15" s="1045"/>
      <c r="D15" s="1045"/>
      <c r="E15" s="1045"/>
      <c r="F15" s="1045"/>
      <c r="G15" s="1045"/>
      <c r="H15" s="1045"/>
      <c r="I15" s="1045"/>
      <c r="J15" s="1045"/>
      <c r="K15" s="1045"/>
      <c r="L15" s="1045"/>
      <c r="M15" s="1045"/>
      <c r="N15" s="1045"/>
      <c r="O15" s="1045"/>
      <c r="P15" s="1046"/>
      <c r="Q15" s="1052"/>
      <c r="R15" s="1053"/>
      <c r="S15" s="1053"/>
      <c r="T15" s="1053"/>
      <c r="U15" s="1053"/>
      <c r="V15" s="1053"/>
      <c r="W15" s="1053"/>
      <c r="X15" s="1053"/>
      <c r="Y15" s="1053"/>
      <c r="Z15" s="1053"/>
      <c r="AA15" s="1053"/>
      <c r="AB15" s="1053"/>
      <c r="AC15" s="1053"/>
      <c r="AD15" s="1053"/>
      <c r="AE15" s="1054"/>
      <c r="AF15" s="1049"/>
      <c r="AG15" s="1050"/>
      <c r="AH15" s="1050"/>
      <c r="AI15" s="1050"/>
      <c r="AJ15" s="1051"/>
      <c r="AK15" s="1092"/>
      <c r="AL15" s="1093"/>
      <c r="AM15" s="1093"/>
      <c r="AN15" s="1093"/>
      <c r="AO15" s="1093"/>
      <c r="AP15" s="1093"/>
      <c r="AQ15" s="1093"/>
      <c r="AR15" s="1093"/>
      <c r="AS15" s="1093"/>
      <c r="AT15" s="1093"/>
      <c r="AU15" s="1094"/>
      <c r="AV15" s="1094"/>
      <c r="AW15" s="1094"/>
      <c r="AX15" s="1094"/>
      <c r="AY15" s="1095"/>
      <c r="AZ15" s="214"/>
      <c r="BA15" s="214"/>
      <c r="BB15" s="214"/>
      <c r="BC15" s="214"/>
      <c r="BD15" s="214"/>
      <c r="BE15" s="215"/>
      <c r="BF15" s="215"/>
      <c r="BG15" s="215"/>
      <c r="BH15" s="215"/>
      <c r="BI15" s="215"/>
      <c r="BJ15" s="215"/>
      <c r="BK15" s="215"/>
      <c r="BL15" s="215"/>
      <c r="BM15" s="215"/>
      <c r="BN15" s="215"/>
      <c r="BO15" s="215"/>
      <c r="BP15" s="215"/>
      <c r="BQ15" s="220">
        <v>9</v>
      </c>
      <c r="BR15" s="221"/>
      <c r="BS15" s="1006"/>
      <c r="BT15" s="1007"/>
      <c r="BU15" s="1007"/>
      <c r="BV15" s="1007"/>
      <c r="BW15" s="1007"/>
      <c r="BX15" s="1007"/>
      <c r="BY15" s="1007"/>
      <c r="BZ15" s="1007"/>
      <c r="CA15" s="1007"/>
      <c r="CB15" s="1007"/>
      <c r="CC15" s="1007"/>
      <c r="CD15" s="1007"/>
      <c r="CE15" s="1007"/>
      <c r="CF15" s="1007"/>
      <c r="CG15" s="1028"/>
      <c r="CH15" s="1003"/>
      <c r="CI15" s="1004"/>
      <c r="CJ15" s="1004"/>
      <c r="CK15" s="1004"/>
      <c r="CL15" s="1005"/>
      <c r="CM15" s="1003"/>
      <c r="CN15" s="1004"/>
      <c r="CO15" s="1004"/>
      <c r="CP15" s="1004"/>
      <c r="CQ15" s="1005"/>
      <c r="CR15" s="1003"/>
      <c r="CS15" s="1004"/>
      <c r="CT15" s="1004"/>
      <c r="CU15" s="1004"/>
      <c r="CV15" s="1005"/>
      <c r="CW15" s="1003"/>
      <c r="CX15" s="1004"/>
      <c r="CY15" s="1004"/>
      <c r="CZ15" s="1004"/>
      <c r="DA15" s="1005"/>
      <c r="DB15" s="1003"/>
      <c r="DC15" s="1004"/>
      <c r="DD15" s="1004"/>
      <c r="DE15" s="1004"/>
      <c r="DF15" s="1005"/>
      <c r="DG15" s="1003"/>
      <c r="DH15" s="1004"/>
      <c r="DI15" s="1004"/>
      <c r="DJ15" s="1004"/>
      <c r="DK15" s="1005"/>
      <c r="DL15" s="1003"/>
      <c r="DM15" s="1004"/>
      <c r="DN15" s="1004"/>
      <c r="DO15" s="1004"/>
      <c r="DP15" s="1005"/>
      <c r="DQ15" s="1003"/>
      <c r="DR15" s="1004"/>
      <c r="DS15" s="1004"/>
      <c r="DT15" s="1004"/>
      <c r="DU15" s="1005"/>
      <c r="DV15" s="1006"/>
      <c r="DW15" s="1007"/>
      <c r="DX15" s="1007"/>
      <c r="DY15" s="1007"/>
      <c r="DZ15" s="1008"/>
      <c r="EA15" s="216"/>
    </row>
    <row r="16" spans="1:131" s="217" customFormat="1" ht="26.25" customHeight="1" x14ac:dyDescent="0.15">
      <c r="A16" s="220">
        <v>10</v>
      </c>
      <c r="B16" s="1044"/>
      <c r="C16" s="1045"/>
      <c r="D16" s="1045"/>
      <c r="E16" s="1045"/>
      <c r="F16" s="1045"/>
      <c r="G16" s="1045"/>
      <c r="H16" s="1045"/>
      <c r="I16" s="1045"/>
      <c r="J16" s="1045"/>
      <c r="K16" s="1045"/>
      <c r="L16" s="1045"/>
      <c r="M16" s="1045"/>
      <c r="N16" s="1045"/>
      <c r="O16" s="1045"/>
      <c r="P16" s="1046"/>
      <c r="Q16" s="1052"/>
      <c r="R16" s="1053"/>
      <c r="S16" s="1053"/>
      <c r="T16" s="1053"/>
      <c r="U16" s="1053"/>
      <c r="V16" s="1053"/>
      <c r="W16" s="1053"/>
      <c r="X16" s="1053"/>
      <c r="Y16" s="1053"/>
      <c r="Z16" s="1053"/>
      <c r="AA16" s="1053"/>
      <c r="AB16" s="1053"/>
      <c r="AC16" s="1053"/>
      <c r="AD16" s="1053"/>
      <c r="AE16" s="1054"/>
      <c r="AF16" s="1049"/>
      <c r="AG16" s="1050"/>
      <c r="AH16" s="1050"/>
      <c r="AI16" s="1050"/>
      <c r="AJ16" s="1051"/>
      <c r="AK16" s="1092"/>
      <c r="AL16" s="1093"/>
      <c r="AM16" s="1093"/>
      <c r="AN16" s="1093"/>
      <c r="AO16" s="1093"/>
      <c r="AP16" s="1093"/>
      <c r="AQ16" s="1093"/>
      <c r="AR16" s="1093"/>
      <c r="AS16" s="1093"/>
      <c r="AT16" s="1093"/>
      <c r="AU16" s="1094"/>
      <c r="AV16" s="1094"/>
      <c r="AW16" s="1094"/>
      <c r="AX16" s="1094"/>
      <c r="AY16" s="1095"/>
      <c r="AZ16" s="214"/>
      <c r="BA16" s="214"/>
      <c r="BB16" s="214"/>
      <c r="BC16" s="214"/>
      <c r="BD16" s="214"/>
      <c r="BE16" s="215"/>
      <c r="BF16" s="215"/>
      <c r="BG16" s="215"/>
      <c r="BH16" s="215"/>
      <c r="BI16" s="215"/>
      <c r="BJ16" s="215"/>
      <c r="BK16" s="215"/>
      <c r="BL16" s="215"/>
      <c r="BM16" s="215"/>
      <c r="BN16" s="215"/>
      <c r="BO16" s="215"/>
      <c r="BP16" s="215"/>
      <c r="BQ16" s="220">
        <v>10</v>
      </c>
      <c r="BR16" s="221"/>
      <c r="BS16" s="1006"/>
      <c r="BT16" s="1007"/>
      <c r="BU16" s="1007"/>
      <c r="BV16" s="1007"/>
      <c r="BW16" s="1007"/>
      <c r="BX16" s="1007"/>
      <c r="BY16" s="1007"/>
      <c r="BZ16" s="1007"/>
      <c r="CA16" s="1007"/>
      <c r="CB16" s="1007"/>
      <c r="CC16" s="1007"/>
      <c r="CD16" s="1007"/>
      <c r="CE16" s="1007"/>
      <c r="CF16" s="1007"/>
      <c r="CG16" s="1028"/>
      <c r="CH16" s="1003"/>
      <c r="CI16" s="1004"/>
      <c r="CJ16" s="1004"/>
      <c r="CK16" s="1004"/>
      <c r="CL16" s="1005"/>
      <c r="CM16" s="1003"/>
      <c r="CN16" s="1004"/>
      <c r="CO16" s="1004"/>
      <c r="CP16" s="1004"/>
      <c r="CQ16" s="1005"/>
      <c r="CR16" s="1003"/>
      <c r="CS16" s="1004"/>
      <c r="CT16" s="1004"/>
      <c r="CU16" s="1004"/>
      <c r="CV16" s="1005"/>
      <c r="CW16" s="1003"/>
      <c r="CX16" s="1004"/>
      <c r="CY16" s="1004"/>
      <c r="CZ16" s="1004"/>
      <c r="DA16" s="1005"/>
      <c r="DB16" s="1003"/>
      <c r="DC16" s="1004"/>
      <c r="DD16" s="1004"/>
      <c r="DE16" s="1004"/>
      <c r="DF16" s="1005"/>
      <c r="DG16" s="1003"/>
      <c r="DH16" s="1004"/>
      <c r="DI16" s="1004"/>
      <c r="DJ16" s="1004"/>
      <c r="DK16" s="1005"/>
      <c r="DL16" s="1003"/>
      <c r="DM16" s="1004"/>
      <c r="DN16" s="1004"/>
      <c r="DO16" s="1004"/>
      <c r="DP16" s="1005"/>
      <c r="DQ16" s="1003"/>
      <c r="DR16" s="1004"/>
      <c r="DS16" s="1004"/>
      <c r="DT16" s="1004"/>
      <c r="DU16" s="1005"/>
      <c r="DV16" s="1006"/>
      <c r="DW16" s="1007"/>
      <c r="DX16" s="1007"/>
      <c r="DY16" s="1007"/>
      <c r="DZ16" s="1008"/>
      <c r="EA16" s="216"/>
    </row>
    <row r="17" spans="1:131" s="217" customFormat="1" ht="26.25" customHeight="1" x14ac:dyDescent="0.15">
      <c r="A17" s="220">
        <v>11</v>
      </c>
      <c r="B17" s="1044"/>
      <c r="C17" s="1045"/>
      <c r="D17" s="1045"/>
      <c r="E17" s="1045"/>
      <c r="F17" s="1045"/>
      <c r="G17" s="1045"/>
      <c r="H17" s="1045"/>
      <c r="I17" s="1045"/>
      <c r="J17" s="1045"/>
      <c r="K17" s="1045"/>
      <c r="L17" s="1045"/>
      <c r="M17" s="1045"/>
      <c r="N17" s="1045"/>
      <c r="O17" s="1045"/>
      <c r="P17" s="1046"/>
      <c r="Q17" s="1052"/>
      <c r="R17" s="1053"/>
      <c r="S17" s="1053"/>
      <c r="T17" s="1053"/>
      <c r="U17" s="1053"/>
      <c r="V17" s="1053"/>
      <c r="W17" s="1053"/>
      <c r="X17" s="1053"/>
      <c r="Y17" s="1053"/>
      <c r="Z17" s="1053"/>
      <c r="AA17" s="1053"/>
      <c r="AB17" s="1053"/>
      <c r="AC17" s="1053"/>
      <c r="AD17" s="1053"/>
      <c r="AE17" s="1054"/>
      <c r="AF17" s="1049"/>
      <c r="AG17" s="1050"/>
      <c r="AH17" s="1050"/>
      <c r="AI17" s="1050"/>
      <c r="AJ17" s="1051"/>
      <c r="AK17" s="1092"/>
      <c r="AL17" s="1093"/>
      <c r="AM17" s="1093"/>
      <c r="AN17" s="1093"/>
      <c r="AO17" s="1093"/>
      <c r="AP17" s="1093"/>
      <c r="AQ17" s="1093"/>
      <c r="AR17" s="1093"/>
      <c r="AS17" s="1093"/>
      <c r="AT17" s="1093"/>
      <c r="AU17" s="1094"/>
      <c r="AV17" s="1094"/>
      <c r="AW17" s="1094"/>
      <c r="AX17" s="1094"/>
      <c r="AY17" s="1095"/>
      <c r="AZ17" s="214"/>
      <c r="BA17" s="214"/>
      <c r="BB17" s="214"/>
      <c r="BC17" s="214"/>
      <c r="BD17" s="214"/>
      <c r="BE17" s="215"/>
      <c r="BF17" s="215"/>
      <c r="BG17" s="215"/>
      <c r="BH17" s="215"/>
      <c r="BI17" s="215"/>
      <c r="BJ17" s="215"/>
      <c r="BK17" s="215"/>
      <c r="BL17" s="215"/>
      <c r="BM17" s="215"/>
      <c r="BN17" s="215"/>
      <c r="BO17" s="215"/>
      <c r="BP17" s="215"/>
      <c r="BQ17" s="220">
        <v>11</v>
      </c>
      <c r="BR17" s="221"/>
      <c r="BS17" s="1006"/>
      <c r="BT17" s="1007"/>
      <c r="BU17" s="1007"/>
      <c r="BV17" s="1007"/>
      <c r="BW17" s="1007"/>
      <c r="BX17" s="1007"/>
      <c r="BY17" s="1007"/>
      <c r="BZ17" s="1007"/>
      <c r="CA17" s="1007"/>
      <c r="CB17" s="1007"/>
      <c r="CC17" s="1007"/>
      <c r="CD17" s="1007"/>
      <c r="CE17" s="1007"/>
      <c r="CF17" s="1007"/>
      <c r="CG17" s="1028"/>
      <c r="CH17" s="1003"/>
      <c r="CI17" s="1004"/>
      <c r="CJ17" s="1004"/>
      <c r="CK17" s="1004"/>
      <c r="CL17" s="1005"/>
      <c r="CM17" s="1003"/>
      <c r="CN17" s="1004"/>
      <c r="CO17" s="1004"/>
      <c r="CP17" s="1004"/>
      <c r="CQ17" s="1005"/>
      <c r="CR17" s="1003"/>
      <c r="CS17" s="1004"/>
      <c r="CT17" s="1004"/>
      <c r="CU17" s="1004"/>
      <c r="CV17" s="1005"/>
      <c r="CW17" s="1003"/>
      <c r="CX17" s="1004"/>
      <c r="CY17" s="1004"/>
      <c r="CZ17" s="1004"/>
      <c r="DA17" s="1005"/>
      <c r="DB17" s="1003"/>
      <c r="DC17" s="1004"/>
      <c r="DD17" s="1004"/>
      <c r="DE17" s="1004"/>
      <c r="DF17" s="1005"/>
      <c r="DG17" s="1003"/>
      <c r="DH17" s="1004"/>
      <c r="DI17" s="1004"/>
      <c r="DJ17" s="1004"/>
      <c r="DK17" s="1005"/>
      <c r="DL17" s="1003"/>
      <c r="DM17" s="1004"/>
      <c r="DN17" s="1004"/>
      <c r="DO17" s="1004"/>
      <c r="DP17" s="1005"/>
      <c r="DQ17" s="1003"/>
      <c r="DR17" s="1004"/>
      <c r="DS17" s="1004"/>
      <c r="DT17" s="1004"/>
      <c r="DU17" s="1005"/>
      <c r="DV17" s="1006"/>
      <c r="DW17" s="1007"/>
      <c r="DX17" s="1007"/>
      <c r="DY17" s="1007"/>
      <c r="DZ17" s="1008"/>
      <c r="EA17" s="216"/>
    </row>
    <row r="18" spans="1:131" s="217" customFormat="1" ht="26.25" customHeight="1" x14ac:dyDescent="0.15">
      <c r="A18" s="220">
        <v>12</v>
      </c>
      <c r="B18" s="1044"/>
      <c r="C18" s="1045"/>
      <c r="D18" s="1045"/>
      <c r="E18" s="1045"/>
      <c r="F18" s="1045"/>
      <c r="G18" s="1045"/>
      <c r="H18" s="1045"/>
      <c r="I18" s="1045"/>
      <c r="J18" s="1045"/>
      <c r="K18" s="1045"/>
      <c r="L18" s="1045"/>
      <c r="M18" s="1045"/>
      <c r="N18" s="1045"/>
      <c r="O18" s="1045"/>
      <c r="P18" s="1046"/>
      <c r="Q18" s="1052"/>
      <c r="R18" s="1053"/>
      <c r="S18" s="1053"/>
      <c r="T18" s="1053"/>
      <c r="U18" s="1053"/>
      <c r="V18" s="1053"/>
      <c r="W18" s="1053"/>
      <c r="X18" s="1053"/>
      <c r="Y18" s="1053"/>
      <c r="Z18" s="1053"/>
      <c r="AA18" s="1053"/>
      <c r="AB18" s="1053"/>
      <c r="AC18" s="1053"/>
      <c r="AD18" s="1053"/>
      <c r="AE18" s="1054"/>
      <c r="AF18" s="1049"/>
      <c r="AG18" s="1050"/>
      <c r="AH18" s="1050"/>
      <c r="AI18" s="1050"/>
      <c r="AJ18" s="1051"/>
      <c r="AK18" s="1092"/>
      <c r="AL18" s="1093"/>
      <c r="AM18" s="1093"/>
      <c r="AN18" s="1093"/>
      <c r="AO18" s="1093"/>
      <c r="AP18" s="1093"/>
      <c r="AQ18" s="1093"/>
      <c r="AR18" s="1093"/>
      <c r="AS18" s="1093"/>
      <c r="AT18" s="1093"/>
      <c r="AU18" s="1094"/>
      <c r="AV18" s="1094"/>
      <c r="AW18" s="1094"/>
      <c r="AX18" s="1094"/>
      <c r="AY18" s="1095"/>
      <c r="AZ18" s="214"/>
      <c r="BA18" s="214"/>
      <c r="BB18" s="214"/>
      <c r="BC18" s="214"/>
      <c r="BD18" s="214"/>
      <c r="BE18" s="215"/>
      <c r="BF18" s="215"/>
      <c r="BG18" s="215"/>
      <c r="BH18" s="215"/>
      <c r="BI18" s="215"/>
      <c r="BJ18" s="215"/>
      <c r="BK18" s="215"/>
      <c r="BL18" s="215"/>
      <c r="BM18" s="215"/>
      <c r="BN18" s="215"/>
      <c r="BO18" s="215"/>
      <c r="BP18" s="215"/>
      <c r="BQ18" s="220">
        <v>12</v>
      </c>
      <c r="BR18" s="221"/>
      <c r="BS18" s="1006"/>
      <c r="BT18" s="1007"/>
      <c r="BU18" s="1007"/>
      <c r="BV18" s="1007"/>
      <c r="BW18" s="1007"/>
      <c r="BX18" s="1007"/>
      <c r="BY18" s="1007"/>
      <c r="BZ18" s="1007"/>
      <c r="CA18" s="1007"/>
      <c r="CB18" s="1007"/>
      <c r="CC18" s="1007"/>
      <c r="CD18" s="1007"/>
      <c r="CE18" s="1007"/>
      <c r="CF18" s="1007"/>
      <c r="CG18" s="1028"/>
      <c r="CH18" s="1003"/>
      <c r="CI18" s="1004"/>
      <c r="CJ18" s="1004"/>
      <c r="CK18" s="1004"/>
      <c r="CL18" s="1005"/>
      <c r="CM18" s="1003"/>
      <c r="CN18" s="1004"/>
      <c r="CO18" s="1004"/>
      <c r="CP18" s="1004"/>
      <c r="CQ18" s="1005"/>
      <c r="CR18" s="1003"/>
      <c r="CS18" s="1004"/>
      <c r="CT18" s="1004"/>
      <c r="CU18" s="1004"/>
      <c r="CV18" s="1005"/>
      <c r="CW18" s="1003"/>
      <c r="CX18" s="1004"/>
      <c r="CY18" s="1004"/>
      <c r="CZ18" s="1004"/>
      <c r="DA18" s="1005"/>
      <c r="DB18" s="1003"/>
      <c r="DC18" s="1004"/>
      <c r="DD18" s="1004"/>
      <c r="DE18" s="1004"/>
      <c r="DF18" s="1005"/>
      <c r="DG18" s="1003"/>
      <c r="DH18" s="1004"/>
      <c r="DI18" s="1004"/>
      <c r="DJ18" s="1004"/>
      <c r="DK18" s="1005"/>
      <c r="DL18" s="1003"/>
      <c r="DM18" s="1004"/>
      <c r="DN18" s="1004"/>
      <c r="DO18" s="1004"/>
      <c r="DP18" s="1005"/>
      <c r="DQ18" s="1003"/>
      <c r="DR18" s="1004"/>
      <c r="DS18" s="1004"/>
      <c r="DT18" s="1004"/>
      <c r="DU18" s="1005"/>
      <c r="DV18" s="1006"/>
      <c r="DW18" s="1007"/>
      <c r="DX18" s="1007"/>
      <c r="DY18" s="1007"/>
      <c r="DZ18" s="1008"/>
      <c r="EA18" s="216"/>
    </row>
    <row r="19" spans="1:131" s="217" customFormat="1" ht="26.25" customHeight="1" x14ac:dyDescent="0.15">
      <c r="A19" s="220">
        <v>13</v>
      </c>
      <c r="B19" s="1044"/>
      <c r="C19" s="1045"/>
      <c r="D19" s="1045"/>
      <c r="E19" s="1045"/>
      <c r="F19" s="1045"/>
      <c r="G19" s="1045"/>
      <c r="H19" s="1045"/>
      <c r="I19" s="1045"/>
      <c r="J19" s="1045"/>
      <c r="K19" s="1045"/>
      <c r="L19" s="1045"/>
      <c r="M19" s="1045"/>
      <c r="N19" s="1045"/>
      <c r="O19" s="1045"/>
      <c r="P19" s="1046"/>
      <c r="Q19" s="1052"/>
      <c r="R19" s="1053"/>
      <c r="S19" s="1053"/>
      <c r="T19" s="1053"/>
      <c r="U19" s="1053"/>
      <c r="V19" s="1053"/>
      <c r="W19" s="1053"/>
      <c r="X19" s="1053"/>
      <c r="Y19" s="1053"/>
      <c r="Z19" s="1053"/>
      <c r="AA19" s="1053"/>
      <c r="AB19" s="1053"/>
      <c r="AC19" s="1053"/>
      <c r="AD19" s="1053"/>
      <c r="AE19" s="1054"/>
      <c r="AF19" s="1049"/>
      <c r="AG19" s="1050"/>
      <c r="AH19" s="1050"/>
      <c r="AI19" s="1050"/>
      <c r="AJ19" s="1051"/>
      <c r="AK19" s="1092"/>
      <c r="AL19" s="1093"/>
      <c r="AM19" s="1093"/>
      <c r="AN19" s="1093"/>
      <c r="AO19" s="1093"/>
      <c r="AP19" s="1093"/>
      <c r="AQ19" s="1093"/>
      <c r="AR19" s="1093"/>
      <c r="AS19" s="1093"/>
      <c r="AT19" s="1093"/>
      <c r="AU19" s="1094"/>
      <c r="AV19" s="1094"/>
      <c r="AW19" s="1094"/>
      <c r="AX19" s="1094"/>
      <c r="AY19" s="1095"/>
      <c r="AZ19" s="214"/>
      <c r="BA19" s="214"/>
      <c r="BB19" s="214"/>
      <c r="BC19" s="214"/>
      <c r="BD19" s="214"/>
      <c r="BE19" s="215"/>
      <c r="BF19" s="215"/>
      <c r="BG19" s="215"/>
      <c r="BH19" s="215"/>
      <c r="BI19" s="215"/>
      <c r="BJ19" s="215"/>
      <c r="BK19" s="215"/>
      <c r="BL19" s="215"/>
      <c r="BM19" s="215"/>
      <c r="BN19" s="215"/>
      <c r="BO19" s="215"/>
      <c r="BP19" s="215"/>
      <c r="BQ19" s="220">
        <v>13</v>
      </c>
      <c r="BR19" s="221"/>
      <c r="BS19" s="1006"/>
      <c r="BT19" s="1007"/>
      <c r="BU19" s="1007"/>
      <c r="BV19" s="1007"/>
      <c r="BW19" s="1007"/>
      <c r="BX19" s="1007"/>
      <c r="BY19" s="1007"/>
      <c r="BZ19" s="1007"/>
      <c r="CA19" s="1007"/>
      <c r="CB19" s="1007"/>
      <c r="CC19" s="1007"/>
      <c r="CD19" s="1007"/>
      <c r="CE19" s="1007"/>
      <c r="CF19" s="1007"/>
      <c r="CG19" s="1028"/>
      <c r="CH19" s="1003"/>
      <c r="CI19" s="1004"/>
      <c r="CJ19" s="1004"/>
      <c r="CK19" s="1004"/>
      <c r="CL19" s="1005"/>
      <c r="CM19" s="1003"/>
      <c r="CN19" s="1004"/>
      <c r="CO19" s="1004"/>
      <c r="CP19" s="1004"/>
      <c r="CQ19" s="1005"/>
      <c r="CR19" s="1003"/>
      <c r="CS19" s="1004"/>
      <c r="CT19" s="1004"/>
      <c r="CU19" s="1004"/>
      <c r="CV19" s="1005"/>
      <c r="CW19" s="1003"/>
      <c r="CX19" s="1004"/>
      <c r="CY19" s="1004"/>
      <c r="CZ19" s="1004"/>
      <c r="DA19" s="1005"/>
      <c r="DB19" s="1003"/>
      <c r="DC19" s="1004"/>
      <c r="DD19" s="1004"/>
      <c r="DE19" s="1004"/>
      <c r="DF19" s="1005"/>
      <c r="DG19" s="1003"/>
      <c r="DH19" s="1004"/>
      <c r="DI19" s="1004"/>
      <c r="DJ19" s="1004"/>
      <c r="DK19" s="1005"/>
      <c r="DL19" s="1003"/>
      <c r="DM19" s="1004"/>
      <c r="DN19" s="1004"/>
      <c r="DO19" s="1004"/>
      <c r="DP19" s="1005"/>
      <c r="DQ19" s="1003"/>
      <c r="DR19" s="1004"/>
      <c r="DS19" s="1004"/>
      <c r="DT19" s="1004"/>
      <c r="DU19" s="1005"/>
      <c r="DV19" s="1006"/>
      <c r="DW19" s="1007"/>
      <c r="DX19" s="1007"/>
      <c r="DY19" s="1007"/>
      <c r="DZ19" s="1008"/>
      <c r="EA19" s="216"/>
    </row>
    <row r="20" spans="1:131" s="217" customFormat="1" ht="26.25" customHeight="1" x14ac:dyDescent="0.15">
      <c r="A20" s="220">
        <v>14</v>
      </c>
      <c r="B20" s="1044"/>
      <c r="C20" s="1045"/>
      <c r="D20" s="1045"/>
      <c r="E20" s="1045"/>
      <c r="F20" s="1045"/>
      <c r="G20" s="1045"/>
      <c r="H20" s="1045"/>
      <c r="I20" s="1045"/>
      <c r="J20" s="1045"/>
      <c r="K20" s="1045"/>
      <c r="L20" s="1045"/>
      <c r="M20" s="1045"/>
      <c r="N20" s="1045"/>
      <c r="O20" s="1045"/>
      <c r="P20" s="1046"/>
      <c r="Q20" s="1052"/>
      <c r="R20" s="1053"/>
      <c r="S20" s="1053"/>
      <c r="T20" s="1053"/>
      <c r="U20" s="1053"/>
      <c r="V20" s="1053"/>
      <c r="W20" s="1053"/>
      <c r="X20" s="1053"/>
      <c r="Y20" s="1053"/>
      <c r="Z20" s="1053"/>
      <c r="AA20" s="1053"/>
      <c r="AB20" s="1053"/>
      <c r="AC20" s="1053"/>
      <c r="AD20" s="1053"/>
      <c r="AE20" s="1054"/>
      <c r="AF20" s="1049"/>
      <c r="AG20" s="1050"/>
      <c r="AH20" s="1050"/>
      <c r="AI20" s="1050"/>
      <c r="AJ20" s="1051"/>
      <c r="AK20" s="1092"/>
      <c r="AL20" s="1093"/>
      <c r="AM20" s="1093"/>
      <c r="AN20" s="1093"/>
      <c r="AO20" s="1093"/>
      <c r="AP20" s="1093"/>
      <c r="AQ20" s="1093"/>
      <c r="AR20" s="1093"/>
      <c r="AS20" s="1093"/>
      <c r="AT20" s="1093"/>
      <c r="AU20" s="1094"/>
      <c r="AV20" s="1094"/>
      <c r="AW20" s="1094"/>
      <c r="AX20" s="1094"/>
      <c r="AY20" s="1095"/>
      <c r="AZ20" s="214"/>
      <c r="BA20" s="214"/>
      <c r="BB20" s="214"/>
      <c r="BC20" s="214"/>
      <c r="BD20" s="214"/>
      <c r="BE20" s="215"/>
      <c r="BF20" s="215"/>
      <c r="BG20" s="215"/>
      <c r="BH20" s="215"/>
      <c r="BI20" s="215"/>
      <c r="BJ20" s="215"/>
      <c r="BK20" s="215"/>
      <c r="BL20" s="215"/>
      <c r="BM20" s="215"/>
      <c r="BN20" s="215"/>
      <c r="BO20" s="215"/>
      <c r="BP20" s="215"/>
      <c r="BQ20" s="220">
        <v>14</v>
      </c>
      <c r="BR20" s="221"/>
      <c r="BS20" s="1006"/>
      <c r="BT20" s="1007"/>
      <c r="BU20" s="1007"/>
      <c r="BV20" s="1007"/>
      <c r="BW20" s="1007"/>
      <c r="BX20" s="1007"/>
      <c r="BY20" s="1007"/>
      <c r="BZ20" s="1007"/>
      <c r="CA20" s="1007"/>
      <c r="CB20" s="1007"/>
      <c r="CC20" s="1007"/>
      <c r="CD20" s="1007"/>
      <c r="CE20" s="1007"/>
      <c r="CF20" s="1007"/>
      <c r="CG20" s="1028"/>
      <c r="CH20" s="1003"/>
      <c r="CI20" s="1004"/>
      <c r="CJ20" s="1004"/>
      <c r="CK20" s="1004"/>
      <c r="CL20" s="1005"/>
      <c r="CM20" s="1003"/>
      <c r="CN20" s="1004"/>
      <c r="CO20" s="1004"/>
      <c r="CP20" s="1004"/>
      <c r="CQ20" s="1005"/>
      <c r="CR20" s="1003"/>
      <c r="CS20" s="1004"/>
      <c r="CT20" s="1004"/>
      <c r="CU20" s="1004"/>
      <c r="CV20" s="1005"/>
      <c r="CW20" s="1003"/>
      <c r="CX20" s="1004"/>
      <c r="CY20" s="1004"/>
      <c r="CZ20" s="1004"/>
      <c r="DA20" s="1005"/>
      <c r="DB20" s="1003"/>
      <c r="DC20" s="1004"/>
      <c r="DD20" s="1004"/>
      <c r="DE20" s="1004"/>
      <c r="DF20" s="1005"/>
      <c r="DG20" s="1003"/>
      <c r="DH20" s="1004"/>
      <c r="DI20" s="1004"/>
      <c r="DJ20" s="1004"/>
      <c r="DK20" s="1005"/>
      <c r="DL20" s="1003"/>
      <c r="DM20" s="1004"/>
      <c r="DN20" s="1004"/>
      <c r="DO20" s="1004"/>
      <c r="DP20" s="1005"/>
      <c r="DQ20" s="1003"/>
      <c r="DR20" s="1004"/>
      <c r="DS20" s="1004"/>
      <c r="DT20" s="1004"/>
      <c r="DU20" s="1005"/>
      <c r="DV20" s="1006"/>
      <c r="DW20" s="1007"/>
      <c r="DX20" s="1007"/>
      <c r="DY20" s="1007"/>
      <c r="DZ20" s="1008"/>
      <c r="EA20" s="216"/>
    </row>
    <row r="21" spans="1:131" s="217" customFormat="1" ht="26.25" customHeight="1" thickBot="1" x14ac:dyDescent="0.2">
      <c r="A21" s="220">
        <v>15</v>
      </c>
      <c r="B21" s="1044"/>
      <c r="C21" s="1045"/>
      <c r="D21" s="1045"/>
      <c r="E21" s="1045"/>
      <c r="F21" s="1045"/>
      <c r="G21" s="1045"/>
      <c r="H21" s="1045"/>
      <c r="I21" s="1045"/>
      <c r="J21" s="1045"/>
      <c r="K21" s="1045"/>
      <c r="L21" s="1045"/>
      <c r="M21" s="1045"/>
      <c r="N21" s="1045"/>
      <c r="O21" s="1045"/>
      <c r="P21" s="1046"/>
      <c r="Q21" s="1052"/>
      <c r="R21" s="1053"/>
      <c r="S21" s="1053"/>
      <c r="T21" s="1053"/>
      <c r="U21" s="1053"/>
      <c r="V21" s="1053"/>
      <c r="W21" s="1053"/>
      <c r="X21" s="1053"/>
      <c r="Y21" s="1053"/>
      <c r="Z21" s="1053"/>
      <c r="AA21" s="1053"/>
      <c r="AB21" s="1053"/>
      <c r="AC21" s="1053"/>
      <c r="AD21" s="1053"/>
      <c r="AE21" s="1054"/>
      <c r="AF21" s="1049"/>
      <c r="AG21" s="1050"/>
      <c r="AH21" s="1050"/>
      <c r="AI21" s="1050"/>
      <c r="AJ21" s="1051"/>
      <c r="AK21" s="1092"/>
      <c r="AL21" s="1093"/>
      <c r="AM21" s="1093"/>
      <c r="AN21" s="1093"/>
      <c r="AO21" s="1093"/>
      <c r="AP21" s="1093"/>
      <c r="AQ21" s="1093"/>
      <c r="AR21" s="1093"/>
      <c r="AS21" s="1093"/>
      <c r="AT21" s="1093"/>
      <c r="AU21" s="1094"/>
      <c r="AV21" s="1094"/>
      <c r="AW21" s="1094"/>
      <c r="AX21" s="1094"/>
      <c r="AY21" s="1095"/>
      <c r="AZ21" s="214"/>
      <c r="BA21" s="214"/>
      <c r="BB21" s="214"/>
      <c r="BC21" s="214"/>
      <c r="BD21" s="214"/>
      <c r="BE21" s="215"/>
      <c r="BF21" s="215"/>
      <c r="BG21" s="215"/>
      <c r="BH21" s="215"/>
      <c r="BI21" s="215"/>
      <c r="BJ21" s="215"/>
      <c r="BK21" s="215"/>
      <c r="BL21" s="215"/>
      <c r="BM21" s="215"/>
      <c r="BN21" s="215"/>
      <c r="BO21" s="215"/>
      <c r="BP21" s="215"/>
      <c r="BQ21" s="220">
        <v>15</v>
      </c>
      <c r="BR21" s="221"/>
      <c r="BS21" s="1006"/>
      <c r="BT21" s="1007"/>
      <c r="BU21" s="1007"/>
      <c r="BV21" s="1007"/>
      <c r="BW21" s="1007"/>
      <c r="BX21" s="1007"/>
      <c r="BY21" s="1007"/>
      <c r="BZ21" s="1007"/>
      <c r="CA21" s="1007"/>
      <c r="CB21" s="1007"/>
      <c r="CC21" s="1007"/>
      <c r="CD21" s="1007"/>
      <c r="CE21" s="1007"/>
      <c r="CF21" s="1007"/>
      <c r="CG21" s="1028"/>
      <c r="CH21" s="1003"/>
      <c r="CI21" s="1004"/>
      <c r="CJ21" s="1004"/>
      <c r="CK21" s="1004"/>
      <c r="CL21" s="1005"/>
      <c r="CM21" s="1003"/>
      <c r="CN21" s="1004"/>
      <c r="CO21" s="1004"/>
      <c r="CP21" s="1004"/>
      <c r="CQ21" s="1005"/>
      <c r="CR21" s="1003"/>
      <c r="CS21" s="1004"/>
      <c r="CT21" s="1004"/>
      <c r="CU21" s="1004"/>
      <c r="CV21" s="1005"/>
      <c r="CW21" s="1003"/>
      <c r="CX21" s="1004"/>
      <c r="CY21" s="1004"/>
      <c r="CZ21" s="1004"/>
      <c r="DA21" s="1005"/>
      <c r="DB21" s="1003"/>
      <c r="DC21" s="1004"/>
      <c r="DD21" s="1004"/>
      <c r="DE21" s="1004"/>
      <c r="DF21" s="1005"/>
      <c r="DG21" s="1003"/>
      <c r="DH21" s="1004"/>
      <c r="DI21" s="1004"/>
      <c r="DJ21" s="1004"/>
      <c r="DK21" s="1005"/>
      <c r="DL21" s="1003"/>
      <c r="DM21" s="1004"/>
      <c r="DN21" s="1004"/>
      <c r="DO21" s="1004"/>
      <c r="DP21" s="1005"/>
      <c r="DQ21" s="1003"/>
      <c r="DR21" s="1004"/>
      <c r="DS21" s="1004"/>
      <c r="DT21" s="1004"/>
      <c r="DU21" s="1005"/>
      <c r="DV21" s="1006"/>
      <c r="DW21" s="1007"/>
      <c r="DX21" s="1007"/>
      <c r="DY21" s="1007"/>
      <c r="DZ21" s="1008"/>
      <c r="EA21" s="216"/>
    </row>
    <row r="22" spans="1:131" s="217" customFormat="1" ht="26.25" customHeight="1" x14ac:dyDescent="0.15">
      <c r="A22" s="220">
        <v>16</v>
      </c>
      <c r="B22" s="1044"/>
      <c r="C22" s="1045"/>
      <c r="D22" s="1045"/>
      <c r="E22" s="1045"/>
      <c r="F22" s="1045"/>
      <c r="G22" s="1045"/>
      <c r="H22" s="1045"/>
      <c r="I22" s="1045"/>
      <c r="J22" s="1045"/>
      <c r="K22" s="1045"/>
      <c r="L22" s="1045"/>
      <c r="M22" s="1045"/>
      <c r="N22" s="1045"/>
      <c r="O22" s="1045"/>
      <c r="P22" s="1046"/>
      <c r="Q22" s="1085"/>
      <c r="R22" s="1086"/>
      <c r="S22" s="1086"/>
      <c r="T22" s="1086"/>
      <c r="U22" s="1086"/>
      <c r="V22" s="1086"/>
      <c r="W22" s="1086"/>
      <c r="X22" s="1086"/>
      <c r="Y22" s="1086"/>
      <c r="Z22" s="1086"/>
      <c r="AA22" s="1086"/>
      <c r="AB22" s="1086"/>
      <c r="AC22" s="1086"/>
      <c r="AD22" s="1086"/>
      <c r="AE22" s="1087"/>
      <c r="AF22" s="1049"/>
      <c r="AG22" s="1050"/>
      <c r="AH22" s="1050"/>
      <c r="AI22" s="1050"/>
      <c r="AJ22" s="1051"/>
      <c r="AK22" s="1088"/>
      <c r="AL22" s="1089"/>
      <c r="AM22" s="1089"/>
      <c r="AN22" s="1089"/>
      <c r="AO22" s="1089"/>
      <c r="AP22" s="1089"/>
      <c r="AQ22" s="1089"/>
      <c r="AR22" s="1089"/>
      <c r="AS22" s="1089"/>
      <c r="AT22" s="1089"/>
      <c r="AU22" s="1090"/>
      <c r="AV22" s="1090"/>
      <c r="AW22" s="1090"/>
      <c r="AX22" s="1090"/>
      <c r="AY22" s="1091"/>
      <c r="AZ22" s="1042" t="s">
        <v>376</v>
      </c>
      <c r="BA22" s="1042"/>
      <c r="BB22" s="1042"/>
      <c r="BC22" s="1042"/>
      <c r="BD22" s="1043"/>
      <c r="BE22" s="215"/>
      <c r="BF22" s="215"/>
      <c r="BG22" s="215"/>
      <c r="BH22" s="215"/>
      <c r="BI22" s="215"/>
      <c r="BJ22" s="215"/>
      <c r="BK22" s="215"/>
      <c r="BL22" s="215"/>
      <c r="BM22" s="215"/>
      <c r="BN22" s="215"/>
      <c r="BO22" s="215"/>
      <c r="BP22" s="215"/>
      <c r="BQ22" s="220">
        <v>16</v>
      </c>
      <c r="BR22" s="221"/>
      <c r="BS22" s="1006"/>
      <c r="BT22" s="1007"/>
      <c r="BU22" s="1007"/>
      <c r="BV22" s="1007"/>
      <c r="BW22" s="1007"/>
      <c r="BX22" s="1007"/>
      <c r="BY22" s="1007"/>
      <c r="BZ22" s="1007"/>
      <c r="CA22" s="1007"/>
      <c r="CB22" s="1007"/>
      <c r="CC22" s="1007"/>
      <c r="CD22" s="1007"/>
      <c r="CE22" s="1007"/>
      <c r="CF22" s="1007"/>
      <c r="CG22" s="1028"/>
      <c r="CH22" s="1003"/>
      <c r="CI22" s="1004"/>
      <c r="CJ22" s="1004"/>
      <c r="CK22" s="1004"/>
      <c r="CL22" s="1005"/>
      <c r="CM22" s="1003"/>
      <c r="CN22" s="1004"/>
      <c r="CO22" s="1004"/>
      <c r="CP22" s="1004"/>
      <c r="CQ22" s="1005"/>
      <c r="CR22" s="1003"/>
      <c r="CS22" s="1004"/>
      <c r="CT22" s="1004"/>
      <c r="CU22" s="1004"/>
      <c r="CV22" s="1005"/>
      <c r="CW22" s="1003"/>
      <c r="CX22" s="1004"/>
      <c r="CY22" s="1004"/>
      <c r="CZ22" s="1004"/>
      <c r="DA22" s="1005"/>
      <c r="DB22" s="1003"/>
      <c r="DC22" s="1004"/>
      <c r="DD22" s="1004"/>
      <c r="DE22" s="1004"/>
      <c r="DF22" s="1005"/>
      <c r="DG22" s="1003"/>
      <c r="DH22" s="1004"/>
      <c r="DI22" s="1004"/>
      <c r="DJ22" s="1004"/>
      <c r="DK22" s="1005"/>
      <c r="DL22" s="1003"/>
      <c r="DM22" s="1004"/>
      <c r="DN22" s="1004"/>
      <c r="DO22" s="1004"/>
      <c r="DP22" s="1005"/>
      <c r="DQ22" s="1003"/>
      <c r="DR22" s="1004"/>
      <c r="DS22" s="1004"/>
      <c r="DT22" s="1004"/>
      <c r="DU22" s="1005"/>
      <c r="DV22" s="1006"/>
      <c r="DW22" s="1007"/>
      <c r="DX22" s="1007"/>
      <c r="DY22" s="1007"/>
      <c r="DZ22" s="1008"/>
      <c r="EA22" s="216"/>
    </row>
    <row r="23" spans="1:131" s="217" customFormat="1" ht="26.25" customHeight="1" thickBot="1" x14ac:dyDescent="0.2">
      <c r="A23" s="222" t="s">
        <v>377</v>
      </c>
      <c r="B23" s="950" t="s">
        <v>378</v>
      </c>
      <c r="C23" s="951"/>
      <c r="D23" s="951"/>
      <c r="E23" s="951"/>
      <c r="F23" s="951"/>
      <c r="G23" s="951"/>
      <c r="H23" s="951"/>
      <c r="I23" s="951"/>
      <c r="J23" s="951"/>
      <c r="K23" s="951"/>
      <c r="L23" s="951"/>
      <c r="M23" s="951"/>
      <c r="N23" s="951"/>
      <c r="O23" s="951"/>
      <c r="P23" s="961"/>
      <c r="Q23" s="1079">
        <v>29009</v>
      </c>
      <c r="R23" s="1073"/>
      <c r="S23" s="1073"/>
      <c r="T23" s="1073"/>
      <c r="U23" s="1073"/>
      <c r="V23" s="1073">
        <v>28116</v>
      </c>
      <c r="W23" s="1073"/>
      <c r="X23" s="1073"/>
      <c r="Y23" s="1073"/>
      <c r="Z23" s="1073"/>
      <c r="AA23" s="1073">
        <v>894</v>
      </c>
      <c r="AB23" s="1073"/>
      <c r="AC23" s="1073"/>
      <c r="AD23" s="1073"/>
      <c r="AE23" s="1080"/>
      <c r="AF23" s="1081">
        <v>607</v>
      </c>
      <c r="AG23" s="1073"/>
      <c r="AH23" s="1073"/>
      <c r="AI23" s="1073"/>
      <c r="AJ23" s="1082"/>
      <c r="AK23" s="1083"/>
      <c r="AL23" s="1084"/>
      <c r="AM23" s="1084"/>
      <c r="AN23" s="1084"/>
      <c r="AO23" s="1084"/>
      <c r="AP23" s="1073">
        <v>18300</v>
      </c>
      <c r="AQ23" s="1073"/>
      <c r="AR23" s="1073"/>
      <c r="AS23" s="1073"/>
      <c r="AT23" s="1073"/>
      <c r="AU23" s="1074"/>
      <c r="AV23" s="1074"/>
      <c r="AW23" s="1074"/>
      <c r="AX23" s="1074"/>
      <c r="AY23" s="1075"/>
      <c r="AZ23" s="1076" t="s">
        <v>122</v>
      </c>
      <c r="BA23" s="1077"/>
      <c r="BB23" s="1077"/>
      <c r="BC23" s="1077"/>
      <c r="BD23" s="1078"/>
      <c r="BE23" s="215"/>
      <c r="BF23" s="215"/>
      <c r="BG23" s="215"/>
      <c r="BH23" s="215"/>
      <c r="BI23" s="215"/>
      <c r="BJ23" s="215"/>
      <c r="BK23" s="215"/>
      <c r="BL23" s="215"/>
      <c r="BM23" s="215"/>
      <c r="BN23" s="215"/>
      <c r="BO23" s="215"/>
      <c r="BP23" s="215"/>
      <c r="BQ23" s="220">
        <v>17</v>
      </c>
      <c r="BR23" s="221"/>
      <c r="BS23" s="1006"/>
      <c r="BT23" s="1007"/>
      <c r="BU23" s="1007"/>
      <c r="BV23" s="1007"/>
      <c r="BW23" s="1007"/>
      <c r="BX23" s="1007"/>
      <c r="BY23" s="1007"/>
      <c r="BZ23" s="1007"/>
      <c r="CA23" s="1007"/>
      <c r="CB23" s="1007"/>
      <c r="CC23" s="1007"/>
      <c r="CD23" s="1007"/>
      <c r="CE23" s="1007"/>
      <c r="CF23" s="1007"/>
      <c r="CG23" s="1028"/>
      <c r="CH23" s="1003"/>
      <c r="CI23" s="1004"/>
      <c r="CJ23" s="1004"/>
      <c r="CK23" s="1004"/>
      <c r="CL23" s="1005"/>
      <c r="CM23" s="1003"/>
      <c r="CN23" s="1004"/>
      <c r="CO23" s="1004"/>
      <c r="CP23" s="1004"/>
      <c r="CQ23" s="1005"/>
      <c r="CR23" s="1003"/>
      <c r="CS23" s="1004"/>
      <c r="CT23" s="1004"/>
      <c r="CU23" s="1004"/>
      <c r="CV23" s="1005"/>
      <c r="CW23" s="1003"/>
      <c r="CX23" s="1004"/>
      <c r="CY23" s="1004"/>
      <c r="CZ23" s="1004"/>
      <c r="DA23" s="1005"/>
      <c r="DB23" s="1003"/>
      <c r="DC23" s="1004"/>
      <c r="DD23" s="1004"/>
      <c r="DE23" s="1004"/>
      <c r="DF23" s="1005"/>
      <c r="DG23" s="1003"/>
      <c r="DH23" s="1004"/>
      <c r="DI23" s="1004"/>
      <c r="DJ23" s="1004"/>
      <c r="DK23" s="1005"/>
      <c r="DL23" s="1003"/>
      <c r="DM23" s="1004"/>
      <c r="DN23" s="1004"/>
      <c r="DO23" s="1004"/>
      <c r="DP23" s="1005"/>
      <c r="DQ23" s="1003"/>
      <c r="DR23" s="1004"/>
      <c r="DS23" s="1004"/>
      <c r="DT23" s="1004"/>
      <c r="DU23" s="1005"/>
      <c r="DV23" s="1006"/>
      <c r="DW23" s="1007"/>
      <c r="DX23" s="1007"/>
      <c r="DY23" s="1007"/>
      <c r="DZ23" s="1008"/>
      <c r="EA23" s="216"/>
    </row>
    <row r="24" spans="1:131" s="217" customFormat="1" ht="26.25" customHeight="1" x14ac:dyDescent="0.15">
      <c r="A24" s="1072" t="s">
        <v>379</v>
      </c>
      <c r="B24" s="1072"/>
      <c r="C24" s="1072"/>
      <c r="D24" s="1072"/>
      <c r="E24" s="1072"/>
      <c r="F24" s="1072"/>
      <c r="G24" s="1072"/>
      <c r="H24" s="1072"/>
      <c r="I24" s="1072"/>
      <c r="J24" s="1072"/>
      <c r="K24" s="1072"/>
      <c r="L24" s="1072"/>
      <c r="M24" s="1072"/>
      <c r="N24" s="1072"/>
      <c r="O24" s="1072"/>
      <c r="P24" s="1072"/>
      <c r="Q24" s="1072"/>
      <c r="R24" s="1072"/>
      <c r="S24" s="1072"/>
      <c r="T24" s="1072"/>
      <c r="U24" s="1072"/>
      <c r="V24" s="1072"/>
      <c r="W24" s="1072"/>
      <c r="X24" s="1072"/>
      <c r="Y24" s="1072"/>
      <c r="Z24" s="1072"/>
      <c r="AA24" s="1072"/>
      <c r="AB24" s="1072"/>
      <c r="AC24" s="1072"/>
      <c r="AD24" s="1072"/>
      <c r="AE24" s="1072"/>
      <c r="AF24" s="1072"/>
      <c r="AG24" s="1072"/>
      <c r="AH24" s="1072"/>
      <c r="AI24" s="1072"/>
      <c r="AJ24" s="1072"/>
      <c r="AK24" s="1072"/>
      <c r="AL24" s="1072"/>
      <c r="AM24" s="1072"/>
      <c r="AN24" s="1072"/>
      <c r="AO24" s="1072"/>
      <c r="AP24" s="1072"/>
      <c r="AQ24" s="1072"/>
      <c r="AR24" s="1072"/>
      <c r="AS24" s="1072"/>
      <c r="AT24" s="1072"/>
      <c r="AU24" s="1072"/>
      <c r="AV24" s="1072"/>
      <c r="AW24" s="1072"/>
      <c r="AX24" s="1072"/>
      <c r="AY24" s="1072"/>
      <c r="AZ24" s="214"/>
      <c r="BA24" s="214"/>
      <c r="BB24" s="214"/>
      <c r="BC24" s="214"/>
      <c r="BD24" s="214"/>
      <c r="BE24" s="215"/>
      <c r="BF24" s="215"/>
      <c r="BG24" s="215"/>
      <c r="BH24" s="215"/>
      <c r="BI24" s="215"/>
      <c r="BJ24" s="215"/>
      <c r="BK24" s="215"/>
      <c r="BL24" s="215"/>
      <c r="BM24" s="215"/>
      <c r="BN24" s="215"/>
      <c r="BO24" s="215"/>
      <c r="BP24" s="215"/>
      <c r="BQ24" s="220">
        <v>18</v>
      </c>
      <c r="BR24" s="221"/>
      <c r="BS24" s="1006"/>
      <c r="BT24" s="1007"/>
      <c r="BU24" s="1007"/>
      <c r="BV24" s="1007"/>
      <c r="BW24" s="1007"/>
      <c r="BX24" s="1007"/>
      <c r="BY24" s="1007"/>
      <c r="BZ24" s="1007"/>
      <c r="CA24" s="1007"/>
      <c r="CB24" s="1007"/>
      <c r="CC24" s="1007"/>
      <c r="CD24" s="1007"/>
      <c r="CE24" s="1007"/>
      <c r="CF24" s="1007"/>
      <c r="CG24" s="1028"/>
      <c r="CH24" s="1003"/>
      <c r="CI24" s="1004"/>
      <c r="CJ24" s="1004"/>
      <c r="CK24" s="1004"/>
      <c r="CL24" s="1005"/>
      <c r="CM24" s="1003"/>
      <c r="CN24" s="1004"/>
      <c r="CO24" s="1004"/>
      <c r="CP24" s="1004"/>
      <c r="CQ24" s="1005"/>
      <c r="CR24" s="1003"/>
      <c r="CS24" s="1004"/>
      <c r="CT24" s="1004"/>
      <c r="CU24" s="1004"/>
      <c r="CV24" s="1005"/>
      <c r="CW24" s="1003"/>
      <c r="CX24" s="1004"/>
      <c r="CY24" s="1004"/>
      <c r="CZ24" s="1004"/>
      <c r="DA24" s="1005"/>
      <c r="DB24" s="1003"/>
      <c r="DC24" s="1004"/>
      <c r="DD24" s="1004"/>
      <c r="DE24" s="1004"/>
      <c r="DF24" s="1005"/>
      <c r="DG24" s="1003"/>
      <c r="DH24" s="1004"/>
      <c r="DI24" s="1004"/>
      <c r="DJ24" s="1004"/>
      <c r="DK24" s="1005"/>
      <c r="DL24" s="1003"/>
      <c r="DM24" s="1004"/>
      <c r="DN24" s="1004"/>
      <c r="DO24" s="1004"/>
      <c r="DP24" s="1005"/>
      <c r="DQ24" s="1003"/>
      <c r="DR24" s="1004"/>
      <c r="DS24" s="1004"/>
      <c r="DT24" s="1004"/>
      <c r="DU24" s="1005"/>
      <c r="DV24" s="1006"/>
      <c r="DW24" s="1007"/>
      <c r="DX24" s="1007"/>
      <c r="DY24" s="1007"/>
      <c r="DZ24" s="1008"/>
      <c r="EA24" s="216"/>
    </row>
    <row r="25" spans="1:131" ht="26.25" customHeight="1" thickBot="1" x14ac:dyDescent="0.2">
      <c r="A25" s="1071" t="s">
        <v>380</v>
      </c>
      <c r="B25" s="1071"/>
      <c r="C25" s="1071"/>
      <c r="D25" s="1071"/>
      <c r="E25" s="1071"/>
      <c r="F25" s="1071"/>
      <c r="G25" s="1071"/>
      <c r="H25" s="1071"/>
      <c r="I25" s="1071"/>
      <c r="J25" s="1071"/>
      <c r="K25" s="1071"/>
      <c r="L25" s="1071"/>
      <c r="M25" s="1071"/>
      <c r="N25" s="1071"/>
      <c r="O25" s="1071"/>
      <c r="P25" s="1071"/>
      <c r="Q25" s="1071"/>
      <c r="R25" s="1071"/>
      <c r="S25" s="1071"/>
      <c r="T25" s="1071"/>
      <c r="U25" s="1071"/>
      <c r="V25" s="1071"/>
      <c r="W25" s="1071"/>
      <c r="X25" s="1071"/>
      <c r="Y25" s="1071"/>
      <c r="Z25" s="1071"/>
      <c r="AA25" s="1071"/>
      <c r="AB25" s="1071"/>
      <c r="AC25" s="1071"/>
      <c r="AD25" s="1071"/>
      <c r="AE25" s="1071"/>
      <c r="AF25" s="1071"/>
      <c r="AG25" s="1071"/>
      <c r="AH25" s="1071"/>
      <c r="AI25" s="1071"/>
      <c r="AJ25" s="1071"/>
      <c r="AK25" s="1071"/>
      <c r="AL25" s="1071"/>
      <c r="AM25" s="1071"/>
      <c r="AN25" s="1071"/>
      <c r="AO25" s="1071"/>
      <c r="AP25" s="1071"/>
      <c r="AQ25" s="1071"/>
      <c r="AR25" s="1071"/>
      <c r="AS25" s="1071"/>
      <c r="AT25" s="1071"/>
      <c r="AU25" s="1071"/>
      <c r="AV25" s="1071"/>
      <c r="AW25" s="1071"/>
      <c r="AX25" s="1071"/>
      <c r="AY25" s="1071"/>
      <c r="AZ25" s="1071"/>
      <c r="BA25" s="1071"/>
      <c r="BB25" s="1071"/>
      <c r="BC25" s="1071"/>
      <c r="BD25" s="1071"/>
      <c r="BE25" s="1071"/>
      <c r="BF25" s="1071"/>
      <c r="BG25" s="1071"/>
      <c r="BH25" s="1071"/>
      <c r="BI25" s="1071"/>
      <c r="BJ25" s="214"/>
      <c r="BK25" s="214"/>
      <c r="BL25" s="214"/>
      <c r="BM25" s="214"/>
      <c r="BN25" s="214"/>
      <c r="BO25" s="223"/>
      <c r="BP25" s="223"/>
      <c r="BQ25" s="220">
        <v>19</v>
      </c>
      <c r="BR25" s="221"/>
      <c r="BS25" s="1006"/>
      <c r="BT25" s="1007"/>
      <c r="BU25" s="1007"/>
      <c r="BV25" s="1007"/>
      <c r="BW25" s="1007"/>
      <c r="BX25" s="1007"/>
      <c r="BY25" s="1007"/>
      <c r="BZ25" s="1007"/>
      <c r="CA25" s="1007"/>
      <c r="CB25" s="1007"/>
      <c r="CC25" s="1007"/>
      <c r="CD25" s="1007"/>
      <c r="CE25" s="1007"/>
      <c r="CF25" s="1007"/>
      <c r="CG25" s="1028"/>
      <c r="CH25" s="1003"/>
      <c r="CI25" s="1004"/>
      <c r="CJ25" s="1004"/>
      <c r="CK25" s="1004"/>
      <c r="CL25" s="1005"/>
      <c r="CM25" s="1003"/>
      <c r="CN25" s="1004"/>
      <c r="CO25" s="1004"/>
      <c r="CP25" s="1004"/>
      <c r="CQ25" s="1005"/>
      <c r="CR25" s="1003"/>
      <c r="CS25" s="1004"/>
      <c r="CT25" s="1004"/>
      <c r="CU25" s="1004"/>
      <c r="CV25" s="1005"/>
      <c r="CW25" s="1003"/>
      <c r="CX25" s="1004"/>
      <c r="CY25" s="1004"/>
      <c r="CZ25" s="1004"/>
      <c r="DA25" s="1005"/>
      <c r="DB25" s="1003"/>
      <c r="DC25" s="1004"/>
      <c r="DD25" s="1004"/>
      <c r="DE25" s="1004"/>
      <c r="DF25" s="1005"/>
      <c r="DG25" s="1003"/>
      <c r="DH25" s="1004"/>
      <c r="DI25" s="1004"/>
      <c r="DJ25" s="1004"/>
      <c r="DK25" s="1005"/>
      <c r="DL25" s="1003"/>
      <c r="DM25" s="1004"/>
      <c r="DN25" s="1004"/>
      <c r="DO25" s="1004"/>
      <c r="DP25" s="1005"/>
      <c r="DQ25" s="1003"/>
      <c r="DR25" s="1004"/>
      <c r="DS25" s="1004"/>
      <c r="DT25" s="1004"/>
      <c r="DU25" s="1005"/>
      <c r="DV25" s="1006"/>
      <c r="DW25" s="1007"/>
      <c r="DX25" s="1007"/>
      <c r="DY25" s="1007"/>
      <c r="DZ25" s="1008"/>
      <c r="EA25" s="212"/>
    </row>
    <row r="26" spans="1:131" ht="26.25" customHeight="1" x14ac:dyDescent="0.15">
      <c r="A26" s="1009" t="s">
        <v>357</v>
      </c>
      <c r="B26" s="1010"/>
      <c r="C26" s="1010"/>
      <c r="D26" s="1010"/>
      <c r="E26" s="1010"/>
      <c r="F26" s="1010"/>
      <c r="G26" s="1010"/>
      <c r="H26" s="1010"/>
      <c r="I26" s="1010"/>
      <c r="J26" s="1010"/>
      <c r="K26" s="1010"/>
      <c r="L26" s="1010"/>
      <c r="M26" s="1010"/>
      <c r="N26" s="1010"/>
      <c r="O26" s="1010"/>
      <c r="P26" s="1011"/>
      <c r="Q26" s="1015" t="s">
        <v>381</v>
      </c>
      <c r="R26" s="1016"/>
      <c r="S26" s="1016"/>
      <c r="T26" s="1016"/>
      <c r="U26" s="1017"/>
      <c r="V26" s="1015" t="s">
        <v>382</v>
      </c>
      <c r="W26" s="1016"/>
      <c r="X26" s="1016"/>
      <c r="Y26" s="1016"/>
      <c r="Z26" s="1017"/>
      <c r="AA26" s="1015" t="s">
        <v>383</v>
      </c>
      <c r="AB26" s="1016"/>
      <c r="AC26" s="1016"/>
      <c r="AD26" s="1016"/>
      <c r="AE26" s="1016"/>
      <c r="AF26" s="1067" t="s">
        <v>384</v>
      </c>
      <c r="AG26" s="1022"/>
      <c r="AH26" s="1022"/>
      <c r="AI26" s="1022"/>
      <c r="AJ26" s="1068"/>
      <c r="AK26" s="1016" t="s">
        <v>385</v>
      </c>
      <c r="AL26" s="1016"/>
      <c r="AM26" s="1016"/>
      <c r="AN26" s="1016"/>
      <c r="AO26" s="1017"/>
      <c r="AP26" s="1015" t="s">
        <v>386</v>
      </c>
      <c r="AQ26" s="1016"/>
      <c r="AR26" s="1016"/>
      <c r="AS26" s="1016"/>
      <c r="AT26" s="1017"/>
      <c r="AU26" s="1015" t="s">
        <v>387</v>
      </c>
      <c r="AV26" s="1016"/>
      <c r="AW26" s="1016"/>
      <c r="AX26" s="1016"/>
      <c r="AY26" s="1017"/>
      <c r="AZ26" s="1015" t="s">
        <v>388</v>
      </c>
      <c r="BA26" s="1016"/>
      <c r="BB26" s="1016"/>
      <c r="BC26" s="1016"/>
      <c r="BD26" s="1017"/>
      <c r="BE26" s="1015" t="s">
        <v>364</v>
      </c>
      <c r="BF26" s="1016"/>
      <c r="BG26" s="1016"/>
      <c r="BH26" s="1016"/>
      <c r="BI26" s="1029"/>
      <c r="BJ26" s="214"/>
      <c r="BK26" s="214"/>
      <c r="BL26" s="214"/>
      <c r="BM26" s="214"/>
      <c r="BN26" s="214"/>
      <c r="BO26" s="223"/>
      <c r="BP26" s="223"/>
      <c r="BQ26" s="220">
        <v>20</v>
      </c>
      <c r="BR26" s="221"/>
      <c r="BS26" s="1006"/>
      <c r="BT26" s="1007"/>
      <c r="BU26" s="1007"/>
      <c r="BV26" s="1007"/>
      <c r="BW26" s="1007"/>
      <c r="BX26" s="1007"/>
      <c r="BY26" s="1007"/>
      <c r="BZ26" s="1007"/>
      <c r="CA26" s="1007"/>
      <c r="CB26" s="1007"/>
      <c r="CC26" s="1007"/>
      <c r="CD26" s="1007"/>
      <c r="CE26" s="1007"/>
      <c r="CF26" s="1007"/>
      <c r="CG26" s="1028"/>
      <c r="CH26" s="1003"/>
      <c r="CI26" s="1004"/>
      <c r="CJ26" s="1004"/>
      <c r="CK26" s="1004"/>
      <c r="CL26" s="1005"/>
      <c r="CM26" s="1003"/>
      <c r="CN26" s="1004"/>
      <c r="CO26" s="1004"/>
      <c r="CP26" s="1004"/>
      <c r="CQ26" s="1005"/>
      <c r="CR26" s="1003"/>
      <c r="CS26" s="1004"/>
      <c r="CT26" s="1004"/>
      <c r="CU26" s="1004"/>
      <c r="CV26" s="1005"/>
      <c r="CW26" s="1003"/>
      <c r="CX26" s="1004"/>
      <c r="CY26" s="1004"/>
      <c r="CZ26" s="1004"/>
      <c r="DA26" s="1005"/>
      <c r="DB26" s="1003"/>
      <c r="DC26" s="1004"/>
      <c r="DD26" s="1004"/>
      <c r="DE26" s="1004"/>
      <c r="DF26" s="1005"/>
      <c r="DG26" s="1003"/>
      <c r="DH26" s="1004"/>
      <c r="DI26" s="1004"/>
      <c r="DJ26" s="1004"/>
      <c r="DK26" s="1005"/>
      <c r="DL26" s="1003"/>
      <c r="DM26" s="1004"/>
      <c r="DN26" s="1004"/>
      <c r="DO26" s="1004"/>
      <c r="DP26" s="1005"/>
      <c r="DQ26" s="1003"/>
      <c r="DR26" s="1004"/>
      <c r="DS26" s="1004"/>
      <c r="DT26" s="1004"/>
      <c r="DU26" s="1005"/>
      <c r="DV26" s="1006"/>
      <c r="DW26" s="1007"/>
      <c r="DX26" s="1007"/>
      <c r="DY26" s="1007"/>
      <c r="DZ26" s="1008"/>
      <c r="EA26" s="212"/>
    </row>
    <row r="27" spans="1:131" ht="26.25" customHeight="1" thickBot="1" x14ac:dyDescent="0.2">
      <c r="A27" s="1012"/>
      <c r="B27" s="1013"/>
      <c r="C27" s="1013"/>
      <c r="D27" s="1013"/>
      <c r="E27" s="1013"/>
      <c r="F27" s="1013"/>
      <c r="G27" s="1013"/>
      <c r="H27" s="1013"/>
      <c r="I27" s="1013"/>
      <c r="J27" s="1013"/>
      <c r="K27" s="1013"/>
      <c r="L27" s="1013"/>
      <c r="M27" s="1013"/>
      <c r="N27" s="1013"/>
      <c r="O27" s="1013"/>
      <c r="P27" s="1014"/>
      <c r="Q27" s="1018"/>
      <c r="R27" s="1019"/>
      <c r="S27" s="1019"/>
      <c r="T27" s="1019"/>
      <c r="U27" s="1020"/>
      <c r="V27" s="1018"/>
      <c r="W27" s="1019"/>
      <c r="X27" s="1019"/>
      <c r="Y27" s="1019"/>
      <c r="Z27" s="1020"/>
      <c r="AA27" s="1018"/>
      <c r="AB27" s="1019"/>
      <c r="AC27" s="1019"/>
      <c r="AD27" s="1019"/>
      <c r="AE27" s="1019"/>
      <c r="AF27" s="1069"/>
      <c r="AG27" s="1025"/>
      <c r="AH27" s="1025"/>
      <c r="AI27" s="1025"/>
      <c r="AJ27" s="1070"/>
      <c r="AK27" s="1019"/>
      <c r="AL27" s="1019"/>
      <c r="AM27" s="1019"/>
      <c r="AN27" s="1019"/>
      <c r="AO27" s="1020"/>
      <c r="AP27" s="1018"/>
      <c r="AQ27" s="1019"/>
      <c r="AR27" s="1019"/>
      <c r="AS27" s="1019"/>
      <c r="AT27" s="1020"/>
      <c r="AU27" s="1018"/>
      <c r="AV27" s="1019"/>
      <c r="AW27" s="1019"/>
      <c r="AX27" s="1019"/>
      <c r="AY27" s="1020"/>
      <c r="AZ27" s="1018"/>
      <c r="BA27" s="1019"/>
      <c r="BB27" s="1019"/>
      <c r="BC27" s="1019"/>
      <c r="BD27" s="1020"/>
      <c r="BE27" s="1018"/>
      <c r="BF27" s="1019"/>
      <c r="BG27" s="1019"/>
      <c r="BH27" s="1019"/>
      <c r="BI27" s="1030"/>
      <c r="BJ27" s="214"/>
      <c r="BK27" s="214"/>
      <c r="BL27" s="214"/>
      <c r="BM27" s="214"/>
      <c r="BN27" s="214"/>
      <c r="BO27" s="223"/>
      <c r="BP27" s="223"/>
      <c r="BQ27" s="220">
        <v>21</v>
      </c>
      <c r="BR27" s="221"/>
      <c r="BS27" s="1006"/>
      <c r="BT27" s="1007"/>
      <c r="BU27" s="1007"/>
      <c r="BV27" s="1007"/>
      <c r="BW27" s="1007"/>
      <c r="BX27" s="1007"/>
      <c r="BY27" s="1007"/>
      <c r="BZ27" s="1007"/>
      <c r="CA27" s="1007"/>
      <c r="CB27" s="1007"/>
      <c r="CC27" s="1007"/>
      <c r="CD27" s="1007"/>
      <c r="CE27" s="1007"/>
      <c r="CF27" s="1007"/>
      <c r="CG27" s="1028"/>
      <c r="CH27" s="1003"/>
      <c r="CI27" s="1004"/>
      <c r="CJ27" s="1004"/>
      <c r="CK27" s="1004"/>
      <c r="CL27" s="1005"/>
      <c r="CM27" s="1003"/>
      <c r="CN27" s="1004"/>
      <c r="CO27" s="1004"/>
      <c r="CP27" s="1004"/>
      <c r="CQ27" s="1005"/>
      <c r="CR27" s="1003"/>
      <c r="CS27" s="1004"/>
      <c r="CT27" s="1004"/>
      <c r="CU27" s="1004"/>
      <c r="CV27" s="1005"/>
      <c r="CW27" s="1003"/>
      <c r="CX27" s="1004"/>
      <c r="CY27" s="1004"/>
      <c r="CZ27" s="1004"/>
      <c r="DA27" s="1005"/>
      <c r="DB27" s="1003"/>
      <c r="DC27" s="1004"/>
      <c r="DD27" s="1004"/>
      <c r="DE27" s="1004"/>
      <c r="DF27" s="1005"/>
      <c r="DG27" s="1003"/>
      <c r="DH27" s="1004"/>
      <c r="DI27" s="1004"/>
      <c r="DJ27" s="1004"/>
      <c r="DK27" s="1005"/>
      <c r="DL27" s="1003"/>
      <c r="DM27" s="1004"/>
      <c r="DN27" s="1004"/>
      <c r="DO27" s="1004"/>
      <c r="DP27" s="1005"/>
      <c r="DQ27" s="1003"/>
      <c r="DR27" s="1004"/>
      <c r="DS27" s="1004"/>
      <c r="DT27" s="1004"/>
      <c r="DU27" s="1005"/>
      <c r="DV27" s="1006"/>
      <c r="DW27" s="1007"/>
      <c r="DX27" s="1007"/>
      <c r="DY27" s="1007"/>
      <c r="DZ27" s="1008"/>
      <c r="EA27" s="212"/>
    </row>
    <row r="28" spans="1:131" ht="26.25" customHeight="1" thickTop="1" x14ac:dyDescent="0.15">
      <c r="A28" s="224">
        <v>1</v>
      </c>
      <c r="B28" s="1059" t="s">
        <v>389</v>
      </c>
      <c r="C28" s="1060"/>
      <c r="D28" s="1060"/>
      <c r="E28" s="1060"/>
      <c r="F28" s="1060"/>
      <c r="G28" s="1060"/>
      <c r="H28" s="1060"/>
      <c r="I28" s="1060"/>
      <c r="J28" s="1060"/>
      <c r="K28" s="1060"/>
      <c r="L28" s="1060"/>
      <c r="M28" s="1060"/>
      <c r="N28" s="1060"/>
      <c r="O28" s="1060"/>
      <c r="P28" s="1061"/>
      <c r="Q28" s="1062">
        <v>4534</v>
      </c>
      <c r="R28" s="1063"/>
      <c r="S28" s="1063"/>
      <c r="T28" s="1063"/>
      <c r="U28" s="1063"/>
      <c r="V28" s="1063">
        <v>4403</v>
      </c>
      <c r="W28" s="1063"/>
      <c r="X28" s="1063"/>
      <c r="Y28" s="1063"/>
      <c r="Z28" s="1063"/>
      <c r="AA28" s="1063">
        <v>132</v>
      </c>
      <c r="AB28" s="1063"/>
      <c r="AC28" s="1063"/>
      <c r="AD28" s="1063"/>
      <c r="AE28" s="1064"/>
      <c r="AF28" s="1065">
        <v>132</v>
      </c>
      <c r="AG28" s="1063"/>
      <c r="AH28" s="1063"/>
      <c r="AI28" s="1063"/>
      <c r="AJ28" s="1066"/>
      <c r="AK28" s="1056">
        <v>352</v>
      </c>
      <c r="AL28" s="995"/>
      <c r="AM28" s="995"/>
      <c r="AN28" s="995"/>
      <c r="AO28" s="995"/>
      <c r="AP28" s="995" t="s">
        <v>550</v>
      </c>
      <c r="AQ28" s="995"/>
      <c r="AR28" s="995"/>
      <c r="AS28" s="995"/>
      <c r="AT28" s="995"/>
      <c r="AU28" s="995" t="s">
        <v>550</v>
      </c>
      <c r="AV28" s="995"/>
      <c r="AW28" s="995"/>
      <c r="AX28" s="995"/>
      <c r="AY28" s="995"/>
      <c r="AZ28" s="995" t="s">
        <v>550</v>
      </c>
      <c r="BA28" s="995"/>
      <c r="BB28" s="995"/>
      <c r="BC28" s="995"/>
      <c r="BD28" s="995"/>
      <c r="BE28" s="1057"/>
      <c r="BF28" s="1057"/>
      <c r="BG28" s="1057"/>
      <c r="BH28" s="1057"/>
      <c r="BI28" s="1058"/>
      <c r="BJ28" s="214"/>
      <c r="BK28" s="214"/>
      <c r="BL28" s="214"/>
      <c r="BM28" s="214"/>
      <c r="BN28" s="214"/>
      <c r="BO28" s="223"/>
      <c r="BP28" s="223"/>
      <c r="BQ28" s="220">
        <v>22</v>
      </c>
      <c r="BR28" s="221"/>
      <c r="BS28" s="1006"/>
      <c r="BT28" s="1007"/>
      <c r="BU28" s="1007"/>
      <c r="BV28" s="1007"/>
      <c r="BW28" s="1007"/>
      <c r="BX28" s="1007"/>
      <c r="BY28" s="1007"/>
      <c r="BZ28" s="1007"/>
      <c r="CA28" s="1007"/>
      <c r="CB28" s="1007"/>
      <c r="CC28" s="1007"/>
      <c r="CD28" s="1007"/>
      <c r="CE28" s="1007"/>
      <c r="CF28" s="1007"/>
      <c r="CG28" s="1028"/>
      <c r="CH28" s="1003"/>
      <c r="CI28" s="1004"/>
      <c r="CJ28" s="1004"/>
      <c r="CK28" s="1004"/>
      <c r="CL28" s="1005"/>
      <c r="CM28" s="1003"/>
      <c r="CN28" s="1004"/>
      <c r="CO28" s="1004"/>
      <c r="CP28" s="1004"/>
      <c r="CQ28" s="1005"/>
      <c r="CR28" s="1003"/>
      <c r="CS28" s="1004"/>
      <c r="CT28" s="1004"/>
      <c r="CU28" s="1004"/>
      <c r="CV28" s="1005"/>
      <c r="CW28" s="1003"/>
      <c r="CX28" s="1004"/>
      <c r="CY28" s="1004"/>
      <c r="CZ28" s="1004"/>
      <c r="DA28" s="1005"/>
      <c r="DB28" s="1003"/>
      <c r="DC28" s="1004"/>
      <c r="DD28" s="1004"/>
      <c r="DE28" s="1004"/>
      <c r="DF28" s="1005"/>
      <c r="DG28" s="1003"/>
      <c r="DH28" s="1004"/>
      <c r="DI28" s="1004"/>
      <c r="DJ28" s="1004"/>
      <c r="DK28" s="1005"/>
      <c r="DL28" s="1003"/>
      <c r="DM28" s="1004"/>
      <c r="DN28" s="1004"/>
      <c r="DO28" s="1004"/>
      <c r="DP28" s="1005"/>
      <c r="DQ28" s="1003"/>
      <c r="DR28" s="1004"/>
      <c r="DS28" s="1004"/>
      <c r="DT28" s="1004"/>
      <c r="DU28" s="1005"/>
      <c r="DV28" s="1006"/>
      <c r="DW28" s="1007"/>
      <c r="DX28" s="1007"/>
      <c r="DY28" s="1007"/>
      <c r="DZ28" s="1008"/>
      <c r="EA28" s="212"/>
    </row>
    <row r="29" spans="1:131" ht="26.25" customHeight="1" x14ac:dyDescent="0.15">
      <c r="A29" s="224">
        <v>2</v>
      </c>
      <c r="B29" s="1044" t="s">
        <v>390</v>
      </c>
      <c r="C29" s="1045"/>
      <c r="D29" s="1045"/>
      <c r="E29" s="1045"/>
      <c r="F29" s="1045"/>
      <c r="G29" s="1045"/>
      <c r="H29" s="1045"/>
      <c r="I29" s="1045"/>
      <c r="J29" s="1045"/>
      <c r="K29" s="1045"/>
      <c r="L29" s="1045"/>
      <c r="M29" s="1045"/>
      <c r="N29" s="1045"/>
      <c r="O29" s="1045"/>
      <c r="P29" s="1046"/>
      <c r="Q29" s="1052">
        <v>4457</v>
      </c>
      <c r="R29" s="1053"/>
      <c r="S29" s="1053"/>
      <c r="T29" s="1053"/>
      <c r="U29" s="1053"/>
      <c r="V29" s="1053">
        <v>4386</v>
      </c>
      <c r="W29" s="1053"/>
      <c r="X29" s="1053"/>
      <c r="Y29" s="1053"/>
      <c r="Z29" s="1053"/>
      <c r="AA29" s="1053">
        <v>71</v>
      </c>
      <c r="AB29" s="1053"/>
      <c r="AC29" s="1053"/>
      <c r="AD29" s="1053"/>
      <c r="AE29" s="1054"/>
      <c r="AF29" s="1049">
        <v>71</v>
      </c>
      <c r="AG29" s="1050"/>
      <c r="AH29" s="1050"/>
      <c r="AI29" s="1050"/>
      <c r="AJ29" s="1051"/>
      <c r="AK29" s="993">
        <v>647</v>
      </c>
      <c r="AL29" s="984"/>
      <c r="AM29" s="984"/>
      <c r="AN29" s="984"/>
      <c r="AO29" s="984"/>
      <c r="AP29" s="984" t="s">
        <v>550</v>
      </c>
      <c r="AQ29" s="984"/>
      <c r="AR29" s="984"/>
      <c r="AS29" s="984"/>
      <c r="AT29" s="984"/>
      <c r="AU29" s="984" t="s">
        <v>550</v>
      </c>
      <c r="AV29" s="984"/>
      <c r="AW29" s="984"/>
      <c r="AX29" s="984"/>
      <c r="AY29" s="984"/>
      <c r="AZ29" s="984" t="s">
        <v>550</v>
      </c>
      <c r="BA29" s="984"/>
      <c r="BB29" s="984"/>
      <c r="BC29" s="984"/>
      <c r="BD29" s="984"/>
      <c r="BE29" s="985"/>
      <c r="BF29" s="985"/>
      <c r="BG29" s="985"/>
      <c r="BH29" s="985"/>
      <c r="BI29" s="986"/>
      <c r="BJ29" s="214"/>
      <c r="BK29" s="214"/>
      <c r="BL29" s="214"/>
      <c r="BM29" s="214"/>
      <c r="BN29" s="214"/>
      <c r="BO29" s="223"/>
      <c r="BP29" s="223"/>
      <c r="BQ29" s="220">
        <v>23</v>
      </c>
      <c r="BR29" s="221"/>
      <c r="BS29" s="1006"/>
      <c r="BT29" s="1007"/>
      <c r="BU29" s="1007"/>
      <c r="BV29" s="1007"/>
      <c r="BW29" s="1007"/>
      <c r="BX29" s="1007"/>
      <c r="BY29" s="1007"/>
      <c r="BZ29" s="1007"/>
      <c r="CA29" s="1007"/>
      <c r="CB29" s="1007"/>
      <c r="CC29" s="1007"/>
      <c r="CD29" s="1007"/>
      <c r="CE29" s="1007"/>
      <c r="CF29" s="1007"/>
      <c r="CG29" s="1028"/>
      <c r="CH29" s="1003"/>
      <c r="CI29" s="1004"/>
      <c r="CJ29" s="1004"/>
      <c r="CK29" s="1004"/>
      <c r="CL29" s="1005"/>
      <c r="CM29" s="1003"/>
      <c r="CN29" s="1004"/>
      <c r="CO29" s="1004"/>
      <c r="CP29" s="1004"/>
      <c r="CQ29" s="1005"/>
      <c r="CR29" s="1003"/>
      <c r="CS29" s="1004"/>
      <c r="CT29" s="1004"/>
      <c r="CU29" s="1004"/>
      <c r="CV29" s="1005"/>
      <c r="CW29" s="1003"/>
      <c r="CX29" s="1004"/>
      <c r="CY29" s="1004"/>
      <c r="CZ29" s="1004"/>
      <c r="DA29" s="1005"/>
      <c r="DB29" s="1003"/>
      <c r="DC29" s="1004"/>
      <c r="DD29" s="1004"/>
      <c r="DE29" s="1004"/>
      <c r="DF29" s="1005"/>
      <c r="DG29" s="1003"/>
      <c r="DH29" s="1004"/>
      <c r="DI29" s="1004"/>
      <c r="DJ29" s="1004"/>
      <c r="DK29" s="1005"/>
      <c r="DL29" s="1003"/>
      <c r="DM29" s="1004"/>
      <c r="DN29" s="1004"/>
      <c r="DO29" s="1004"/>
      <c r="DP29" s="1005"/>
      <c r="DQ29" s="1003"/>
      <c r="DR29" s="1004"/>
      <c r="DS29" s="1004"/>
      <c r="DT29" s="1004"/>
      <c r="DU29" s="1005"/>
      <c r="DV29" s="1006"/>
      <c r="DW29" s="1007"/>
      <c r="DX29" s="1007"/>
      <c r="DY29" s="1007"/>
      <c r="DZ29" s="1008"/>
      <c r="EA29" s="212"/>
    </row>
    <row r="30" spans="1:131" ht="26.25" customHeight="1" x14ac:dyDescent="0.15">
      <c r="A30" s="224">
        <v>3</v>
      </c>
      <c r="B30" s="1044" t="s">
        <v>391</v>
      </c>
      <c r="C30" s="1045"/>
      <c r="D30" s="1045"/>
      <c r="E30" s="1045"/>
      <c r="F30" s="1045"/>
      <c r="G30" s="1045"/>
      <c r="H30" s="1045"/>
      <c r="I30" s="1045"/>
      <c r="J30" s="1045"/>
      <c r="K30" s="1045"/>
      <c r="L30" s="1045"/>
      <c r="M30" s="1045"/>
      <c r="N30" s="1045"/>
      <c r="O30" s="1045"/>
      <c r="P30" s="1046"/>
      <c r="Q30" s="1052">
        <v>656</v>
      </c>
      <c r="R30" s="1053"/>
      <c r="S30" s="1053"/>
      <c r="T30" s="1053"/>
      <c r="U30" s="1053"/>
      <c r="V30" s="1053">
        <v>649</v>
      </c>
      <c r="W30" s="1053"/>
      <c r="X30" s="1053"/>
      <c r="Y30" s="1053"/>
      <c r="Z30" s="1053"/>
      <c r="AA30" s="1053">
        <v>7</v>
      </c>
      <c r="AB30" s="1053"/>
      <c r="AC30" s="1053"/>
      <c r="AD30" s="1053"/>
      <c r="AE30" s="1054"/>
      <c r="AF30" s="1049">
        <v>7</v>
      </c>
      <c r="AG30" s="1050"/>
      <c r="AH30" s="1050"/>
      <c r="AI30" s="1050"/>
      <c r="AJ30" s="1051"/>
      <c r="AK30" s="993">
        <v>158</v>
      </c>
      <c r="AL30" s="984"/>
      <c r="AM30" s="984"/>
      <c r="AN30" s="984"/>
      <c r="AO30" s="984"/>
      <c r="AP30" s="984" t="s">
        <v>550</v>
      </c>
      <c r="AQ30" s="984"/>
      <c r="AR30" s="984"/>
      <c r="AS30" s="984"/>
      <c r="AT30" s="984"/>
      <c r="AU30" s="984" t="s">
        <v>550</v>
      </c>
      <c r="AV30" s="984"/>
      <c r="AW30" s="984"/>
      <c r="AX30" s="984"/>
      <c r="AY30" s="984"/>
      <c r="AZ30" s="984" t="s">
        <v>550</v>
      </c>
      <c r="BA30" s="984"/>
      <c r="BB30" s="984"/>
      <c r="BC30" s="984"/>
      <c r="BD30" s="984"/>
      <c r="BE30" s="985"/>
      <c r="BF30" s="985"/>
      <c r="BG30" s="985"/>
      <c r="BH30" s="985"/>
      <c r="BI30" s="986"/>
      <c r="BJ30" s="214"/>
      <c r="BK30" s="214"/>
      <c r="BL30" s="214"/>
      <c r="BM30" s="214"/>
      <c r="BN30" s="214"/>
      <c r="BO30" s="223"/>
      <c r="BP30" s="223"/>
      <c r="BQ30" s="220">
        <v>24</v>
      </c>
      <c r="BR30" s="221"/>
      <c r="BS30" s="1006"/>
      <c r="BT30" s="1007"/>
      <c r="BU30" s="1007"/>
      <c r="BV30" s="1007"/>
      <c r="BW30" s="1007"/>
      <c r="BX30" s="1007"/>
      <c r="BY30" s="1007"/>
      <c r="BZ30" s="1007"/>
      <c r="CA30" s="1007"/>
      <c r="CB30" s="1007"/>
      <c r="CC30" s="1007"/>
      <c r="CD30" s="1007"/>
      <c r="CE30" s="1007"/>
      <c r="CF30" s="1007"/>
      <c r="CG30" s="1028"/>
      <c r="CH30" s="1003"/>
      <c r="CI30" s="1004"/>
      <c r="CJ30" s="1004"/>
      <c r="CK30" s="1004"/>
      <c r="CL30" s="1005"/>
      <c r="CM30" s="1003"/>
      <c r="CN30" s="1004"/>
      <c r="CO30" s="1004"/>
      <c r="CP30" s="1004"/>
      <c r="CQ30" s="1005"/>
      <c r="CR30" s="1003"/>
      <c r="CS30" s="1004"/>
      <c r="CT30" s="1004"/>
      <c r="CU30" s="1004"/>
      <c r="CV30" s="1005"/>
      <c r="CW30" s="1003"/>
      <c r="CX30" s="1004"/>
      <c r="CY30" s="1004"/>
      <c r="CZ30" s="1004"/>
      <c r="DA30" s="1005"/>
      <c r="DB30" s="1003"/>
      <c r="DC30" s="1004"/>
      <c r="DD30" s="1004"/>
      <c r="DE30" s="1004"/>
      <c r="DF30" s="1005"/>
      <c r="DG30" s="1003"/>
      <c r="DH30" s="1004"/>
      <c r="DI30" s="1004"/>
      <c r="DJ30" s="1004"/>
      <c r="DK30" s="1005"/>
      <c r="DL30" s="1003"/>
      <c r="DM30" s="1004"/>
      <c r="DN30" s="1004"/>
      <c r="DO30" s="1004"/>
      <c r="DP30" s="1005"/>
      <c r="DQ30" s="1003"/>
      <c r="DR30" s="1004"/>
      <c r="DS30" s="1004"/>
      <c r="DT30" s="1004"/>
      <c r="DU30" s="1005"/>
      <c r="DV30" s="1006"/>
      <c r="DW30" s="1007"/>
      <c r="DX30" s="1007"/>
      <c r="DY30" s="1007"/>
      <c r="DZ30" s="1008"/>
      <c r="EA30" s="212"/>
    </row>
    <row r="31" spans="1:131" ht="26.25" customHeight="1" x14ac:dyDescent="0.15">
      <c r="A31" s="224">
        <v>4</v>
      </c>
      <c r="B31" s="1044" t="s">
        <v>392</v>
      </c>
      <c r="C31" s="1045"/>
      <c r="D31" s="1045"/>
      <c r="E31" s="1045"/>
      <c r="F31" s="1045"/>
      <c r="G31" s="1045"/>
      <c r="H31" s="1045"/>
      <c r="I31" s="1045"/>
      <c r="J31" s="1045"/>
      <c r="K31" s="1045"/>
      <c r="L31" s="1045"/>
      <c r="M31" s="1045"/>
      <c r="N31" s="1045"/>
      <c r="O31" s="1045"/>
      <c r="P31" s="1046"/>
      <c r="Q31" s="1052">
        <v>1090</v>
      </c>
      <c r="R31" s="1053"/>
      <c r="S31" s="1053"/>
      <c r="T31" s="1053"/>
      <c r="U31" s="1053"/>
      <c r="V31" s="1053">
        <v>935</v>
      </c>
      <c r="W31" s="1053"/>
      <c r="X31" s="1053"/>
      <c r="Y31" s="1053"/>
      <c r="Z31" s="1053"/>
      <c r="AA31" s="1053">
        <v>155</v>
      </c>
      <c r="AB31" s="1053"/>
      <c r="AC31" s="1053"/>
      <c r="AD31" s="1053"/>
      <c r="AE31" s="1054"/>
      <c r="AF31" s="1049">
        <v>2536</v>
      </c>
      <c r="AG31" s="1050"/>
      <c r="AH31" s="1050"/>
      <c r="AI31" s="1050"/>
      <c r="AJ31" s="1051"/>
      <c r="AK31" s="993">
        <v>32</v>
      </c>
      <c r="AL31" s="984"/>
      <c r="AM31" s="984"/>
      <c r="AN31" s="984"/>
      <c r="AO31" s="984"/>
      <c r="AP31" s="984">
        <v>896</v>
      </c>
      <c r="AQ31" s="984"/>
      <c r="AR31" s="984"/>
      <c r="AS31" s="984"/>
      <c r="AT31" s="984"/>
      <c r="AU31" s="984">
        <v>171</v>
      </c>
      <c r="AV31" s="984"/>
      <c r="AW31" s="984"/>
      <c r="AX31" s="984"/>
      <c r="AY31" s="984"/>
      <c r="AZ31" s="984" t="s">
        <v>550</v>
      </c>
      <c r="BA31" s="984"/>
      <c r="BB31" s="984"/>
      <c r="BC31" s="984"/>
      <c r="BD31" s="984"/>
      <c r="BE31" s="985" t="s">
        <v>393</v>
      </c>
      <c r="BF31" s="985"/>
      <c r="BG31" s="985"/>
      <c r="BH31" s="985"/>
      <c r="BI31" s="986"/>
      <c r="BJ31" s="214"/>
      <c r="BK31" s="214"/>
      <c r="BL31" s="214"/>
      <c r="BM31" s="214"/>
      <c r="BN31" s="214"/>
      <c r="BO31" s="223"/>
      <c r="BP31" s="223"/>
      <c r="BQ31" s="220">
        <v>25</v>
      </c>
      <c r="BR31" s="221"/>
      <c r="BS31" s="1006"/>
      <c r="BT31" s="1007"/>
      <c r="BU31" s="1007"/>
      <c r="BV31" s="1007"/>
      <c r="BW31" s="1007"/>
      <c r="BX31" s="1007"/>
      <c r="BY31" s="1007"/>
      <c r="BZ31" s="1007"/>
      <c r="CA31" s="1007"/>
      <c r="CB31" s="1007"/>
      <c r="CC31" s="1007"/>
      <c r="CD31" s="1007"/>
      <c r="CE31" s="1007"/>
      <c r="CF31" s="1007"/>
      <c r="CG31" s="1028"/>
      <c r="CH31" s="1003"/>
      <c r="CI31" s="1004"/>
      <c r="CJ31" s="1004"/>
      <c r="CK31" s="1004"/>
      <c r="CL31" s="1005"/>
      <c r="CM31" s="1003"/>
      <c r="CN31" s="1004"/>
      <c r="CO31" s="1004"/>
      <c r="CP31" s="1004"/>
      <c r="CQ31" s="1005"/>
      <c r="CR31" s="1003"/>
      <c r="CS31" s="1004"/>
      <c r="CT31" s="1004"/>
      <c r="CU31" s="1004"/>
      <c r="CV31" s="1005"/>
      <c r="CW31" s="1003"/>
      <c r="CX31" s="1004"/>
      <c r="CY31" s="1004"/>
      <c r="CZ31" s="1004"/>
      <c r="DA31" s="1005"/>
      <c r="DB31" s="1003"/>
      <c r="DC31" s="1004"/>
      <c r="DD31" s="1004"/>
      <c r="DE31" s="1004"/>
      <c r="DF31" s="1005"/>
      <c r="DG31" s="1003"/>
      <c r="DH31" s="1004"/>
      <c r="DI31" s="1004"/>
      <c r="DJ31" s="1004"/>
      <c r="DK31" s="1005"/>
      <c r="DL31" s="1003"/>
      <c r="DM31" s="1004"/>
      <c r="DN31" s="1004"/>
      <c r="DO31" s="1004"/>
      <c r="DP31" s="1005"/>
      <c r="DQ31" s="1003"/>
      <c r="DR31" s="1004"/>
      <c r="DS31" s="1004"/>
      <c r="DT31" s="1004"/>
      <c r="DU31" s="1005"/>
      <c r="DV31" s="1006"/>
      <c r="DW31" s="1007"/>
      <c r="DX31" s="1007"/>
      <c r="DY31" s="1007"/>
      <c r="DZ31" s="1008"/>
      <c r="EA31" s="212"/>
    </row>
    <row r="32" spans="1:131" ht="26.25" customHeight="1" x14ac:dyDescent="0.15">
      <c r="A32" s="224">
        <v>5</v>
      </c>
      <c r="B32" s="1044" t="s">
        <v>394</v>
      </c>
      <c r="C32" s="1045"/>
      <c r="D32" s="1045"/>
      <c r="E32" s="1045"/>
      <c r="F32" s="1045"/>
      <c r="G32" s="1045"/>
      <c r="H32" s="1045"/>
      <c r="I32" s="1045"/>
      <c r="J32" s="1045"/>
      <c r="K32" s="1045"/>
      <c r="L32" s="1045"/>
      <c r="M32" s="1045"/>
      <c r="N32" s="1045"/>
      <c r="O32" s="1045"/>
      <c r="P32" s="1046"/>
      <c r="Q32" s="1052">
        <v>241</v>
      </c>
      <c r="R32" s="1053"/>
      <c r="S32" s="1053"/>
      <c r="T32" s="1053"/>
      <c r="U32" s="1053"/>
      <c r="V32" s="1053">
        <v>179</v>
      </c>
      <c r="W32" s="1053"/>
      <c r="X32" s="1053"/>
      <c r="Y32" s="1053"/>
      <c r="Z32" s="1053"/>
      <c r="AA32" s="1053">
        <v>62</v>
      </c>
      <c r="AB32" s="1053"/>
      <c r="AC32" s="1053"/>
      <c r="AD32" s="1053"/>
      <c r="AE32" s="1054"/>
      <c r="AF32" s="1049">
        <v>1064</v>
      </c>
      <c r="AG32" s="1050"/>
      <c r="AH32" s="1050"/>
      <c r="AI32" s="1050"/>
      <c r="AJ32" s="1051"/>
      <c r="AK32" s="993" t="s">
        <v>550</v>
      </c>
      <c r="AL32" s="984"/>
      <c r="AM32" s="984"/>
      <c r="AN32" s="984"/>
      <c r="AO32" s="984"/>
      <c r="AP32" s="984" t="s">
        <v>550</v>
      </c>
      <c r="AQ32" s="984"/>
      <c r="AR32" s="984"/>
      <c r="AS32" s="984"/>
      <c r="AT32" s="984"/>
      <c r="AU32" s="984" t="s">
        <v>550</v>
      </c>
      <c r="AV32" s="984"/>
      <c r="AW32" s="984"/>
      <c r="AX32" s="984"/>
      <c r="AY32" s="984"/>
      <c r="AZ32" s="984" t="s">
        <v>550</v>
      </c>
      <c r="BA32" s="984"/>
      <c r="BB32" s="984"/>
      <c r="BC32" s="984"/>
      <c r="BD32" s="984"/>
      <c r="BE32" s="985" t="s">
        <v>393</v>
      </c>
      <c r="BF32" s="985"/>
      <c r="BG32" s="985"/>
      <c r="BH32" s="985"/>
      <c r="BI32" s="986"/>
      <c r="BJ32" s="214"/>
      <c r="BK32" s="214"/>
      <c r="BL32" s="214"/>
      <c r="BM32" s="214"/>
      <c r="BN32" s="214"/>
      <c r="BO32" s="223"/>
      <c r="BP32" s="223"/>
      <c r="BQ32" s="220">
        <v>26</v>
      </c>
      <c r="BR32" s="221"/>
      <c r="BS32" s="1006"/>
      <c r="BT32" s="1007"/>
      <c r="BU32" s="1007"/>
      <c r="BV32" s="1007"/>
      <c r="BW32" s="1007"/>
      <c r="BX32" s="1007"/>
      <c r="BY32" s="1007"/>
      <c r="BZ32" s="1007"/>
      <c r="CA32" s="1007"/>
      <c r="CB32" s="1007"/>
      <c r="CC32" s="1007"/>
      <c r="CD32" s="1007"/>
      <c r="CE32" s="1007"/>
      <c r="CF32" s="1007"/>
      <c r="CG32" s="1028"/>
      <c r="CH32" s="1003"/>
      <c r="CI32" s="1004"/>
      <c r="CJ32" s="1004"/>
      <c r="CK32" s="1004"/>
      <c r="CL32" s="1005"/>
      <c r="CM32" s="1003"/>
      <c r="CN32" s="1004"/>
      <c r="CO32" s="1004"/>
      <c r="CP32" s="1004"/>
      <c r="CQ32" s="1005"/>
      <c r="CR32" s="1003"/>
      <c r="CS32" s="1004"/>
      <c r="CT32" s="1004"/>
      <c r="CU32" s="1004"/>
      <c r="CV32" s="1005"/>
      <c r="CW32" s="1003"/>
      <c r="CX32" s="1004"/>
      <c r="CY32" s="1004"/>
      <c r="CZ32" s="1004"/>
      <c r="DA32" s="1005"/>
      <c r="DB32" s="1003"/>
      <c r="DC32" s="1004"/>
      <c r="DD32" s="1004"/>
      <c r="DE32" s="1004"/>
      <c r="DF32" s="1005"/>
      <c r="DG32" s="1003"/>
      <c r="DH32" s="1004"/>
      <c r="DI32" s="1004"/>
      <c r="DJ32" s="1004"/>
      <c r="DK32" s="1005"/>
      <c r="DL32" s="1003"/>
      <c r="DM32" s="1004"/>
      <c r="DN32" s="1004"/>
      <c r="DO32" s="1004"/>
      <c r="DP32" s="1005"/>
      <c r="DQ32" s="1003"/>
      <c r="DR32" s="1004"/>
      <c r="DS32" s="1004"/>
      <c r="DT32" s="1004"/>
      <c r="DU32" s="1005"/>
      <c r="DV32" s="1006"/>
      <c r="DW32" s="1007"/>
      <c r="DX32" s="1007"/>
      <c r="DY32" s="1007"/>
      <c r="DZ32" s="1008"/>
      <c r="EA32" s="212"/>
    </row>
    <row r="33" spans="1:131" ht="26.25" customHeight="1" x14ac:dyDescent="0.15">
      <c r="A33" s="224">
        <v>6</v>
      </c>
      <c r="B33" s="1044" t="s">
        <v>395</v>
      </c>
      <c r="C33" s="1045"/>
      <c r="D33" s="1045"/>
      <c r="E33" s="1045"/>
      <c r="F33" s="1045"/>
      <c r="G33" s="1045"/>
      <c r="H33" s="1045"/>
      <c r="I33" s="1045"/>
      <c r="J33" s="1045"/>
      <c r="K33" s="1045"/>
      <c r="L33" s="1045"/>
      <c r="M33" s="1045"/>
      <c r="N33" s="1045"/>
      <c r="O33" s="1045"/>
      <c r="P33" s="1046"/>
      <c r="Q33" s="1052">
        <v>1414</v>
      </c>
      <c r="R33" s="1053"/>
      <c r="S33" s="1053"/>
      <c r="T33" s="1053"/>
      <c r="U33" s="1053"/>
      <c r="V33" s="1053">
        <v>1403</v>
      </c>
      <c r="W33" s="1053"/>
      <c r="X33" s="1053"/>
      <c r="Y33" s="1053"/>
      <c r="Z33" s="1053"/>
      <c r="AA33" s="1053">
        <v>11</v>
      </c>
      <c r="AB33" s="1053"/>
      <c r="AC33" s="1053"/>
      <c r="AD33" s="1053"/>
      <c r="AE33" s="1054"/>
      <c r="AF33" s="1049">
        <v>340</v>
      </c>
      <c r="AG33" s="1050"/>
      <c r="AH33" s="1050"/>
      <c r="AI33" s="1050"/>
      <c r="AJ33" s="1051"/>
      <c r="AK33" s="993">
        <v>477</v>
      </c>
      <c r="AL33" s="984"/>
      <c r="AM33" s="984"/>
      <c r="AN33" s="984"/>
      <c r="AO33" s="984"/>
      <c r="AP33" s="984">
        <v>7832</v>
      </c>
      <c r="AQ33" s="984"/>
      <c r="AR33" s="984"/>
      <c r="AS33" s="984"/>
      <c r="AT33" s="984"/>
      <c r="AU33" s="984">
        <v>3375</v>
      </c>
      <c r="AV33" s="984"/>
      <c r="AW33" s="984"/>
      <c r="AX33" s="984"/>
      <c r="AY33" s="984"/>
      <c r="AZ33" s="984" t="s">
        <v>550</v>
      </c>
      <c r="BA33" s="984"/>
      <c r="BB33" s="984"/>
      <c r="BC33" s="984"/>
      <c r="BD33" s="984"/>
      <c r="BE33" s="985" t="s">
        <v>393</v>
      </c>
      <c r="BF33" s="985"/>
      <c r="BG33" s="985"/>
      <c r="BH33" s="985"/>
      <c r="BI33" s="986"/>
      <c r="BJ33" s="214"/>
      <c r="BK33" s="214"/>
      <c r="BL33" s="214"/>
      <c r="BM33" s="214"/>
      <c r="BN33" s="214"/>
      <c r="BO33" s="223"/>
      <c r="BP33" s="223"/>
      <c r="BQ33" s="220">
        <v>27</v>
      </c>
      <c r="BR33" s="221"/>
      <c r="BS33" s="1006"/>
      <c r="BT33" s="1007"/>
      <c r="BU33" s="1007"/>
      <c r="BV33" s="1007"/>
      <c r="BW33" s="1007"/>
      <c r="BX33" s="1007"/>
      <c r="BY33" s="1007"/>
      <c r="BZ33" s="1007"/>
      <c r="CA33" s="1007"/>
      <c r="CB33" s="1007"/>
      <c r="CC33" s="1007"/>
      <c r="CD33" s="1007"/>
      <c r="CE33" s="1007"/>
      <c r="CF33" s="1007"/>
      <c r="CG33" s="1028"/>
      <c r="CH33" s="1003"/>
      <c r="CI33" s="1004"/>
      <c r="CJ33" s="1004"/>
      <c r="CK33" s="1004"/>
      <c r="CL33" s="1005"/>
      <c r="CM33" s="1003"/>
      <c r="CN33" s="1004"/>
      <c r="CO33" s="1004"/>
      <c r="CP33" s="1004"/>
      <c r="CQ33" s="1005"/>
      <c r="CR33" s="1003"/>
      <c r="CS33" s="1004"/>
      <c r="CT33" s="1004"/>
      <c r="CU33" s="1004"/>
      <c r="CV33" s="1005"/>
      <c r="CW33" s="1003"/>
      <c r="CX33" s="1004"/>
      <c r="CY33" s="1004"/>
      <c r="CZ33" s="1004"/>
      <c r="DA33" s="1005"/>
      <c r="DB33" s="1003"/>
      <c r="DC33" s="1004"/>
      <c r="DD33" s="1004"/>
      <c r="DE33" s="1004"/>
      <c r="DF33" s="1005"/>
      <c r="DG33" s="1003"/>
      <c r="DH33" s="1004"/>
      <c r="DI33" s="1004"/>
      <c r="DJ33" s="1004"/>
      <c r="DK33" s="1005"/>
      <c r="DL33" s="1003"/>
      <c r="DM33" s="1004"/>
      <c r="DN33" s="1004"/>
      <c r="DO33" s="1004"/>
      <c r="DP33" s="1005"/>
      <c r="DQ33" s="1003"/>
      <c r="DR33" s="1004"/>
      <c r="DS33" s="1004"/>
      <c r="DT33" s="1004"/>
      <c r="DU33" s="1005"/>
      <c r="DV33" s="1006"/>
      <c r="DW33" s="1007"/>
      <c r="DX33" s="1007"/>
      <c r="DY33" s="1007"/>
      <c r="DZ33" s="1008"/>
      <c r="EA33" s="212"/>
    </row>
    <row r="34" spans="1:131" ht="26.25" customHeight="1" x14ac:dyDescent="0.15">
      <c r="A34" s="224">
        <v>7</v>
      </c>
      <c r="B34" s="1044"/>
      <c r="C34" s="1045"/>
      <c r="D34" s="1045"/>
      <c r="E34" s="1045"/>
      <c r="F34" s="1045"/>
      <c r="G34" s="1045"/>
      <c r="H34" s="1045"/>
      <c r="I34" s="1045"/>
      <c r="J34" s="1045"/>
      <c r="K34" s="1045"/>
      <c r="L34" s="1045"/>
      <c r="M34" s="1045"/>
      <c r="N34" s="1045"/>
      <c r="O34" s="1045"/>
      <c r="P34" s="1046"/>
      <c r="Q34" s="1052"/>
      <c r="R34" s="1053"/>
      <c r="S34" s="1053"/>
      <c r="T34" s="1053"/>
      <c r="U34" s="1053"/>
      <c r="V34" s="1053"/>
      <c r="W34" s="1053"/>
      <c r="X34" s="1053"/>
      <c r="Y34" s="1053"/>
      <c r="Z34" s="1053"/>
      <c r="AA34" s="1053"/>
      <c r="AB34" s="1053"/>
      <c r="AC34" s="1053"/>
      <c r="AD34" s="1053"/>
      <c r="AE34" s="1054"/>
      <c r="AF34" s="1049"/>
      <c r="AG34" s="1050"/>
      <c r="AH34" s="1050"/>
      <c r="AI34" s="1050"/>
      <c r="AJ34" s="1051"/>
      <c r="AK34" s="993"/>
      <c r="AL34" s="984"/>
      <c r="AM34" s="984"/>
      <c r="AN34" s="984"/>
      <c r="AO34" s="984"/>
      <c r="AP34" s="984"/>
      <c r="AQ34" s="984"/>
      <c r="AR34" s="984"/>
      <c r="AS34" s="984"/>
      <c r="AT34" s="984"/>
      <c r="AU34" s="984"/>
      <c r="AV34" s="984"/>
      <c r="AW34" s="984"/>
      <c r="AX34" s="984"/>
      <c r="AY34" s="984"/>
      <c r="AZ34" s="1055"/>
      <c r="BA34" s="1055"/>
      <c r="BB34" s="1055"/>
      <c r="BC34" s="1055"/>
      <c r="BD34" s="1055"/>
      <c r="BE34" s="985"/>
      <c r="BF34" s="985"/>
      <c r="BG34" s="985"/>
      <c r="BH34" s="985"/>
      <c r="BI34" s="986"/>
      <c r="BJ34" s="214"/>
      <c r="BK34" s="214"/>
      <c r="BL34" s="214"/>
      <c r="BM34" s="214"/>
      <c r="BN34" s="214"/>
      <c r="BO34" s="223"/>
      <c r="BP34" s="223"/>
      <c r="BQ34" s="220">
        <v>28</v>
      </c>
      <c r="BR34" s="221"/>
      <c r="BS34" s="1006"/>
      <c r="BT34" s="1007"/>
      <c r="BU34" s="1007"/>
      <c r="BV34" s="1007"/>
      <c r="BW34" s="1007"/>
      <c r="BX34" s="1007"/>
      <c r="BY34" s="1007"/>
      <c r="BZ34" s="1007"/>
      <c r="CA34" s="1007"/>
      <c r="CB34" s="1007"/>
      <c r="CC34" s="1007"/>
      <c r="CD34" s="1007"/>
      <c r="CE34" s="1007"/>
      <c r="CF34" s="1007"/>
      <c r="CG34" s="1028"/>
      <c r="CH34" s="1003"/>
      <c r="CI34" s="1004"/>
      <c r="CJ34" s="1004"/>
      <c r="CK34" s="1004"/>
      <c r="CL34" s="1005"/>
      <c r="CM34" s="1003"/>
      <c r="CN34" s="1004"/>
      <c r="CO34" s="1004"/>
      <c r="CP34" s="1004"/>
      <c r="CQ34" s="1005"/>
      <c r="CR34" s="1003"/>
      <c r="CS34" s="1004"/>
      <c r="CT34" s="1004"/>
      <c r="CU34" s="1004"/>
      <c r="CV34" s="1005"/>
      <c r="CW34" s="1003"/>
      <c r="CX34" s="1004"/>
      <c r="CY34" s="1004"/>
      <c r="CZ34" s="1004"/>
      <c r="DA34" s="1005"/>
      <c r="DB34" s="1003"/>
      <c r="DC34" s="1004"/>
      <c r="DD34" s="1004"/>
      <c r="DE34" s="1004"/>
      <c r="DF34" s="1005"/>
      <c r="DG34" s="1003"/>
      <c r="DH34" s="1004"/>
      <c r="DI34" s="1004"/>
      <c r="DJ34" s="1004"/>
      <c r="DK34" s="1005"/>
      <c r="DL34" s="1003"/>
      <c r="DM34" s="1004"/>
      <c r="DN34" s="1004"/>
      <c r="DO34" s="1004"/>
      <c r="DP34" s="1005"/>
      <c r="DQ34" s="1003"/>
      <c r="DR34" s="1004"/>
      <c r="DS34" s="1004"/>
      <c r="DT34" s="1004"/>
      <c r="DU34" s="1005"/>
      <c r="DV34" s="1006"/>
      <c r="DW34" s="1007"/>
      <c r="DX34" s="1007"/>
      <c r="DY34" s="1007"/>
      <c r="DZ34" s="1008"/>
      <c r="EA34" s="212"/>
    </row>
    <row r="35" spans="1:131" ht="26.25" customHeight="1" x14ac:dyDescent="0.15">
      <c r="A35" s="224">
        <v>8</v>
      </c>
      <c r="B35" s="1044"/>
      <c r="C35" s="1045"/>
      <c r="D35" s="1045"/>
      <c r="E35" s="1045"/>
      <c r="F35" s="1045"/>
      <c r="G35" s="1045"/>
      <c r="H35" s="1045"/>
      <c r="I35" s="1045"/>
      <c r="J35" s="1045"/>
      <c r="K35" s="1045"/>
      <c r="L35" s="1045"/>
      <c r="M35" s="1045"/>
      <c r="N35" s="1045"/>
      <c r="O35" s="1045"/>
      <c r="P35" s="1046"/>
      <c r="Q35" s="1052"/>
      <c r="R35" s="1053"/>
      <c r="S35" s="1053"/>
      <c r="T35" s="1053"/>
      <c r="U35" s="1053"/>
      <c r="V35" s="1053"/>
      <c r="W35" s="1053"/>
      <c r="X35" s="1053"/>
      <c r="Y35" s="1053"/>
      <c r="Z35" s="1053"/>
      <c r="AA35" s="1053"/>
      <c r="AB35" s="1053"/>
      <c r="AC35" s="1053"/>
      <c r="AD35" s="1053"/>
      <c r="AE35" s="1054"/>
      <c r="AF35" s="1049"/>
      <c r="AG35" s="1050"/>
      <c r="AH35" s="1050"/>
      <c r="AI35" s="1050"/>
      <c r="AJ35" s="1051"/>
      <c r="AK35" s="993"/>
      <c r="AL35" s="984"/>
      <c r="AM35" s="984"/>
      <c r="AN35" s="984"/>
      <c r="AO35" s="984"/>
      <c r="AP35" s="984"/>
      <c r="AQ35" s="984"/>
      <c r="AR35" s="984"/>
      <c r="AS35" s="984"/>
      <c r="AT35" s="984"/>
      <c r="AU35" s="984"/>
      <c r="AV35" s="984"/>
      <c r="AW35" s="984"/>
      <c r="AX35" s="984"/>
      <c r="AY35" s="984"/>
      <c r="AZ35" s="1055"/>
      <c r="BA35" s="1055"/>
      <c r="BB35" s="1055"/>
      <c r="BC35" s="1055"/>
      <c r="BD35" s="1055"/>
      <c r="BE35" s="985"/>
      <c r="BF35" s="985"/>
      <c r="BG35" s="985"/>
      <c r="BH35" s="985"/>
      <c r="BI35" s="986"/>
      <c r="BJ35" s="214"/>
      <c r="BK35" s="214"/>
      <c r="BL35" s="214"/>
      <c r="BM35" s="214"/>
      <c r="BN35" s="214"/>
      <c r="BO35" s="223"/>
      <c r="BP35" s="223"/>
      <c r="BQ35" s="220">
        <v>29</v>
      </c>
      <c r="BR35" s="221"/>
      <c r="BS35" s="1006"/>
      <c r="BT35" s="1007"/>
      <c r="BU35" s="1007"/>
      <c r="BV35" s="1007"/>
      <c r="BW35" s="1007"/>
      <c r="BX35" s="1007"/>
      <c r="BY35" s="1007"/>
      <c r="BZ35" s="1007"/>
      <c r="CA35" s="1007"/>
      <c r="CB35" s="1007"/>
      <c r="CC35" s="1007"/>
      <c r="CD35" s="1007"/>
      <c r="CE35" s="1007"/>
      <c r="CF35" s="1007"/>
      <c r="CG35" s="1028"/>
      <c r="CH35" s="1003"/>
      <c r="CI35" s="1004"/>
      <c r="CJ35" s="1004"/>
      <c r="CK35" s="1004"/>
      <c r="CL35" s="1005"/>
      <c r="CM35" s="1003"/>
      <c r="CN35" s="1004"/>
      <c r="CO35" s="1004"/>
      <c r="CP35" s="1004"/>
      <c r="CQ35" s="1005"/>
      <c r="CR35" s="1003"/>
      <c r="CS35" s="1004"/>
      <c r="CT35" s="1004"/>
      <c r="CU35" s="1004"/>
      <c r="CV35" s="1005"/>
      <c r="CW35" s="1003"/>
      <c r="CX35" s="1004"/>
      <c r="CY35" s="1004"/>
      <c r="CZ35" s="1004"/>
      <c r="DA35" s="1005"/>
      <c r="DB35" s="1003"/>
      <c r="DC35" s="1004"/>
      <c r="DD35" s="1004"/>
      <c r="DE35" s="1004"/>
      <c r="DF35" s="1005"/>
      <c r="DG35" s="1003"/>
      <c r="DH35" s="1004"/>
      <c r="DI35" s="1004"/>
      <c r="DJ35" s="1004"/>
      <c r="DK35" s="1005"/>
      <c r="DL35" s="1003"/>
      <c r="DM35" s="1004"/>
      <c r="DN35" s="1004"/>
      <c r="DO35" s="1004"/>
      <c r="DP35" s="1005"/>
      <c r="DQ35" s="1003"/>
      <c r="DR35" s="1004"/>
      <c r="DS35" s="1004"/>
      <c r="DT35" s="1004"/>
      <c r="DU35" s="1005"/>
      <c r="DV35" s="1006"/>
      <c r="DW35" s="1007"/>
      <c r="DX35" s="1007"/>
      <c r="DY35" s="1007"/>
      <c r="DZ35" s="1008"/>
      <c r="EA35" s="212"/>
    </row>
    <row r="36" spans="1:131" ht="26.25" customHeight="1" x14ac:dyDescent="0.15">
      <c r="A36" s="224">
        <v>9</v>
      </c>
      <c r="B36" s="1044"/>
      <c r="C36" s="1045"/>
      <c r="D36" s="1045"/>
      <c r="E36" s="1045"/>
      <c r="F36" s="1045"/>
      <c r="G36" s="1045"/>
      <c r="H36" s="1045"/>
      <c r="I36" s="1045"/>
      <c r="J36" s="1045"/>
      <c r="K36" s="1045"/>
      <c r="L36" s="1045"/>
      <c r="M36" s="1045"/>
      <c r="N36" s="1045"/>
      <c r="O36" s="1045"/>
      <c r="P36" s="1046"/>
      <c r="Q36" s="1052"/>
      <c r="R36" s="1053"/>
      <c r="S36" s="1053"/>
      <c r="T36" s="1053"/>
      <c r="U36" s="1053"/>
      <c r="V36" s="1053"/>
      <c r="W36" s="1053"/>
      <c r="X36" s="1053"/>
      <c r="Y36" s="1053"/>
      <c r="Z36" s="1053"/>
      <c r="AA36" s="1053"/>
      <c r="AB36" s="1053"/>
      <c r="AC36" s="1053"/>
      <c r="AD36" s="1053"/>
      <c r="AE36" s="1054"/>
      <c r="AF36" s="1049"/>
      <c r="AG36" s="1050"/>
      <c r="AH36" s="1050"/>
      <c r="AI36" s="1050"/>
      <c r="AJ36" s="1051"/>
      <c r="AK36" s="993"/>
      <c r="AL36" s="984"/>
      <c r="AM36" s="984"/>
      <c r="AN36" s="984"/>
      <c r="AO36" s="984"/>
      <c r="AP36" s="984"/>
      <c r="AQ36" s="984"/>
      <c r="AR36" s="984"/>
      <c r="AS36" s="984"/>
      <c r="AT36" s="984"/>
      <c r="AU36" s="984"/>
      <c r="AV36" s="984"/>
      <c r="AW36" s="984"/>
      <c r="AX36" s="984"/>
      <c r="AY36" s="984"/>
      <c r="AZ36" s="1055"/>
      <c r="BA36" s="1055"/>
      <c r="BB36" s="1055"/>
      <c r="BC36" s="1055"/>
      <c r="BD36" s="1055"/>
      <c r="BE36" s="985"/>
      <c r="BF36" s="985"/>
      <c r="BG36" s="985"/>
      <c r="BH36" s="985"/>
      <c r="BI36" s="986"/>
      <c r="BJ36" s="214"/>
      <c r="BK36" s="214"/>
      <c r="BL36" s="214"/>
      <c r="BM36" s="214"/>
      <c r="BN36" s="214"/>
      <c r="BO36" s="223"/>
      <c r="BP36" s="223"/>
      <c r="BQ36" s="220">
        <v>30</v>
      </c>
      <c r="BR36" s="221"/>
      <c r="BS36" s="1006"/>
      <c r="BT36" s="1007"/>
      <c r="BU36" s="1007"/>
      <c r="BV36" s="1007"/>
      <c r="BW36" s="1007"/>
      <c r="BX36" s="1007"/>
      <c r="BY36" s="1007"/>
      <c r="BZ36" s="1007"/>
      <c r="CA36" s="1007"/>
      <c r="CB36" s="1007"/>
      <c r="CC36" s="1007"/>
      <c r="CD36" s="1007"/>
      <c r="CE36" s="1007"/>
      <c r="CF36" s="1007"/>
      <c r="CG36" s="1028"/>
      <c r="CH36" s="1003"/>
      <c r="CI36" s="1004"/>
      <c r="CJ36" s="1004"/>
      <c r="CK36" s="1004"/>
      <c r="CL36" s="1005"/>
      <c r="CM36" s="1003"/>
      <c r="CN36" s="1004"/>
      <c r="CO36" s="1004"/>
      <c r="CP36" s="1004"/>
      <c r="CQ36" s="1005"/>
      <c r="CR36" s="1003"/>
      <c r="CS36" s="1004"/>
      <c r="CT36" s="1004"/>
      <c r="CU36" s="1004"/>
      <c r="CV36" s="1005"/>
      <c r="CW36" s="1003"/>
      <c r="CX36" s="1004"/>
      <c r="CY36" s="1004"/>
      <c r="CZ36" s="1004"/>
      <c r="DA36" s="1005"/>
      <c r="DB36" s="1003"/>
      <c r="DC36" s="1004"/>
      <c r="DD36" s="1004"/>
      <c r="DE36" s="1004"/>
      <c r="DF36" s="1005"/>
      <c r="DG36" s="1003"/>
      <c r="DH36" s="1004"/>
      <c r="DI36" s="1004"/>
      <c r="DJ36" s="1004"/>
      <c r="DK36" s="1005"/>
      <c r="DL36" s="1003"/>
      <c r="DM36" s="1004"/>
      <c r="DN36" s="1004"/>
      <c r="DO36" s="1004"/>
      <c r="DP36" s="1005"/>
      <c r="DQ36" s="1003"/>
      <c r="DR36" s="1004"/>
      <c r="DS36" s="1004"/>
      <c r="DT36" s="1004"/>
      <c r="DU36" s="1005"/>
      <c r="DV36" s="1006"/>
      <c r="DW36" s="1007"/>
      <c r="DX36" s="1007"/>
      <c r="DY36" s="1007"/>
      <c r="DZ36" s="1008"/>
      <c r="EA36" s="212"/>
    </row>
    <row r="37" spans="1:131" ht="26.25" customHeight="1" x14ac:dyDescent="0.15">
      <c r="A37" s="224">
        <v>10</v>
      </c>
      <c r="B37" s="1044"/>
      <c r="C37" s="1045"/>
      <c r="D37" s="1045"/>
      <c r="E37" s="1045"/>
      <c r="F37" s="1045"/>
      <c r="G37" s="1045"/>
      <c r="H37" s="1045"/>
      <c r="I37" s="1045"/>
      <c r="J37" s="1045"/>
      <c r="K37" s="1045"/>
      <c r="L37" s="1045"/>
      <c r="M37" s="1045"/>
      <c r="N37" s="1045"/>
      <c r="O37" s="1045"/>
      <c r="P37" s="1046"/>
      <c r="Q37" s="1052"/>
      <c r="R37" s="1053"/>
      <c r="S37" s="1053"/>
      <c r="T37" s="1053"/>
      <c r="U37" s="1053"/>
      <c r="V37" s="1053"/>
      <c r="W37" s="1053"/>
      <c r="X37" s="1053"/>
      <c r="Y37" s="1053"/>
      <c r="Z37" s="1053"/>
      <c r="AA37" s="1053"/>
      <c r="AB37" s="1053"/>
      <c r="AC37" s="1053"/>
      <c r="AD37" s="1053"/>
      <c r="AE37" s="1054"/>
      <c r="AF37" s="1049"/>
      <c r="AG37" s="1050"/>
      <c r="AH37" s="1050"/>
      <c r="AI37" s="1050"/>
      <c r="AJ37" s="1051"/>
      <c r="AK37" s="993"/>
      <c r="AL37" s="984"/>
      <c r="AM37" s="984"/>
      <c r="AN37" s="984"/>
      <c r="AO37" s="984"/>
      <c r="AP37" s="984"/>
      <c r="AQ37" s="984"/>
      <c r="AR37" s="984"/>
      <c r="AS37" s="984"/>
      <c r="AT37" s="984"/>
      <c r="AU37" s="984"/>
      <c r="AV37" s="984"/>
      <c r="AW37" s="984"/>
      <c r="AX37" s="984"/>
      <c r="AY37" s="984"/>
      <c r="AZ37" s="1055"/>
      <c r="BA37" s="1055"/>
      <c r="BB37" s="1055"/>
      <c r="BC37" s="1055"/>
      <c r="BD37" s="1055"/>
      <c r="BE37" s="985"/>
      <c r="BF37" s="985"/>
      <c r="BG37" s="985"/>
      <c r="BH37" s="985"/>
      <c r="BI37" s="986"/>
      <c r="BJ37" s="214"/>
      <c r="BK37" s="214"/>
      <c r="BL37" s="214"/>
      <c r="BM37" s="214"/>
      <c r="BN37" s="214"/>
      <c r="BO37" s="223"/>
      <c r="BP37" s="223"/>
      <c r="BQ37" s="220">
        <v>31</v>
      </c>
      <c r="BR37" s="221"/>
      <c r="BS37" s="1006"/>
      <c r="BT37" s="1007"/>
      <c r="BU37" s="1007"/>
      <c r="BV37" s="1007"/>
      <c r="BW37" s="1007"/>
      <c r="BX37" s="1007"/>
      <c r="BY37" s="1007"/>
      <c r="BZ37" s="1007"/>
      <c r="CA37" s="1007"/>
      <c r="CB37" s="1007"/>
      <c r="CC37" s="1007"/>
      <c r="CD37" s="1007"/>
      <c r="CE37" s="1007"/>
      <c r="CF37" s="1007"/>
      <c r="CG37" s="1028"/>
      <c r="CH37" s="1003"/>
      <c r="CI37" s="1004"/>
      <c r="CJ37" s="1004"/>
      <c r="CK37" s="1004"/>
      <c r="CL37" s="1005"/>
      <c r="CM37" s="1003"/>
      <c r="CN37" s="1004"/>
      <c r="CO37" s="1004"/>
      <c r="CP37" s="1004"/>
      <c r="CQ37" s="1005"/>
      <c r="CR37" s="1003"/>
      <c r="CS37" s="1004"/>
      <c r="CT37" s="1004"/>
      <c r="CU37" s="1004"/>
      <c r="CV37" s="1005"/>
      <c r="CW37" s="1003"/>
      <c r="CX37" s="1004"/>
      <c r="CY37" s="1004"/>
      <c r="CZ37" s="1004"/>
      <c r="DA37" s="1005"/>
      <c r="DB37" s="1003"/>
      <c r="DC37" s="1004"/>
      <c r="DD37" s="1004"/>
      <c r="DE37" s="1004"/>
      <c r="DF37" s="1005"/>
      <c r="DG37" s="1003"/>
      <c r="DH37" s="1004"/>
      <c r="DI37" s="1004"/>
      <c r="DJ37" s="1004"/>
      <c r="DK37" s="1005"/>
      <c r="DL37" s="1003"/>
      <c r="DM37" s="1004"/>
      <c r="DN37" s="1004"/>
      <c r="DO37" s="1004"/>
      <c r="DP37" s="1005"/>
      <c r="DQ37" s="1003"/>
      <c r="DR37" s="1004"/>
      <c r="DS37" s="1004"/>
      <c r="DT37" s="1004"/>
      <c r="DU37" s="1005"/>
      <c r="DV37" s="1006"/>
      <c r="DW37" s="1007"/>
      <c r="DX37" s="1007"/>
      <c r="DY37" s="1007"/>
      <c r="DZ37" s="1008"/>
      <c r="EA37" s="212"/>
    </row>
    <row r="38" spans="1:131" ht="26.25" customHeight="1" x14ac:dyDescent="0.15">
      <c r="A38" s="224">
        <v>11</v>
      </c>
      <c r="B38" s="1044"/>
      <c r="C38" s="1045"/>
      <c r="D38" s="1045"/>
      <c r="E38" s="1045"/>
      <c r="F38" s="1045"/>
      <c r="G38" s="1045"/>
      <c r="H38" s="1045"/>
      <c r="I38" s="1045"/>
      <c r="J38" s="1045"/>
      <c r="K38" s="1045"/>
      <c r="L38" s="1045"/>
      <c r="M38" s="1045"/>
      <c r="N38" s="1045"/>
      <c r="O38" s="1045"/>
      <c r="P38" s="1046"/>
      <c r="Q38" s="1052"/>
      <c r="R38" s="1053"/>
      <c r="S38" s="1053"/>
      <c r="T38" s="1053"/>
      <c r="U38" s="1053"/>
      <c r="V38" s="1053"/>
      <c r="W38" s="1053"/>
      <c r="X38" s="1053"/>
      <c r="Y38" s="1053"/>
      <c r="Z38" s="1053"/>
      <c r="AA38" s="1053"/>
      <c r="AB38" s="1053"/>
      <c r="AC38" s="1053"/>
      <c r="AD38" s="1053"/>
      <c r="AE38" s="1054"/>
      <c r="AF38" s="1049"/>
      <c r="AG38" s="1050"/>
      <c r="AH38" s="1050"/>
      <c r="AI38" s="1050"/>
      <c r="AJ38" s="1051"/>
      <c r="AK38" s="993"/>
      <c r="AL38" s="984"/>
      <c r="AM38" s="984"/>
      <c r="AN38" s="984"/>
      <c r="AO38" s="984"/>
      <c r="AP38" s="984"/>
      <c r="AQ38" s="984"/>
      <c r="AR38" s="984"/>
      <c r="AS38" s="984"/>
      <c r="AT38" s="984"/>
      <c r="AU38" s="984"/>
      <c r="AV38" s="984"/>
      <c r="AW38" s="984"/>
      <c r="AX38" s="984"/>
      <c r="AY38" s="984"/>
      <c r="AZ38" s="1055"/>
      <c r="BA38" s="1055"/>
      <c r="BB38" s="1055"/>
      <c r="BC38" s="1055"/>
      <c r="BD38" s="1055"/>
      <c r="BE38" s="985"/>
      <c r="BF38" s="985"/>
      <c r="BG38" s="985"/>
      <c r="BH38" s="985"/>
      <c r="BI38" s="986"/>
      <c r="BJ38" s="214"/>
      <c r="BK38" s="214"/>
      <c r="BL38" s="214"/>
      <c r="BM38" s="214"/>
      <c r="BN38" s="214"/>
      <c r="BO38" s="223"/>
      <c r="BP38" s="223"/>
      <c r="BQ38" s="220">
        <v>32</v>
      </c>
      <c r="BR38" s="221"/>
      <c r="BS38" s="1006"/>
      <c r="BT38" s="1007"/>
      <c r="BU38" s="1007"/>
      <c r="BV38" s="1007"/>
      <c r="BW38" s="1007"/>
      <c r="BX38" s="1007"/>
      <c r="BY38" s="1007"/>
      <c r="BZ38" s="1007"/>
      <c r="CA38" s="1007"/>
      <c r="CB38" s="1007"/>
      <c r="CC38" s="1007"/>
      <c r="CD38" s="1007"/>
      <c r="CE38" s="1007"/>
      <c r="CF38" s="1007"/>
      <c r="CG38" s="1028"/>
      <c r="CH38" s="1003"/>
      <c r="CI38" s="1004"/>
      <c r="CJ38" s="1004"/>
      <c r="CK38" s="1004"/>
      <c r="CL38" s="1005"/>
      <c r="CM38" s="1003"/>
      <c r="CN38" s="1004"/>
      <c r="CO38" s="1004"/>
      <c r="CP38" s="1004"/>
      <c r="CQ38" s="1005"/>
      <c r="CR38" s="1003"/>
      <c r="CS38" s="1004"/>
      <c r="CT38" s="1004"/>
      <c r="CU38" s="1004"/>
      <c r="CV38" s="1005"/>
      <c r="CW38" s="1003"/>
      <c r="CX38" s="1004"/>
      <c r="CY38" s="1004"/>
      <c r="CZ38" s="1004"/>
      <c r="DA38" s="1005"/>
      <c r="DB38" s="1003"/>
      <c r="DC38" s="1004"/>
      <c r="DD38" s="1004"/>
      <c r="DE38" s="1004"/>
      <c r="DF38" s="1005"/>
      <c r="DG38" s="1003"/>
      <c r="DH38" s="1004"/>
      <c r="DI38" s="1004"/>
      <c r="DJ38" s="1004"/>
      <c r="DK38" s="1005"/>
      <c r="DL38" s="1003"/>
      <c r="DM38" s="1004"/>
      <c r="DN38" s="1004"/>
      <c r="DO38" s="1004"/>
      <c r="DP38" s="1005"/>
      <c r="DQ38" s="1003"/>
      <c r="DR38" s="1004"/>
      <c r="DS38" s="1004"/>
      <c r="DT38" s="1004"/>
      <c r="DU38" s="1005"/>
      <c r="DV38" s="1006"/>
      <c r="DW38" s="1007"/>
      <c r="DX38" s="1007"/>
      <c r="DY38" s="1007"/>
      <c r="DZ38" s="1008"/>
      <c r="EA38" s="212"/>
    </row>
    <row r="39" spans="1:131" ht="26.25" customHeight="1" x14ac:dyDescent="0.15">
      <c r="A39" s="224">
        <v>12</v>
      </c>
      <c r="B39" s="1044"/>
      <c r="C39" s="1045"/>
      <c r="D39" s="1045"/>
      <c r="E39" s="1045"/>
      <c r="F39" s="1045"/>
      <c r="G39" s="1045"/>
      <c r="H39" s="1045"/>
      <c r="I39" s="1045"/>
      <c r="J39" s="1045"/>
      <c r="K39" s="1045"/>
      <c r="L39" s="1045"/>
      <c r="M39" s="1045"/>
      <c r="N39" s="1045"/>
      <c r="O39" s="1045"/>
      <c r="P39" s="1046"/>
      <c r="Q39" s="1052"/>
      <c r="R39" s="1053"/>
      <c r="S39" s="1053"/>
      <c r="T39" s="1053"/>
      <c r="U39" s="1053"/>
      <c r="V39" s="1053"/>
      <c r="W39" s="1053"/>
      <c r="X39" s="1053"/>
      <c r="Y39" s="1053"/>
      <c r="Z39" s="1053"/>
      <c r="AA39" s="1053"/>
      <c r="AB39" s="1053"/>
      <c r="AC39" s="1053"/>
      <c r="AD39" s="1053"/>
      <c r="AE39" s="1054"/>
      <c r="AF39" s="1049"/>
      <c r="AG39" s="1050"/>
      <c r="AH39" s="1050"/>
      <c r="AI39" s="1050"/>
      <c r="AJ39" s="1051"/>
      <c r="AK39" s="993"/>
      <c r="AL39" s="984"/>
      <c r="AM39" s="984"/>
      <c r="AN39" s="984"/>
      <c r="AO39" s="984"/>
      <c r="AP39" s="984"/>
      <c r="AQ39" s="984"/>
      <c r="AR39" s="984"/>
      <c r="AS39" s="984"/>
      <c r="AT39" s="984"/>
      <c r="AU39" s="984"/>
      <c r="AV39" s="984"/>
      <c r="AW39" s="984"/>
      <c r="AX39" s="984"/>
      <c r="AY39" s="984"/>
      <c r="AZ39" s="1055"/>
      <c r="BA39" s="1055"/>
      <c r="BB39" s="1055"/>
      <c r="BC39" s="1055"/>
      <c r="BD39" s="1055"/>
      <c r="BE39" s="985"/>
      <c r="BF39" s="985"/>
      <c r="BG39" s="985"/>
      <c r="BH39" s="985"/>
      <c r="BI39" s="986"/>
      <c r="BJ39" s="214"/>
      <c r="BK39" s="214"/>
      <c r="BL39" s="214"/>
      <c r="BM39" s="214"/>
      <c r="BN39" s="214"/>
      <c r="BO39" s="223"/>
      <c r="BP39" s="223"/>
      <c r="BQ39" s="220">
        <v>33</v>
      </c>
      <c r="BR39" s="221"/>
      <c r="BS39" s="1006"/>
      <c r="BT39" s="1007"/>
      <c r="BU39" s="1007"/>
      <c r="BV39" s="1007"/>
      <c r="BW39" s="1007"/>
      <c r="BX39" s="1007"/>
      <c r="BY39" s="1007"/>
      <c r="BZ39" s="1007"/>
      <c r="CA39" s="1007"/>
      <c r="CB39" s="1007"/>
      <c r="CC39" s="1007"/>
      <c r="CD39" s="1007"/>
      <c r="CE39" s="1007"/>
      <c r="CF39" s="1007"/>
      <c r="CG39" s="1028"/>
      <c r="CH39" s="1003"/>
      <c r="CI39" s="1004"/>
      <c r="CJ39" s="1004"/>
      <c r="CK39" s="1004"/>
      <c r="CL39" s="1005"/>
      <c r="CM39" s="1003"/>
      <c r="CN39" s="1004"/>
      <c r="CO39" s="1004"/>
      <c r="CP39" s="1004"/>
      <c r="CQ39" s="1005"/>
      <c r="CR39" s="1003"/>
      <c r="CS39" s="1004"/>
      <c r="CT39" s="1004"/>
      <c r="CU39" s="1004"/>
      <c r="CV39" s="1005"/>
      <c r="CW39" s="1003"/>
      <c r="CX39" s="1004"/>
      <c r="CY39" s="1004"/>
      <c r="CZ39" s="1004"/>
      <c r="DA39" s="1005"/>
      <c r="DB39" s="1003"/>
      <c r="DC39" s="1004"/>
      <c r="DD39" s="1004"/>
      <c r="DE39" s="1004"/>
      <c r="DF39" s="1005"/>
      <c r="DG39" s="1003"/>
      <c r="DH39" s="1004"/>
      <c r="DI39" s="1004"/>
      <c r="DJ39" s="1004"/>
      <c r="DK39" s="1005"/>
      <c r="DL39" s="1003"/>
      <c r="DM39" s="1004"/>
      <c r="DN39" s="1004"/>
      <c r="DO39" s="1004"/>
      <c r="DP39" s="1005"/>
      <c r="DQ39" s="1003"/>
      <c r="DR39" s="1004"/>
      <c r="DS39" s="1004"/>
      <c r="DT39" s="1004"/>
      <c r="DU39" s="1005"/>
      <c r="DV39" s="1006"/>
      <c r="DW39" s="1007"/>
      <c r="DX39" s="1007"/>
      <c r="DY39" s="1007"/>
      <c r="DZ39" s="1008"/>
      <c r="EA39" s="212"/>
    </row>
    <row r="40" spans="1:131" ht="26.25" customHeight="1" x14ac:dyDescent="0.15">
      <c r="A40" s="220">
        <v>13</v>
      </c>
      <c r="B40" s="1044"/>
      <c r="C40" s="1045"/>
      <c r="D40" s="1045"/>
      <c r="E40" s="1045"/>
      <c r="F40" s="1045"/>
      <c r="G40" s="1045"/>
      <c r="H40" s="1045"/>
      <c r="I40" s="1045"/>
      <c r="J40" s="1045"/>
      <c r="K40" s="1045"/>
      <c r="L40" s="1045"/>
      <c r="M40" s="1045"/>
      <c r="N40" s="1045"/>
      <c r="O40" s="1045"/>
      <c r="P40" s="1046"/>
      <c r="Q40" s="1052"/>
      <c r="R40" s="1053"/>
      <c r="S40" s="1053"/>
      <c r="T40" s="1053"/>
      <c r="U40" s="1053"/>
      <c r="V40" s="1053"/>
      <c r="W40" s="1053"/>
      <c r="X40" s="1053"/>
      <c r="Y40" s="1053"/>
      <c r="Z40" s="1053"/>
      <c r="AA40" s="1053"/>
      <c r="AB40" s="1053"/>
      <c r="AC40" s="1053"/>
      <c r="AD40" s="1053"/>
      <c r="AE40" s="1054"/>
      <c r="AF40" s="1049"/>
      <c r="AG40" s="1050"/>
      <c r="AH40" s="1050"/>
      <c r="AI40" s="1050"/>
      <c r="AJ40" s="1051"/>
      <c r="AK40" s="993"/>
      <c r="AL40" s="984"/>
      <c r="AM40" s="984"/>
      <c r="AN40" s="984"/>
      <c r="AO40" s="984"/>
      <c r="AP40" s="984"/>
      <c r="AQ40" s="984"/>
      <c r="AR40" s="984"/>
      <c r="AS40" s="984"/>
      <c r="AT40" s="984"/>
      <c r="AU40" s="984"/>
      <c r="AV40" s="984"/>
      <c r="AW40" s="984"/>
      <c r="AX40" s="984"/>
      <c r="AY40" s="984"/>
      <c r="AZ40" s="1055"/>
      <c r="BA40" s="1055"/>
      <c r="BB40" s="1055"/>
      <c r="BC40" s="1055"/>
      <c r="BD40" s="1055"/>
      <c r="BE40" s="985"/>
      <c r="BF40" s="985"/>
      <c r="BG40" s="985"/>
      <c r="BH40" s="985"/>
      <c r="BI40" s="986"/>
      <c r="BJ40" s="214"/>
      <c r="BK40" s="214"/>
      <c r="BL40" s="214"/>
      <c r="BM40" s="214"/>
      <c r="BN40" s="214"/>
      <c r="BO40" s="223"/>
      <c r="BP40" s="223"/>
      <c r="BQ40" s="220">
        <v>34</v>
      </c>
      <c r="BR40" s="221"/>
      <c r="BS40" s="1006"/>
      <c r="BT40" s="1007"/>
      <c r="BU40" s="1007"/>
      <c r="BV40" s="1007"/>
      <c r="BW40" s="1007"/>
      <c r="BX40" s="1007"/>
      <c r="BY40" s="1007"/>
      <c r="BZ40" s="1007"/>
      <c r="CA40" s="1007"/>
      <c r="CB40" s="1007"/>
      <c r="CC40" s="1007"/>
      <c r="CD40" s="1007"/>
      <c r="CE40" s="1007"/>
      <c r="CF40" s="1007"/>
      <c r="CG40" s="1028"/>
      <c r="CH40" s="1003"/>
      <c r="CI40" s="1004"/>
      <c r="CJ40" s="1004"/>
      <c r="CK40" s="1004"/>
      <c r="CL40" s="1005"/>
      <c r="CM40" s="1003"/>
      <c r="CN40" s="1004"/>
      <c r="CO40" s="1004"/>
      <c r="CP40" s="1004"/>
      <c r="CQ40" s="1005"/>
      <c r="CR40" s="1003"/>
      <c r="CS40" s="1004"/>
      <c r="CT40" s="1004"/>
      <c r="CU40" s="1004"/>
      <c r="CV40" s="1005"/>
      <c r="CW40" s="1003"/>
      <c r="CX40" s="1004"/>
      <c r="CY40" s="1004"/>
      <c r="CZ40" s="1004"/>
      <c r="DA40" s="1005"/>
      <c r="DB40" s="1003"/>
      <c r="DC40" s="1004"/>
      <c r="DD40" s="1004"/>
      <c r="DE40" s="1004"/>
      <c r="DF40" s="1005"/>
      <c r="DG40" s="1003"/>
      <c r="DH40" s="1004"/>
      <c r="DI40" s="1004"/>
      <c r="DJ40" s="1004"/>
      <c r="DK40" s="1005"/>
      <c r="DL40" s="1003"/>
      <c r="DM40" s="1004"/>
      <c r="DN40" s="1004"/>
      <c r="DO40" s="1004"/>
      <c r="DP40" s="1005"/>
      <c r="DQ40" s="1003"/>
      <c r="DR40" s="1004"/>
      <c r="DS40" s="1004"/>
      <c r="DT40" s="1004"/>
      <c r="DU40" s="1005"/>
      <c r="DV40" s="1006"/>
      <c r="DW40" s="1007"/>
      <c r="DX40" s="1007"/>
      <c r="DY40" s="1007"/>
      <c r="DZ40" s="1008"/>
      <c r="EA40" s="212"/>
    </row>
    <row r="41" spans="1:131" ht="26.25" customHeight="1" x14ac:dyDescent="0.15">
      <c r="A41" s="220">
        <v>14</v>
      </c>
      <c r="B41" s="1044"/>
      <c r="C41" s="1045"/>
      <c r="D41" s="1045"/>
      <c r="E41" s="1045"/>
      <c r="F41" s="1045"/>
      <c r="G41" s="1045"/>
      <c r="H41" s="1045"/>
      <c r="I41" s="1045"/>
      <c r="J41" s="1045"/>
      <c r="K41" s="1045"/>
      <c r="L41" s="1045"/>
      <c r="M41" s="1045"/>
      <c r="N41" s="1045"/>
      <c r="O41" s="1045"/>
      <c r="P41" s="1046"/>
      <c r="Q41" s="1052"/>
      <c r="R41" s="1053"/>
      <c r="S41" s="1053"/>
      <c r="T41" s="1053"/>
      <c r="U41" s="1053"/>
      <c r="V41" s="1053"/>
      <c r="W41" s="1053"/>
      <c r="X41" s="1053"/>
      <c r="Y41" s="1053"/>
      <c r="Z41" s="1053"/>
      <c r="AA41" s="1053"/>
      <c r="AB41" s="1053"/>
      <c r="AC41" s="1053"/>
      <c r="AD41" s="1053"/>
      <c r="AE41" s="1054"/>
      <c r="AF41" s="1049"/>
      <c r="AG41" s="1050"/>
      <c r="AH41" s="1050"/>
      <c r="AI41" s="1050"/>
      <c r="AJ41" s="1051"/>
      <c r="AK41" s="993"/>
      <c r="AL41" s="984"/>
      <c r="AM41" s="984"/>
      <c r="AN41" s="984"/>
      <c r="AO41" s="984"/>
      <c r="AP41" s="984"/>
      <c r="AQ41" s="984"/>
      <c r="AR41" s="984"/>
      <c r="AS41" s="984"/>
      <c r="AT41" s="984"/>
      <c r="AU41" s="984"/>
      <c r="AV41" s="984"/>
      <c r="AW41" s="984"/>
      <c r="AX41" s="984"/>
      <c r="AY41" s="984"/>
      <c r="AZ41" s="1055"/>
      <c r="BA41" s="1055"/>
      <c r="BB41" s="1055"/>
      <c r="BC41" s="1055"/>
      <c r="BD41" s="1055"/>
      <c r="BE41" s="985"/>
      <c r="BF41" s="985"/>
      <c r="BG41" s="985"/>
      <c r="BH41" s="985"/>
      <c r="BI41" s="986"/>
      <c r="BJ41" s="214"/>
      <c r="BK41" s="214"/>
      <c r="BL41" s="214"/>
      <c r="BM41" s="214"/>
      <c r="BN41" s="214"/>
      <c r="BO41" s="223"/>
      <c r="BP41" s="223"/>
      <c r="BQ41" s="220">
        <v>35</v>
      </c>
      <c r="BR41" s="221"/>
      <c r="BS41" s="1006"/>
      <c r="BT41" s="1007"/>
      <c r="BU41" s="1007"/>
      <c r="BV41" s="1007"/>
      <c r="BW41" s="1007"/>
      <c r="BX41" s="1007"/>
      <c r="BY41" s="1007"/>
      <c r="BZ41" s="1007"/>
      <c r="CA41" s="1007"/>
      <c r="CB41" s="1007"/>
      <c r="CC41" s="1007"/>
      <c r="CD41" s="1007"/>
      <c r="CE41" s="1007"/>
      <c r="CF41" s="1007"/>
      <c r="CG41" s="1028"/>
      <c r="CH41" s="1003"/>
      <c r="CI41" s="1004"/>
      <c r="CJ41" s="1004"/>
      <c r="CK41" s="1004"/>
      <c r="CL41" s="1005"/>
      <c r="CM41" s="1003"/>
      <c r="CN41" s="1004"/>
      <c r="CO41" s="1004"/>
      <c r="CP41" s="1004"/>
      <c r="CQ41" s="1005"/>
      <c r="CR41" s="1003"/>
      <c r="CS41" s="1004"/>
      <c r="CT41" s="1004"/>
      <c r="CU41" s="1004"/>
      <c r="CV41" s="1005"/>
      <c r="CW41" s="1003"/>
      <c r="CX41" s="1004"/>
      <c r="CY41" s="1004"/>
      <c r="CZ41" s="1004"/>
      <c r="DA41" s="1005"/>
      <c r="DB41" s="1003"/>
      <c r="DC41" s="1004"/>
      <c r="DD41" s="1004"/>
      <c r="DE41" s="1004"/>
      <c r="DF41" s="1005"/>
      <c r="DG41" s="1003"/>
      <c r="DH41" s="1004"/>
      <c r="DI41" s="1004"/>
      <c r="DJ41" s="1004"/>
      <c r="DK41" s="1005"/>
      <c r="DL41" s="1003"/>
      <c r="DM41" s="1004"/>
      <c r="DN41" s="1004"/>
      <c r="DO41" s="1004"/>
      <c r="DP41" s="1005"/>
      <c r="DQ41" s="1003"/>
      <c r="DR41" s="1004"/>
      <c r="DS41" s="1004"/>
      <c r="DT41" s="1004"/>
      <c r="DU41" s="1005"/>
      <c r="DV41" s="1006"/>
      <c r="DW41" s="1007"/>
      <c r="DX41" s="1007"/>
      <c r="DY41" s="1007"/>
      <c r="DZ41" s="1008"/>
      <c r="EA41" s="212"/>
    </row>
    <row r="42" spans="1:131" ht="26.25" customHeight="1" x14ac:dyDescent="0.15">
      <c r="A42" s="220">
        <v>15</v>
      </c>
      <c r="B42" s="1044"/>
      <c r="C42" s="1045"/>
      <c r="D42" s="1045"/>
      <c r="E42" s="1045"/>
      <c r="F42" s="1045"/>
      <c r="G42" s="1045"/>
      <c r="H42" s="1045"/>
      <c r="I42" s="1045"/>
      <c r="J42" s="1045"/>
      <c r="K42" s="1045"/>
      <c r="L42" s="1045"/>
      <c r="M42" s="1045"/>
      <c r="N42" s="1045"/>
      <c r="O42" s="1045"/>
      <c r="P42" s="1046"/>
      <c r="Q42" s="1052"/>
      <c r="R42" s="1053"/>
      <c r="S42" s="1053"/>
      <c r="T42" s="1053"/>
      <c r="U42" s="1053"/>
      <c r="V42" s="1053"/>
      <c r="W42" s="1053"/>
      <c r="X42" s="1053"/>
      <c r="Y42" s="1053"/>
      <c r="Z42" s="1053"/>
      <c r="AA42" s="1053"/>
      <c r="AB42" s="1053"/>
      <c r="AC42" s="1053"/>
      <c r="AD42" s="1053"/>
      <c r="AE42" s="1054"/>
      <c r="AF42" s="1049"/>
      <c r="AG42" s="1050"/>
      <c r="AH42" s="1050"/>
      <c r="AI42" s="1050"/>
      <c r="AJ42" s="1051"/>
      <c r="AK42" s="993"/>
      <c r="AL42" s="984"/>
      <c r="AM42" s="984"/>
      <c r="AN42" s="984"/>
      <c r="AO42" s="984"/>
      <c r="AP42" s="984"/>
      <c r="AQ42" s="984"/>
      <c r="AR42" s="984"/>
      <c r="AS42" s="984"/>
      <c r="AT42" s="984"/>
      <c r="AU42" s="984"/>
      <c r="AV42" s="984"/>
      <c r="AW42" s="984"/>
      <c r="AX42" s="984"/>
      <c r="AY42" s="984"/>
      <c r="AZ42" s="1055"/>
      <c r="BA42" s="1055"/>
      <c r="BB42" s="1055"/>
      <c r="BC42" s="1055"/>
      <c r="BD42" s="1055"/>
      <c r="BE42" s="985"/>
      <c r="BF42" s="985"/>
      <c r="BG42" s="985"/>
      <c r="BH42" s="985"/>
      <c r="BI42" s="986"/>
      <c r="BJ42" s="214"/>
      <c r="BK42" s="214"/>
      <c r="BL42" s="214"/>
      <c r="BM42" s="214"/>
      <c r="BN42" s="214"/>
      <c r="BO42" s="223"/>
      <c r="BP42" s="223"/>
      <c r="BQ42" s="220">
        <v>36</v>
      </c>
      <c r="BR42" s="221"/>
      <c r="BS42" s="1006"/>
      <c r="BT42" s="1007"/>
      <c r="BU42" s="1007"/>
      <c r="BV42" s="1007"/>
      <c r="BW42" s="1007"/>
      <c r="BX42" s="1007"/>
      <c r="BY42" s="1007"/>
      <c r="BZ42" s="1007"/>
      <c r="CA42" s="1007"/>
      <c r="CB42" s="1007"/>
      <c r="CC42" s="1007"/>
      <c r="CD42" s="1007"/>
      <c r="CE42" s="1007"/>
      <c r="CF42" s="1007"/>
      <c r="CG42" s="1028"/>
      <c r="CH42" s="1003"/>
      <c r="CI42" s="1004"/>
      <c r="CJ42" s="1004"/>
      <c r="CK42" s="1004"/>
      <c r="CL42" s="1005"/>
      <c r="CM42" s="1003"/>
      <c r="CN42" s="1004"/>
      <c r="CO42" s="1004"/>
      <c r="CP42" s="1004"/>
      <c r="CQ42" s="1005"/>
      <c r="CR42" s="1003"/>
      <c r="CS42" s="1004"/>
      <c r="CT42" s="1004"/>
      <c r="CU42" s="1004"/>
      <c r="CV42" s="1005"/>
      <c r="CW42" s="1003"/>
      <c r="CX42" s="1004"/>
      <c r="CY42" s="1004"/>
      <c r="CZ42" s="1004"/>
      <c r="DA42" s="1005"/>
      <c r="DB42" s="1003"/>
      <c r="DC42" s="1004"/>
      <c r="DD42" s="1004"/>
      <c r="DE42" s="1004"/>
      <c r="DF42" s="1005"/>
      <c r="DG42" s="1003"/>
      <c r="DH42" s="1004"/>
      <c r="DI42" s="1004"/>
      <c r="DJ42" s="1004"/>
      <c r="DK42" s="1005"/>
      <c r="DL42" s="1003"/>
      <c r="DM42" s="1004"/>
      <c r="DN42" s="1004"/>
      <c r="DO42" s="1004"/>
      <c r="DP42" s="1005"/>
      <c r="DQ42" s="1003"/>
      <c r="DR42" s="1004"/>
      <c r="DS42" s="1004"/>
      <c r="DT42" s="1004"/>
      <c r="DU42" s="1005"/>
      <c r="DV42" s="1006"/>
      <c r="DW42" s="1007"/>
      <c r="DX42" s="1007"/>
      <c r="DY42" s="1007"/>
      <c r="DZ42" s="1008"/>
      <c r="EA42" s="212"/>
    </row>
    <row r="43" spans="1:131" ht="26.25" customHeight="1" x14ac:dyDescent="0.15">
      <c r="A43" s="220">
        <v>16</v>
      </c>
      <c r="B43" s="1044"/>
      <c r="C43" s="1045"/>
      <c r="D43" s="1045"/>
      <c r="E43" s="1045"/>
      <c r="F43" s="1045"/>
      <c r="G43" s="1045"/>
      <c r="H43" s="1045"/>
      <c r="I43" s="1045"/>
      <c r="J43" s="1045"/>
      <c r="K43" s="1045"/>
      <c r="L43" s="1045"/>
      <c r="M43" s="1045"/>
      <c r="N43" s="1045"/>
      <c r="O43" s="1045"/>
      <c r="P43" s="1046"/>
      <c r="Q43" s="1052"/>
      <c r="R43" s="1053"/>
      <c r="S43" s="1053"/>
      <c r="T43" s="1053"/>
      <c r="U43" s="1053"/>
      <c r="V43" s="1053"/>
      <c r="W43" s="1053"/>
      <c r="X43" s="1053"/>
      <c r="Y43" s="1053"/>
      <c r="Z43" s="1053"/>
      <c r="AA43" s="1053"/>
      <c r="AB43" s="1053"/>
      <c r="AC43" s="1053"/>
      <c r="AD43" s="1053"/>
      <c r="AE43" s="1054"/>
      <c r="AF43" s="1049"/>
      <c r="AG43" s="1050"/>
      <c r="AH43" s="1050"/>
      <c r="AI43" s="1050"/>
      <c r="AJ43" s="1051"/>
      <c r="AK43" s="993"/>
      <c r="AL43" s="984"/>
      <c r="AM43" s="984"/>
      <c r="AN43" s="984"/>
      <c r="AO43" s="984"/>
      <c r="AP43" s="984"/>
      <c r="AQ43" s="984"/>
      <c r="AR43" s="984"/>
      <c r="AS43" s="984"/>
      <c r="AT43" s="984"/>
      <c r="AU43" s="984"/>
      <c r="AV43" s="984"/>
      <c r="AW43" s="984"/>
      <c r="AX43" s="984"/>
      <c r="AY43" s="984"/>
      <c r="AZ43" s="1055"/>
      <c r="BA43" s="1055"/>
      <c r="BB43" s="1055"/>
      <c r="BC43" s="1055"/>
      <c r="BD43" s="1055"/>
      <c r="BE43" s="985"/>
      <c r="BF43" s="985"/>
      <c r="BG43" s="985"/>
      <c r="BH43" s="985"/>
      <c r="BI43" s="986"/>
      <c r="BJ43" s="214"/>
      <c r="BK43" s="214"/>
      <c r="BL43" s="214"/>
      <c r="BM43" s="214"/>
      <c r="BN43" s="214"/>
      <c r="BO43" s="223"/>
      <c r="BP43" s="223"/>
      <c r="BQ43" s="220">
        <v>37</v>
      </c>
      <c r="BR43" s="221"/>
      <c r="BS43" s="1006"/>
      <c r="BT43" s="1007"/>
      <c r="BU43" s="1007"/>
      <c r="BV43" s="1007"/>
      <c r="BW43" s="1007"/>
      <c r="BX43" s="1007"/>
      <c r="BY43" s="1007"/>
      <c r="BZ43" s="1007"/>
      <c r="CA43" s="1007"/>
      <c r="CB43" s="1007"/>
      <c r="CC43" s="1007"/>
      <c r="CD43" s="1007"/>
      <c r="CE43" s="1007"/>
      <c r="CF43" s="1007"/>
      <c r="CG43" s="1028"/>
      <c r="CH43" s="1003"/>
      <c r="CI43" s="1004"/>
      <c r="CJ43" s="1004"/>
      <c r="CK43" s="1004"/>
      <c r="CL43" s="1005"/>
      <c r="CM43" s="1003"/>
      <c r="CN43" s="1004"/>
      <c r="CO43" s="1004"/>
      <c r="CP43" s="1004"/>
      <c r="CQ43" s="1005"/>
      <c r="CR43" s="1003"/>
      <c r="CS43" s="1004"/>
      <c r="CT43" s="1004"/>
      <c r="CU43" s="1004"/>
      <c r="CV43" s="1005"/>
      <c r="CW43" s="1003"/>
      <c r="CX43" s="1004"/>
      <c r="CY43" s="1004"/>
      <c r="CZ43" s="1004"/>
      <c r="DA43" s="1005"/>
      <c r="DB43" s="1003"/>
      <c r="DC43" s="1004"/>
      <c r="DD43" s="1004"/>
      <c r="DE43" s="1004"/>
      <c r="DF43" s="1005"/>
      <c r="DG43" s="1003"/>
      <c r="DH43" s="1004"/>
      <c r="DI43" s="1004"/>
      <c r="DJ43" s="1004"/>
      <c r="DK43" s="1005"/>
      <c r="DL43" s="1003"/>
      <c r="DM43" s="1004"/>
      <c r="DN43" s="1004"/>
      <c r="DO43" s="1004"/>
      <c r="DP43" s="1005"/>
      <c r="DQ43" s="1003"/>
      <c r="DR43" s="1004"/>
      <c r="DS43" s="1004"/>
      <c r="DT43" s="1004"/>
      <c r="DU43" s="1005"/>
      <c r="DV43" s="1006"/>
      <c r="DW43" s="1007"/>
      <c r="DX43" s="1007"/>
      <c r="DY43" s="1007"/>
      <c r="DZ43" s="1008"/>
      <c r="EA43" s="212"/>
    </row>
    <row r="44" spans="1:131" ht="26.25" customHeight="1" x14ac:dyDescent="0.15">
      <c r="A44" s="220">
        <v>17</v>
      </c>
      <c r="B44" s="1044"/>
      <c r="C44" s="1045"/>
      <c r="D44" s="1045"/>
      <c r="E44" s="1045"/>
      <c r="F44" s="1045"/>
      <c r="G44" s="1045"/>
      <c r="H44" s="1045"/>
      <c r="I44" s="1045"/>
      <c r="J44" s="1045"/>
      <c r="K44" s="1045"/>
      <c r="L44" s="1045"/>
      <c r="M44" s="1045"/>
      <c r="N44" s="1045"/>
      <c r="O44" s="1045"/>
      <c r="P44" s="1046"/>
      <c r="Q44" s="1052"/>
      <c r="R44" s="1053"/>
      <c r="S44" s="1053"/>
      <c r="T44" s="1053"/>
      <c r="U44" s="1053"/>
      <c r="V44" s="1053"/>
      <c r="W44" s="1053"/>
      <c r="X44" s="1053"/>
      <c r="Y44" s="1053"/>
      <c r="Z44" s="1053"/>
      <c r="AA44" s="1053"/>
      <c r="AB44" s="1053"/>
      <c r="AC44" s="1053"/>
      <c r="AD44" s="1053"/>
      <c r="AE44" s="1054"/>
      <c r="AF44" s="1049"/>
      <c r="AG44" s="1050"/>
      <c r="AH44" s="1050"/>
      <c r="AI44" s="1050"/>
      <c r="AJ44" s="1051"/>
      <c r="AK44" s="993"/>
      <c r="AL44" s="984"/>
      <c r="AM44" s="984"/>
      <c r="AN44" s="984"/>
      <c r="AO44" s="984"/>
      <c r="AP44" s="984"/>
      <c r="AQ44" s="984"/>
      <c r="AR44" s="984"/>
      <c r="AS44" s="984"/>
      <c r="AT44" s="984"/>
      <c r="AU44" s="984"/>
      <c r="AV44" s="984"/>
      <c r="AW44" s="984"/>
      <c r="AX44" s="984"/>
      <c r="AY44" s="984"/>
      <c r="AZ44" s="1055"/>
      <c r="BA44" s="1055"/>
      <c r="BB44" s="1055"/>
      <c r="BC44" s="1055"/>
      <c r="BD44" s="1055"/>
      <c r="BE44" s="985"/>
      <c r="BF44" s="985"/>
      <c r="BG44" s="985"/>
      <c r="BH44" s="985"/>
      <c r="BI44" s="986"/>
      <c r="BJ44" s="214"/>
      <c r="BK44" s="214"/>
      <c r="BL44" s="214"/>
      <c r="BM44" s="214"/>
      <c r="BN44" s="214"/>
      <c r="BO44" s="223"/>
      <c r="BP44" s="223"/>
      <c r="BQ44" s="220">
        <v>38</v>
      </c>
      <c r="BR44" s="221"/>
      <c r="BS44" s="1006"/>
      <c r="BT44" s="1007"/>
      <c r="BU44" s="1007"/>
      <c r="BV44" s="1007"/>
      <c r="BW44" s="1007"/>
      <c r="BX44" s="1007"/>
      <c r="BY44" s="1007"/>
      <c r="BZ44" s="1007"/>
      <c r="CA44" s="1007"/>
      <c r="CB44" s="1007"/>
      <c r="CC44" s="1007"/>
      <c r="CD44" s="1007"/>
      <c r="CE44" s="1007"/>
      <c r="CF44" s="1007"/>
      <c r="CG44" s="1028"/>
      <c r="CH44" s="1003"/>
      <c r="CI44" s="1004"/>
      <c r="CJ44" s="1004"/>
      <c r="CK44" s="1004"/>
      <c r="CL44" s="1005"/>
      <c r="CM44" s="1003"/>
      <c r="CN44" s="1004"/>
      <c r="CO44" s="1004"/>
      <c r="CP44" s="1004"/>
      <c r="CQ44" s="1005"/>
      <c r="CR44" s="1003"/>
      <c r="CS44" s="1004"/>
      <c r="CT44" s="1004"/>
      <c r="CU44" s="1004"/>
      <c r="CV44" s="1005"/>
      <c r="CW44" s="1003"/>
      <c r="CX44" s="1004"/>
      <c r="CY44" s="1004"/>
      <c r="CZ44" s="1004"/>
      <c r="DA44" s="1005"/>
      <c r="DB44" s="1003"/>
      <c r="DC44" s="1004"/>
      <c r="DD44" s="1004"/>
      <c r="DE44" s="1004"/>
      <c r="DF44" s="1005"/>
      <c r="DG44" s="1003"/>
      <c r="DH44" s="1004"/>
      <c r="DI44" s="1004"/>
      <c r="DJ44" s="1004"/>
      <c r="DK44" s="1005"/>
      <c r="DL44" s="1003"/>
      <c r="DM44" s="1004"/>
      <c r="DN44" s="1004"/>
      <c r="DO44" s="1004"/>
      <c r="DP44" s="1005"/>
      <c r="DQ44" s="1003"/>
      <c r="DR44" s="1004"/>
      <c r="DS44" s="1004"/>
      <c r="DT44" s="1004"/>
      <c r="DU44" s="1005"/>
      <c r="DV44" s="1006"/>
      <c r="DW44" s="1007"/>
      <c r="DX44" s="1007"/>
      <c r="DY44" s="1007"/>
      <c r="DZ44" s="1008"/>
      <c r="EA44" s="212"/>
    </row>
    <row r="45" spans="1:131" ht="26.25" customHeight="1" x14ac:dyDescent="0.15">
      <c r="A45" s="220">
        <v>18</v>
      </c>
      <c r="B45" s="1044"/>
      <c r="C45" s="1045"/>
      <c r="D45" s="1045"/>
      <c r="E45" s="1045"/>
      <c r="F45" s="1045"/>
      <c r="G45" s="1045"/>
      <c r="H45" s="1045"/>
      <c r="I45" s="1045"/>
      <c r="J45" s="1045"/>
      <c r="K45" s="1045"/>
      <c r="L45" s="1045"/>
      <c r="M45" s="1045"/>
      <c r="N45" s="1045"/>
      <c r="O45" s="1045"/>
      <c r="P45" s="1046"/>
      <c r="Q45" s="1052"/>
      <c r="R45" s="1053"/>
      <c r="S45" s="1053"/>
      <c r="T45" s="1053"/>
      <c r="U45" s="1053"/>
      <c r="V45" s="1053"/>
      <c r="W45" s="1053"/>
      <c r="X45" s="1053"/>
      <c r="Y45" s="1053"/>
      <c r="Z45" s="1053"/>
      <c r="AA45" s="1053"/>
      <c r="AB45" s="1053"/>
      <c r="AC45" s="1053"/>
      <c r="AD45" s="1053"/>
      <c r="AE45" s="1054"/>
      <c r="AF45" s="1049"/>
      <c r="AG45" s="1050"/>
      <c r="AH45" s="1050"/>
      <c r="AI45" s="1050"/>
      <c r="AJ45" s="1051"/>
      <c r="AK45" s="993"/>
      <c r="AL45" s="984"/>
      <c r="AM45" s="984"/>
      <c r="AN45" s="984"/>
      <c r="AO45" s="984"/>
      <c r="AP45" s="984"/>
      <c r="AQ45" s="984"/>
      <c r="AR45" s="984"/>
      <c r="AS45" s="984"/>
      <c r="AT45" s="984"/>
      <c r="AU45" s="984"/>
      <c r="AV45" s="984"/>
      <c r="AW45" s="984"/>
      <c r="AX45" s="984"/>
      <c r="AY45" s="984"/>
      <c r="AZ45" s="1055"/>
      <c r="BA45" s="1055"/>
      <c r="BB45" s="1055"/>
      <c r="BC45" s="1055"/>
      <c r="BD45" s="1055"/>
      <c r="BE45" s="985"/>
      <c r="BF45" s="985"/>
      <c r="BG45" s="985"/>
      <c r="BH45" s="985"/>
      <c r="BI45" s="986"/>
      <c r="BJ45" s="214"/>
      <c r="BK45" s="214"/>
      <c r="BL45" s="214"/>
      <c r="BM45" s="214"/>
      <c r="BN45" s="214"/>
      <c r="BO45" s="223"/>
      <c r="BP45" s="223"/>
      <c r="BQ45" s="220">
        <v>39</v>
      </c>
      <c r="BR45" s="221"/>
      <c r="BS45" s="1006"/>
      <c r="BT45" s="1007"/>
      <c r="BU45" s="1007"/>
      <c r="BV45" s="1007"/>
      <c r="BW45" s="1007"/>
      <c r="BX45" s="1007"/>
      <c r="BY45" s="1007"/>
      <c r="BZ45" s="1007"/>
      <c r="CA45" s="1007"/>
      <c r="CB45" s="1007"/>
      <c r="CC45" s="1007"/>
      <c r="CD45" s="1007"/>
      <c r="CE45" s="1007"/>
      <c r="CF45" s="1007"/>
      <c r="CG45" s="1028"/>
      <c r="CH45" s="1003"/>
      <c r="CI45" s="1004"/>
      <c r="CJ45" s="1004"/>
      <c r="CK45" s="1004"/>
      <c r="CL45" s="1005"/>
      <c r="CM45" s="1003"/>
      <c r="CN45" s="1004"/>
      <c r="CO45" s="1004"/>
      <c r="CP45" s="1004"/>
      <c r="CQ45" s="1005"/>
      <c r="CR45" s="1003"/>
      <c r="CS45" s="1004"/>
      <c r="CT45" s="1004"/>
      <c r="CU45" s="1004"/>
      <c r="CV45" s="1005"/>
      <c r="CW45" s="1003"/>
      <c r="CX45" s="1004"/>
      <c r="CY45" s="1004"/>
      <c r="CZ45" s="1004"/>
      <c r="DA45" s="1005"/>
      <c r="DB45" s="1003"/>
      <c r="DC45" s="1004"/>
      <c r="DD45" s="1004"/>
      <c r="DE45" s="1004"/>
      <c r="DF45" s="1005"/>
      <c r="DG45" s="1003"/>
      <c r="DH45" s="1004"/>
      <c r="DI45" s="1004"/>
      <c r="DJ45" s="1004"/>
      <c r="DK45" s="1005"/>
      <c r="DL45" s="1003"/>
      <c r="DM45" s="1004"/>
      <c r="DN45" s="1004"/>
      <c r="DO45" s="1004"/>
      <c r="DP45" s="1005"/>
      <c r="DQ45" s="1003"/>
      <c r="DR45" s="1004"/>
      <c r="DS45" s="1004"/>
      <c r="DT45" s="1004"/>
      <c r="DU45" s="1005"/>
      <c r="DV45" s="1006"/>
      <c r="DW45" s="1007"/>
      <c r="DX45" s="1007"/>
      <c r="DY45" s="1007"/>
      <c r="DZ45" s="1008"/>
      <c r="EA45" s="212"/>
    </row>
    <row r="46" spans="1:131" ht="26.25" customHeight="1" x14ac:dyDescent="0.15">
      <c r="A46" s="220">
        <v>19</v>
      </c>
      <c r="B46" s="1044"/>
      <c r="C46" s="1045"/>
      <c r="D46" s="1045"/>
      <c r="E46" s="1045"/>
      <c r="F46" s="1045"/>
      <c r="G46" s="1045"/>
      <c r="H46" s="1045"/>
      <c r="I46" s="1045"/>
      <c r="J46" s="1045"/>
      <c r="K46" s="1045"/>
      <c r="L46" s="1045"/>
      <c r="M46" s="1045"/>
      <c r="N46" s="1045"/>
      <c r="O46" s="1045"/>
      <c r="P46" s="1046"/>
      <c r="Q46" s="1052"/>
      <c r="R46" s="1053"/>
      <c r="S46" s="1053"/>
      <c r="T46" s="1053"/>
      <c r="U46" s="1053"/>
      <c r="V46" s="1053"/>
      <c r="W46" s="1053"/>
      <c r="X46" s="1053"/>
      <c r="Y46" s="1053"/>
      <c r="Z46" s="1053"/>
      <c r="AA46" s="1053"/>
      <c r="AB46" s="1053"/>
      <c r="AC46" s="1053"/>
      <c r="AD46" s="1053"/>
      <c r="AE46" s="1054"/>
      <c r="AF46" s="1049"/>
      <c r="AG46" s="1050"/>
      <c r="AH46" s="1050"/>
      <c r="AI46" s="1050"/>
      <c r="AJ46" s="1051"/>
      <c r="AK46" s="993"/>
      <c r="AL46" s="984"/>
      <c r="AM46" s="984"/>
      <c r="AN46" s="984"/>
      <c r="AO46" s="984"/>
      <c r="AP46" s="984"/>
      <c r="AQ46" s="984"/>
      <c r="AR46" s="984"/>
      <c r="AS46" s="984"/>
      <c r="AT46" s="984"/>
      <c r="AU46" s="984"/>
      <c r="AV46" s="984"/>
      <c r="AW46" s="984"/>
      <c r="AX46" s="984"/>
      <c r="AY46" s="984"/>
      <c r="AZ46" s="1055"/>
      <c r="BA46" s="1055"/>
      <c r="BB46" s="1055"/>
      <c r="BC46" s="1055"/>
      <c r="BD46" s="1055"/>
      <c r="BE46" s="985"/>
      <c r="BF46" s="985"/>
      <c r="BG46" s="985"/>
      <c r="BH46" s="985"/>
      <c r="BI46" s="986"/>
      <c r="BJ46" s="214"/>
      <c r="BK46" s="214"/>
      <c r="BL46" s="214"/>
      <c r="BM46" s="214"/>
      <c r="BN46" s="214"/>
      <c r="BO46" s="223"/>
      <c r="BP46" s="223"/>
      <c r="BQ46" s="220">
        <v>40</v>
      </c>
      <c r="BR46" s="221"/>
      <c r="BS46" s="1006"/>
      <c r="BT46" s="1007"/>
      <c r="BU46" s="1007"/>
      <c r="BV46" s="1007"/>
      <c r="BW46" s="1007"/>
      <c r="BX46" s="1007"/>
      <c r="BY46" s="1007"/>
      <c r="BZ46" s="1007"/>
      <c r="CA46" s="1007"/>
      <c r="CB46" s="1007"/>
      <c r="CC46" s="1007"/>
      <c r="CD46" s="1007"/>
      <c r="CE46" s="1007"/>
      <c r="CF46" s="1007"/>
      <c r="CG46" s="1028"/>
      <c r="CH46" s="1003"/>
      <c r="CI46" s="1004"/>
      <c r="CJ46" s="1004"/>
      <c r="CK46" s="1004"/>
      <c r="CL46" s="1005"/>
      <c r="CM46" s="1003"/>
      <c r="CN46" s="1004"/>
      <c r="CO46" s="1004"/>
      <c r="CP46" s="1004"/>
      <c r="CQ46" s="1005"/>
      <c r="CR46" s="1003"/>
      <c r="CS46" s="1004"/>
      <c r="CT46" s="1004"/>
      <c r="CU46" s="1004"/>
      <c r="CV46" s="1005"/>
      <c r="CW46" s="1003"/>
      <c r="CX46" s="1004"/>
      <c r="CY46" s="1004"/>
      <c r="CZ46" s="1004"/>
      <c r="DA46" s="1005"/>
      <c r="DB46" s="1003"/>
      <c r="DC46" s="1004"/>
      <c r="DD46" s="1004"/>
      <c r="DE46" s="1004"/>
      <c r="DF46" s="1005"/>
      <c r="DG46" s="1003"/>
      <c r="DH46" s="1004"/>
      <c r="DI46" s="1004"/>
      <c r="DJ46" s="1004"/>
      <c r="DK46" s="1005"/>
      <c r="DL46" s="1003"/>
      <c r="DM46" s="1004"/>
      <c r="DN46" s="1004"/>
      <c r="DO46" s="1004"/>
      <c r="DP46" s="1005"/>
      <c r="DQ46" s="1003"/>
      <c r="DR46" s="1004"/>
      <c r="DS46" s="1004"/>
      <c r="DT46" s="1004"/>
      <c r="DU46" s="1005"/>
      <c r="DV46" s="1006"/>
      <c r="DW46" s="1007"/>
      <c r="DX46" s="1007"/>
      <c r="DY46" s="1007"/>
      <c r="DZ46" s="1008"/>
      <c r="EA46" s="212"/>
    </row>
    <row r="47" spans="1:131" ht="26.25" customHeight="1" x14ac:dyDescent="0.15">
      <c r="A47" s="220">
        <v>20</v>
      </c>
      <c r="B47" s="1044"/>
      <c r="C47" s="1045"/>
      <c r="D47" s="1045"/>
      <c r="E47" s="1045"/>
      <c r="F47" s="1045"/>
      <c r="G47" s="1045"/>
      <c r="H47" s="1045"/>
      <c r="I47" s="1045"/>
      <c r="J47" s="1045"/>
      <c r="K47" s="1045"/>
      <c r="L47" s="1045"/>
      <c r="M47" s="1045"/>
      <c r="N47" s="1045"/>
      <c r="O47" s="1045"/>
      <c r="P47" s="1046"/>
      <c r="Q47" s="1052"/>
      <c r="R47" s="1053"/>
      <c r="S47" s="1053"/>
      <c r="T47" s="1053"/>
      <c r="U47" s="1053"/>
      <c r="V47" s="1053"/>
      <c r="W47" s="1053"/>
      <c r="X47" s="1053"/>
      <c r="Y47" s="1053"/>
      <c r="Z47" s="1053"/>
      <c r="AA47" s="1053"/>
      <c r="AB47" s="1053"/>
      <c r="AC47" s="1053"/>
      <c r="AD47" s="1053"/>
      <c r="AE47" s="1054"/>
      <c r="AF47" s="1049"/>
      <c r="AG47" s="1050"/>
      <c r="AH47" s="1050"/>
      <c r="AI47" s="1050"/>
      <c r="AJ47" s="1051"/>
      <c r="AK47" s="993"/>
      <c r="AL47" s="984"/>
      <c r="AM47" s="984"/>
      <c r="AN47" s="984"/>
      <c r="AO47" s="984"/>
      <c r="AP47" s="984"/>
      <c r="AQ47" s="984"/>
      <c r="AR47" s="984"/>
      <c r="AS47" s="984"/>
      <c r="AT47" s="984"/>
      <c r="AU47" s="984"/>
      <c r="AV47" s="984"/>
      <c r="AW47" s="984"/>
      <c r="AX47" s="984"/>
      <c r="AY47" s="984"/>
      <c r="AZ47" s="1055"/>
      <c r="BA47" s="1055"/>
      <c r="BB47" s="1055"/>
      <c r="BC47" s="1055"/>
      <c r="BD47" s="1055"/>
      <c r="BE47" s="985"/>
      <c r="BF47" s="985"/>
      <c r="BG47" s="985"/>
      <c r="BH47" s="985"/>
      <c r="BI47" s="986"/>
      <c r="BJ47" s="214"/>
      <c r="BK47" s="214"/>
      <c r="BL47" s="214"/>
      <c r="BM47" s="214"/>
      <c r="BN47" s="214"/>
      <c r="BO47" s="223"/>
      <c r="BP47" s="223"/>
      <c r="BQ47" s="220">
        <v>41</v>
      </c>
      <c r="BR47" s="221"/>
      <c r="BS47" s="1006"/>
      <c r="BT47" s="1007"/>
      <c r="BU47" s="1007"/>
      <c r="BV47" s="1007"/>
      <c r="BW47" s="1007"/>
      <c r="BX47" s="1007"/>
      <c r="BY47" s="1007"/>
      <c r="BZ47" s="1007"/>
      <c r="CA47" s="1007"/>
      <c r="CB47" s="1007"/>
      <c r="CC47" s="1007"/>
      <c r="CD47" s="1007"/>
      <c r="CE47" s="1007"/>
      <c r="CF47" s="1007"/>
      <c r="CG47" s="1028"/>
      <c r="CH47" s="1003"/>
      <c r="CI47" s="1004"/>
      <c r="CJ47" s="1004"/>
      <c r="CK47" s="1004"/>
      <c r="CL47" s="1005"/>
      <c r="CM47" s="1003"/>
      <c r="CN47" s="1004"/>
      <c r="CO47" s="1004"/>
      <c r="CP47" s="1004"/>
      <c r="CQ47" s="1005"/>
      <c r="CR47" s="1003"/>
      <c r="CS47" s="1004"/>
      <c r="CT47" s="1004"/>
      <c r="CU47" s="1004"/>
      <c r="CV47" s="1005"/>
      <c r="CW47" s="1003"/>
      <c r="CX47" s="1004"/>
      <c r="CY47" s="1004"/>
      <c r="CZ47" s="1004"/>
      <c r="DA47" s="1005"/>
      <c r="DB47" s="1003"/>
      <c r="DC47" s="1004"/>
      <c r="DD47" s="1004"/>
      <c r="DE47" s="1004"/>
      <c r="DF47" s="1005"/>
      <c r="DG47" s="1003"/>
      <c r="DH47" s="1004"/>
      <c r="DI47" s="1004"/>
      <c r="DJ47" s="1004"/>
      <c r="DK47" s="1005"/>
      <c r="DL47" s="1003"/>
      <c r="DM47" s="1004"/>
      <c r="DN47" s="1004"/>
      <c r="DO47" s="1004"/>
      <c r="DP47" s="1005"/>
      <c r="DQ47" s="1003"/>
      <c r="DR47" s="1004"/>
      <c r="DS47" s="1004"/>
      <c r="DT47" s="1004"/>
      <c r="DU47" s="1005"/>
      <c r="DV47" s="1006"/>
      <c r="DW47" s="1007"/>
      <c r="DX47" s="1007"/>
      <c r="DY47" s="1007"/>
      <c r="DZ47" s="1008"/>
      <c r="EA47" s="212"/>
    </row>
    <row r="48" spans="1:131" ht="26.25" customHeight="1" x14ac:dyDescent="0.15">
      <c r="A48" s="220">
        <v>21</v>
      </c>
      <c r="B48" s="1044"/>
      <c r="C48" s="1045"/>
      <c r="D48" s="1045"/>
      <c r="E48" s="1045"/>
      <c r="F48" s="1045"/>
      <c r="G48" s="1045"/>
      <c r="H48" s="1045"/>
      <c r="I48" s="1045"/>
      <c r="J48" s="1045"/>
      <c r="K48" s="1045"/>
      <c r="L48" s="1045"/>
      <c r="M48" s="1045"/>
      <c r="N48" s="1045"/>
      <c r="O48" s="1045"/>
      <c r="P48" s="1046"/>
      <c r="Q48" s="1052"/>
      <c r="R48" s="1053"/>
      <c r="S48" s="1053"/>
      <c r="T48" s="1053"/>
      <c r="U48" s="1053"/>
      <c r="V48" s="1053"/>
      <c r="W48" s="1053"/>
      <c r="X48" s="1053"/>
      <c r="Y48" s="1053"/>
      <c r="Z48" s="1053"/>
      <c r="AA48" s="1053"/>
      <c r="AB48" s="1053"/>
      <c r="AC48" s="1053"/>
      <c r="AD48" s="1053"/>
      <c r="AE48" s="1054"/>
      <c r="AF48" s="1049"/>
      <c r="AG48" s="1050"/>
      <c r="AH48" s="1050"/>
      <c r="AI48" s="1050"/>
      <c r="AJ48" s="1051"/>
      <c r="AK48" s="993"/>
      <c r="AL48" s="984"/>
      <c r="AM48" s="984"/>
      <c r="AN48" s="984"/>
      <c r="AO48" s="984"/>
      <c r="AP48" s="984"/>
      <c r="AQ48" s="984"/>
      <c r="AR48" s="984"/>
      <c r="AS48" s="984"/>
      <c r="AT48" s="984"/>
      <c r="AU48" s="984"/>
      <c r="AV48" s="984"/>
      <c r="AW48" s="984"/>
      <c r="AX48" s="984"/>
      <c r="AY48" s="984"/>
      <c r="AZ48" s="1055"/>
      <c r="BA48" s="1055"/>
      <c r="BB48" s="1055"/>
      <c r="BC48" s="1055"/>
      <c r="BD48" s="1055"/>
      <c r="BE48" s="985"/>
      <c r="BF48" s="985"/>
      <c r="BG48" s="985"/>
      <c r="BH48" s="985"/>
      <c r="BI48" s="986"/>
      <c r="BJ48" s="214"/>
      <c r="BK48" s="214"/>
      <c r="BL48" s="214"/>
      <c r="BM48" s="214"/>
      <c r="BN48" s="214"/>
      <c r="BO48" s="223"/>
      <c r="BP48" s="223"/>
      <c r="BQ48" s="220">
        <v>42</v>
      </c>
      <c r="BR48" s="221"/>
      <c r="BS48" s="1006"/>
      <c r="BT48" s="1007"/>
      <c r="BU48" s="1007"/>
      <c r="BV48" s="1007"/>
      <c r="BW48" s="1007"/>
      <c r="BX48" s="1007"/>
      <c r="BY48" s="1007"/>
      <c r="BZ48" s="1007"/>
      <c r="CA48" s="1007"/>
      <c r="CB48" s="1007"/>
      <c r="CC48" s="1007"/>
      <c r="CD48" s="1007"/>
      <c r="CE48" s="1007"/>
      <c r="CF48" s="1007"/>
      <c r="CG48" s="1028"/>
      <c r="CH48" s="1003"/>
      <c r="CI48" s="1004"/>
      <c r="CJ48" s="1004"/>
      <c r="CK48" s="1004"/>
      <c r="CL48" s="1005"/>
      <c r="CM48" s="1003"/>
      <c r="CN48" s="1004"/>
      <c r="CO48" s="1004"/>
      <c r="CP48" s="1004"/>
      <c r="CQ48" s="1005"/>
      <c r="CR48" s="1003"/>
      <c r="CS48" s="1004"/>
      <c r="CT48" s="1004"/>
      <c r="CU48" s="1004"/>
      <c r="CV48" s="1005"/>
      <c r="CW48" s="1003"/>
      <c r="CX48" s="1004"/>
      <c r="CY48" s="1004"/>
      <c r="CZ48" s="1004"/>
      <c r="DA48" s="1005"/>
      <c r="DB48" s="1003"/>
      <c r="DC48" s="1004"/>
      <c r="DD48" s="1004"/>
      <c r="DE48" s="1004"/>
      <c r="DF48" s="1005"/>
      <c r="DG48" s="1003"/>
      <c r="DH48" s="1004"/>
      <c r="DI48" s="1004"/>
      <c r="DJ48" s="1004"/>
      <c r="DK48" s="1005"/>
      <c r="DL48" s="1003"/>
      <c r="DM48" s="1004"/>
      <c r="DN48" s="1004"/>
      <c r="DO48" s="1004"/>
      <c r="DP48" s="1005"/>
      <c r="DQ48" s="1003"/>
      <c r="DR48" s="1004"/>
      <c r="DS48" s="1004"/>
      <c r="DT48" s="1004"/>
      <c r="DU48" s="1005"/>
      <c r="DV48" s="1006"/>
      <c r="DW48" s="1007"/>
      <c r="DX48" s="1007"/>
      <c r="DY48" s="1007"/>
      <c r="DZ48" s="1008"/>
      <c r="EA48" s="212"/>
    </row>
    <row r="49" spans="1:131" ht="26.25" customHeight="1" x14ac:dyDescent="0.15">
      <c r="A49" s="220">
        <v>22</v>
      </c>
      <c r="B49" s="1044"/>
      <c r="C49" s="1045"/>
      <c r="D49" s="1045"/>
      <c r="E49" s="1045"/>
      <c r="F49" s="1045"/>
      <c r="G49" s="1045"/>
      <c r="H49" s="1045"/>
      <c r="I49" s="1045"/>
      <c r="J49" s="1045"/>
      <c r="K49" s="1045"/>
      <c r="L49" s="1045"/>
      <c r="M49" s="1045"/>
      <c r="N49" s="1045"/>
      <c r="O49" s="1045"/>
      <c r="P49" s="1046"/>
      <c r="Q49" s="1052"/>
      <c r="R49" s="1053"/>
      <c r="S49" s="1053"/>
      <c r="T49" s="1053"/>
      <c r="U49" s="1053"/>
      <c r="V49" s="1053"/>
      <c r="W49" s="1053"/>
      <c r="X49" s="1053"/>
      <c r="Y49" s="1053"/>
      <c r="Z49" s="1053"/>
      <c r="AA49" s="1053"/>
      <c r="AB49" s="1053"/>
      <c r="AC49" s="1053"/>
      <c r="AD49" s="1053"/>
      <c r="AE49" s="1054"/>
      <c r="AF49" s="1049"/>
      <c r="AG49" s="1050"/>
      <c r="AH49" s="1050"/>
      <c r="AI49" s="1050"/>
      <c r="AJ49" s="1051"/>
      <c r="AK49" s="993"/>
      <c r="AL49" s="984"/>
      <c r="AM49" s="984"/>
      <c r="AN49" s="984"/>
      <c r="AO49" s="984"/>
      <c r="AP49" s="984"/>
      <c r="AQ49" s="984"/>
      <c r="AR49" s="984"/>
      <c r="AS49" s="984"/>
      <c r="AT49" s="984"/>
      <c r="AU49" s="984"/>
      <c r="AV49" s="984"/>
      <c r="AW49" s="984"/>
      <c r="AX49" s="984"/>
      <c r="AY49" s="984"/>
      <c r="AZ49" s="1055"/>
      <c r="BA49" s="1055"/>
      <c r="BB49" s="1055"/>
      <c r="BC49" s="1055"/>
      <c r="BD49" s="1055"/>
      <c r="BE49" s="985"/>
      <c r="BF49" s="985"/>
      <c r="BG49" s="985"/>
      <c r="BH49" s="985"/>
      <c r="BI49" s="986"/>
      <c r="BJ49" s="214"/>
      <c r="BK49" s="214"/>
      <c r="BL49" s="214"/>
      <c r="BM49" s="214"/>
      <c r="BN49" s="214"/>
      <c r="BO49" s="223"/>
      <c r="BP49" s="223"/>
      <c r="BQ49" s="220">
        <v>43</v>
      </c>
      <c r="BR49" s="221"/>
      <c r="BS49" s="1006"/>
      <c r="BT49" s="1007"/>
      <c r="BU49" s="1007"/>
      <c r="BV49" s="1007"/>
      <c r="BW49" s="1007"/>
      <c r="BX49" s="1007"/>
      <c r="BY49" s="1007"/>
      <c r="BZ49" s="1007"/>
      <c r="CA49" s="1007"/>
      <c r="CB49" s="1007"/>
      <c r="CC49" s="1007"/>
      <c r="CD49" s="1007"/>
      <c r="CE49" s="1007"/>
      <c r="CF49" s="1007"/>
      <c r="CG49" s="1028"/>
      <c r="CH49" s="1003"/>
      <c r="CI49" s="1004"/>
      <c r="CJ49" s="1004"/>
      <c r="CK49" s="1004"/>
      <c r="CL49" s="1005"/>
      <c r="CM49" s="1003"/>
      <c r="CN49" s="1004"/>
      <c r="CO49" s="1004"/>
      <c r="CP49" s="1004"/>
      <c r="CQ49" s="1005"/>
      <c r="CR49" s="1003"/>
      <c r="CS49" s="1004"/>
      <c r="CT49" s="1004"/>
      <c r="CU49" s="1004"/>
      <c r="CV49" s="1005"/>
      <c r="CW49" s="1003"/>
      <c r="CX49" s="1004"/>
      <c r="CY49" s="1004"/>
      <c r="CZ49" s="1004"/>
      <c r="DA49" s="1005"/>
      <c r="DB49" s="1003"/>
      <c r="DC49" s="1004"/>
      <c r="DD49" s="1004"/>
      <c r="DE49" s="1004"/>
      <c r="DF49" s="1005"/>
      <c r="DG49" s="1003"/>
      <c r="DH49" s="1004"/>
      <c r="DI49" s="1004"/>
      <c r="DJ49" s="1004"/>
      <c r="DK49" s="1005"/>
      <c r="DL49" s="1003"/>
      <c r="DM49" s="1004"/>
      <c r="DN49" s="1004"/>
      <c r="DO49" s="1004"/>
      <c r="DP49" s="1005"/>
      <c r="DQ49" s="1003"/>
      <c r="DR49" s="1004"/>
      <c r="DS49" s="1004"/>
      <c r="DT49" s="1004"/>
      <c r="DU49" s="1005"/>
      <c r="DV49" s="1006"/>
      <c r="DW49" s="1007"/>
      <c r="DX49" s="1007"/>
      <c r="DY49" s="1007"/>
      <c r="DZ49" s="1008"/>
      <c r="EA49" s="212"/>
    </row>
    <row r="50" spans="1:131" ht="26.25" customHeight="1" x14ac:dyDescent="0.15">
      <c r="A50" s="220">
        <v>23</v>
      </c>
      <c r="B50" s="1044"/>
      <c r="C50" s="1045"/>
      <c r="D50" s="1045"/>
      <c r="E50" s="1045"/>
      <c r="F50" s="1045"/>
      <c r="G50" s="1045"/>
      <c r="H50" s="1045"/>
      <c r="I50" s="1045"/>
      <c r="J50" s="1045"/>
      <c r="K50" s="1045"/>
      <c r="L50" s="1045"/>
      <c r="M50" s="1045"/>
      <c r="N50" s="1045"/>
      <c r="O50" s="1045"/>
      <c r="P50" s="1046"/>
      <c r="Q50" s="1047"/>
      <c r="R50" s="1039"/>
      <c r="S50" s="1039"/>
      <c r="T50" s="1039"/>
      <c r="U50" s="1039"/>
      <c r="V50" s="1039"/>
      <c r="W50" s="1039"/>
      <c r="X50" s="1039"/>
      <c r="Y50" s="1039"/>
      <c r="Z50" s="1039"/>
      <c r="AA50" s="1039"/>
      <c r="AB50" s="1039"/>
      <c r="AC50" s="1039"/>
      <c r="AD50" s="1039"/>
      <c r="AE50" s="1048"/>
      <c r="AF50" s="1049"/>
      <c r="AG50" s="1050"/>
      <c r="AH50" s="1050"/>
      <c r="AI50" s="1050"/>
      <c r="AJ50" s="1051"/>
      <c r="AK50" s="1038"/>
      <c r="AL50" s="1039"/>
      <c r="AM50" s="1039"/>
      <c r="AN50" s="1039"/>
      <c r="AO50" s="1039"/>
      <c r="AP50" s="1039"/>
      <c r="AQ50" s="1039"/>
      <c r="AR50" s="1039"/>
      <c r="AS50" s="1039"/>
      <c r="AT50" s="1039"/>
      <c r="AU50" s="1039"/>
      <c r="AV50" s="1039"/>
      <c r="AW50" s="1039"/>
      <c r="AX50" s="1039"/>
      <c r="AY50" s="1039"/>
      <c r="AZ50" s="1040"/>
      <c r="BA50" s="1040"/>
      <c r="BB50" s="1040"/>
      <c r="BC50" s="1040"/>
      <c r="BD50" s="1040"/>
      <c r="BE50" s="985"/>
      <c r="BF50" s="985"/>
      <c r="BG50" s="985"/>
      <c r="BH50" s="985"/>
      <c r="BI50" s="986"/>
      <c r="BJ50" s="214"/>
      <c r="BK50" s="214"/>
      <c r="BL50" s="214"/>
      <c r="BM50" s="214"/>
      <c r="BN50" s="214"/>
      <c r="BO50" s="223"/>
      <c r="BP50" s="223"/>
      <c r="BQ50" s="220">
        <v>44</v>
      </c>
      <c r="BR50" s="221"/>
      <c r="BS50" s="1006"/>
      <c r="BT50" s="1007"/>
      <c r="BU50" s="1007"/>
      <c r="BV50" s="1007"/>
      <c r="BW50" s="1007"/>
      <c r="BX50" s="1007"/>
      <c r="BY50" s="1007"/>
      <c r="BZ50" s="1007"/>
      <c r="CA50" s="1007"/>
      <c r="CB50" s="1007"/>
      <c r="CC50" s="1007"/>
      <c r="CD50" s="1007"/>
      <c r="CE50" s="1007"/>
      <c r="CF50" s="1007"/>
      <c r="CG50" s="1028"/>
      <c r="CH50" s="1003"/>
      <c r="CI50" s="1004"/>
      <c r="CJ50" s="1004"/>
      <c r="CK50" s="1004"/>
      <c r="CL50" s="1005"/>
      <c r="CM50" s="1003"/>
      <c r="CN50" s="1004"/>
      <c r="CO50" s="1004"/>
      <c r="CP50" s="1004"/>
      <c r="CQ50" s="1005"/>
      <c r="CR50" s="1003"/>
      <c r="CS50" s="1004"/>
      <c r="CT50" s="1004"/>
      <c r="CU50" s="1004"/>
      <c r="CV50" s="1005"/>
      <c r="CW50" s="1003"/>
      <c r="CX50" s="1004"/>
      <c r="CY50" s="1004"/>
      <c r="CZ50" s="1004"/>
      <c r="DA50" s="1005"/>
      <c r="DB50" s="1003"/>
      <c r="DC50" s="1004"/>
      <c r="DD50" s="1004"/>
      <c r="DE50" s="1004"/>
      <c r="DF50" s="1005"/>
      <c r="DG50" s="1003"/>
      <c r="DH50" s="1004"/>
      <c r="DI50" s="1004"/>
      <c r="DJ50" s="1004"/>
      <c r="DK50" s="1005"/>
      <c r="DL50" s="1003"/>
      <c r="DM50" s="1004"/>
      <c r="DN50" s="1004"/>
      <c r="DO50" s="1004"/>
      <c r="DP50" s="1005"/>
      <c r="DQ50" s="1003"/>
      <c r="DR50" s="1004"/>
      <c r="DS50" s="1004"/>
      <c r="DT50" s="1004"/>
      <c r="DU50" s="1005"/>
      <c r="DV50" s="1006"/>
      <c r="DW50" s="1007"/>
      <c r="DX50" s="1007"/>
      <c r="DY50" s="1007"/>
      <c r="DZ50" s="1008"/>
      <c r="EA50" s="212"/>
    </row>
    <row r="51" spans="1:131" ht="26.25" customHeight="1" x14ac:dyDescent="0.15">
      <c r="A51" s="220">
        <v>24</v>
      </c>
      <c r="B51" s="1044"/>
      <c r="C51" s="1045"/>
      <c r="D51" s="1045"/>
      <c r="E51" s="1045"/>
      <c r="F51" s="1045"/>
      <c r="G51" s="1045"/>
      <c r="H51" s="1045"/>
      <c r="I51" s="1045"/>
      <c r="J51" s="1045"/>
      <c r="K51" s="1045"/>
      <c r="L51" s="1045"/>
      <c r="M51" s="1045"/>
      <c r="N51" s="1045"/>
      <c r="O51" s="1045"/>
      <c r="P51" s="1046"/>
      <c r="Q51" s="1047"/>
      <c r="R51" s="1039"/>
      <c r="S51" s="1039"/>
      <c r="T51" s="1039"/>
      <c r="U51" s="1039"/>
      <c r="V51" s="1039"/>
      <c r="W51" s="1039"/>
      <c r="X51" s="1039"/>
      <c r="Y51" s="1039"/>
      <c r="Z51" s="1039"/>
      <c r="AA51" s="1039"/>
      <c r="AB51" s="1039"/>
      <c r="AC51" s="1039"/>
      <c r="AD51" s="1039"/>
      <c r="AE51" s="1048"/>
      <c r="AF51" s="1049"/>
      <c r="AG51" s="1050"/>
      <c r="AH51" s="1050"/>
      <c r="AI51" s="1050"/>
      <c r="AJ51" s="1051"/>
      <c r="AK51" s="1038"/>
      <c r="AL51" s="1039"/>
      <c r="AM51" s="1039"/>
      <c r="AN51" s="1039"/>
      <c r="AO51" s="1039"/>
      <c r="AP51" s="1039"/>
      <c r="AQ51" s="1039"/>
      <c r="AR51" s="1039"/>
      <c r="AS51" s="1039"/>
      <c r="AT51" s="1039"/>
      <c r="AU51" s="1039"/>
      <c r="AV51" s="1039"/>
      <c r="AW51" s="1039"/>
      <c r="AX51" s="1039"/>
      <c r="AY51" s="1039"/>
      <c r="AZ51" s="1040"/>
      <c r="BA51" s="1040"/>
      <c r="BB51" s="1040"/>
      <c r="BC51" s="1040"/>
      <c r="BD51" s="1040"/>
      <c r="BE51" s="985"/>
      <c r="BF51" s="985"/>
      <c r="BG51" s="985"/>
      <c r="BH51" s="985"/>
      <c r="BI51" s="986"/>
      <c r="BJ51" s="214"/>
      <c r="BK51" s="214"/>
      <c r="BL51" s="214"/>
      <c r="BM51" s="214"/>
      <c r="BN51" s="214"/>
      <c r="BO51" s="223"/>
      <c r="BP51" s="223"/>
      <c r="BQ51" s="220">
        <v>45</v>
      </c>
      <c r="BR51" s="221"/>
      <c r="BS51" s="1006"/>
      <c r="BT51" s="1007"/>
      <c r="BU51" s="1007"/>
      <c r="BV51" s="1007"/>
      <c r="BW51" s="1007"/>
      <c r="BX51" s="1007"/>
      <c r="BY51" s="1007"/>
      <c r="BZ51" s="1007"/>
      <c r="CA51" s="1007"/>
      <c r="CB51" s="1007"/>
      <c r="CC51" s="1007"/>
      <c r="CD51" s="1007"/>
      <c r="CE51" s="1007"/>
      <c r="CF51" s="1007"/>
      <c r="CG51" s="1028"/>
      <c r="CH51" s="1003"/>
      <c r="CI51" s="1004"/>
      <c r="CJ51" s="1004"/>
      <c r="CK51" s="1004"/>
      <c r="CL51" s="1005"/>
      <c r="CM51" s="1003"/>
      <c r="CN51" s="1004"/>
      <c r="CO51" s="1004"/>
      <c r="CP51" s="1004"/>
      <c r="CQ51" s="1005"/>
      <c r="CR51" s="1003"/>
      <c r="CS51" s="1004"/>
      <c r="CT51" s="1004"/>
      <c r="CU51" s="1004"/>
      <c r="CV51" s="1005"/>
      <c r="CW51" s="1003"/>
      <c r="CX51" s="1004"/>
      <c r="CY51" s="1004"/>
      <c r="CZ51" s="1004"/>
      <c r="DA51" s="1005"/>
      <c r="DB51" s="1003"/>
      <c r="DC51" s="1004"/>
      <c r="DD51" s="1004"/>
      <c r="DE51" s="1004"/>
      <c r="DF51" s="1005"/>
      <c r="DG51" s="1003"/>
      <c r="DH51" s="1004"/>
      <c r="DI51" s="1004"/>
      <c r="DJ51" s="1004"/>
      <c r="DK51" s="1005"/>
      <c r="DL51" s="1003"/>
      <c r="DM51" s="1004"/>
      <c r="DN51" s="1004"/>
      <c r="DO51" s="1004"/>
      <c r="DP51" s="1005"/>
      <c r="DQ51" s="1003"/>
      <c r="DR51" s="1004"/>
      <c r="DS51" s="1004"/>
      <c r="DT51" s="1004"/>
      <c r="DU51" s="1005"/>
      <c r="DV51" s="1006"/>
      <c r="DW51" s="1007"/>
      <c r="DX51" s="1007"/>
      <c r="DY51" s="1007"/>
      <c r="DZ51" s="1008"/>
      <c r="EA51" s="212"/>
    </row>
    <row r="52" spans="1:131" ht="26.25" customHeight="1" x14ac:dyDescent="0.15">
      <c r="A52" s="220">
        <v>25</v>
      </c>
      <c r="B52" s="1044"/>
      <c r="C52" s="1045"/>
      <c r="D52" s="1045"/>
      <c r="E52" s="1045"/>
      <c r="F52" s="1045"/>
      <c r="G52" s="1045"/>
      <c r="H52" s="1045"/>
      <c r="I52" s="1045"/>
      <c r="J52" s="1045"/>
      <c r="K52" s="1045"/>
      <c r="L52" s="1045"/>
      <c r="M52" s="1045"/>
      <c r="N52" s="1045"/>
      <c r="O52" s="1045"/>
      <c r="P52" s="1046"/>
      <c r="Q52" s="1047"/>
      <c r="R52" s="1039"/>
      <c r="S52" s="1039"/>
      <c r="T52" s="1039"/>
      <c r="U52" s="1039"/>
      <c r="V52" s="1039"/>
      <c r="W52" s="1039"/>
      <c r="X52" s="1039"/>
      <c r="Y52" s="1039"/>
      <c r="Z52" s="1039"/>
      <c r="AA52" s="1039"/>
      <c r="AB52" s="1039"/>
      <c r="AC52" s="1039"/>
      <c r="AD52" s="1039"/>
      <c r="AE52" s="1048"/>
      <c r="AF52" s="1049"/>
      <c r="AG52" s="1050"/>
      <c r="AH52" s="1050"/>
      <c r="AI52" s="1050"/>
      <c r="AJ52" s="1051"/>
      <c r="AK52" s="1038"/>
      <c r="AL52" s="1039"/>
      <c r="AM52" s="1039"/>
      <c r="AN52" s="1039"/>
      <c r="AO52" s="1039"/>
      <c r="AP52" s="1039"/>
      <c r="AQ52" s="1039"/>
      <c r="AR52" s="1039"/>
      <c r="AS52" s="1039"/>
      <c r="AT52" s="1039"/>
      <c r="AU52" s="1039"/>
      <c r="AV52" s="1039"/>
      <c r="AW52" s="1039"/>
      <c r="AX52" s="1039"/>
      <c r="AY52" s="1039"/>
      <c r="AZ52" s="1040"/>
      <c r="BA52" s="1040"/>
      <c r="BB52" s="1040"/>
      <c r="BC52" s="1040"/>
      <c r="BD52" s="1040"/>
      <c r="BE52" s="985"/>
      <c r="BF52" s="985"/>
      <c r="BG52" s="985"/>
      <c r="BH52" s="985"/>
      <c r="BI52" s="986"/>
      <c r="BJ52" s="214"/>
      <c r="BK52" s="214"/>
      <c r="BL52" s="214"/>
      <c r="BM52" s="214"/>
      <c r="BN52" s="214"/>
      <c r="BO52" s="223"/>
      <c r="BP52" s="223"/>
      <c r="BQ52" s="220">
        <v>46</v>
      </c>
      <c r="BR52" s="221"/>
      <c r="BS52" s="1006"/>
      <c r="BT52" s="1007"/>
      <c r="BU52" s="1007"/>
      <c r="BV52" s="1007"/>
      <c r="BW52" s="1007"/>
      <c r="BX52" s="1007"/>
      <c r="BY52" s="1007"/>
      <c r="BZ52" s="1007"/>
      <c r="CA52" s="1007"/>
      <c r="CB52" s="1007"/>
      <c r="CC52" s="1007"/>
      <c r="CD52" s="1007"/>
      <c r="CE52" s="1007"/>
      <c r="CF52" s="1007"/>
      <c r="CG52" s="1028"/>
      <c r="CH52" s="1003"/>
      <c r="CI52" s="1004"/>
      <c r="CJ52" s="1004"/>
      <c r="CK52" s="1004"/>
      <c r="CL52" s="1005"/>
      <c r="CM52" s="1003"/>
      <c r="CN52" s="1004"/>
      <c r="CO52" s="1004"/>
      <c r="CP52" s="1004"/>
      <c r="CQ52" s="1005"/>
      <c r="CR52" s="1003"/>
      <c r="CS52" s="1004"/>
      <c r="CT52" s="1004"/>
      <c r="CU52" s="1004"/>
      <c r="CV52" s="1005"/>
      <c r="CW52" s="1003"/>
      <c r="CX52" s="1004"/>
      <c r="CY52" s="1004"/>
      <c r="CZ52" s="1004"/>
      <c r="DA52" s="1005"/>
      <c r="DB52" s="1003"/>
      <c r="DC52" s="1004"/>
      <c r="DD52" s="1004"/>
      <c r="DE52" s="1004"/>
      <c r="DF52" s="1005"/>
      <c r="DG52" s="1003"/>
      <c r="DH52" s="1004"/>
      <c r="DI52" s="1004"/>
      <c r="DJ52" s="1004"/>
      <c r="DK52" s="1005"/>
      <c r="DL52" s="1003"/>
      <c r="DM52" s="1004"/>
      <c r="DN52" s="1004"/>
      <c r="DO52" s="1004"/>
      <c r="DP52" s="1005"/>
      <c r="DQ52" s="1003"/>
      <c r="DR52" s="1004"/>
      <c r="DS52" s="1004"/>
      <c r="DT52" s="1004"/>
      <c r="DU52" s="1005"/>
      <c r="DV52" s="1006"/>
      <c r="DW52" s="1007"/>
      <c r="DX52" s="1007"/>
      <c r="DY52" s="1007"/>
      <c r="DZ52" s="1008"/>
      <c r="EA52" s="212"/>
    </row>
    <row r="53" spans="1:131" ht="26.25" customHeight="1" x14ac:dyDescent="0.15">
      <c r="A53" s="220">
        <v>26</v>
      </c>
      <c r="B53" s="1044"/>
      <c r="C53" s="1045"/>
      <c r="D53" s="1045"/>
      <c r="E53" s="1045"/>
      <c r="F53" s="1045"/>
      <c r="G53" s="1045"/>
      <c r="H53" s="1045"/>
      <c r="I53" s="1045"/>
      <c r="J53" s="1045"/>
      <c r="K53" s="1045"/>
      <c r="L53" s="1045"/>
      <c r="M53" s="1045"/>
      <c r="N53" s="1045"/>
      <c r="O53" s="1045"/>
      <c r="P53" s="1046"/>
      <c r="Q53" s="1047"/>
      <c r="R53" s="1039"/>
      <c r="S53" s="1039"/>
      <c r="T53" s="1039"/>
      <c r="U53" s="1039"/>
      <c r="V53" s="1039"/>
      <c r="W53" s="1039"/>
      <c r="X53" s="1039"/>
      <c r="Y53" s="1039"/>
      <c r="Z53" s="1039"/>
      <c r="AA53" s="1039"/>
      <c r="AB53" s="1039"/>
      <c r="AC53" s="1039"/>
      <c r="AD53" s="1039"/>
      <c r="AE53" s="1048"/>
      <c r="AF53" s="1049"/>
      <c r="AG53" s="1050"/>
      <c r="AH53" s="1050"/>
      <c r="AI53" s="1050"/>
      <c r="AJ53" s="1051"/>
      <c r="AK53" s="1038"/>
      <c r="AL53" s="1039"/>
      <c r="AM53" s="1039"/>
      <c r="AN53" s="1039"/>
      <c r="AO53" s="1039"/>
      <c r="AP53" s="1039"/>
      <c r="AQ53" s="1039"/>
      <c r="AR53" s="1039"/>
      <c r="AS53" s="1039"/>
      <c r="AT53" s="1039"/>
      <c r="AU53" s="1039"/>
      <c r="AV53" s="1039"/>
      <c r="AW53" s="1039"/>
      <c r="AX53" s="1039"/>
      <c r="AY53" s="1039"/>
      <c r="AZ53" s="1040"/>
      <c r="BA53" s="1040"/>
      <c r="BB53" s="1040"/>
      <c r="BC53" s="1040"/>
      <c r="BD53" s="1040"/>
      <c r="BE53" s="985"/>
      <c r="BF53" s="985"/>
      <c r="BG53" s="985"/>
      <c r="BH53" s="985"/>
      <c r="BI53" s="986"/>
      <c r="BJ53" s="214"/>
      <c r="BK53" s="214"/>
      <c r="BL53" s="214"/>
      <c r="BM53" s="214"/>
      <c r="BN53" s="214"/>
      <c r="BO53" s="223"/>
      <c r="BP53" s="223"/>
      <c r="BQ53" s="220">
        <v>47</v>
      </c>
      <c r="BR53" s="221"/>
      <c r="BS53" s="1006"/>
      <c r="BT53" s="1007"/>
      <c r="BU53" s="1007"/>
      <c r="BV53" s="1007"/>
      <c r="BW53" s="1007"/>
      <c r="BX53" s="1007"/>
      <c r="BY53" s="1007"/>
      <c r="BZ53" s="1007"/>
      <c r="CA53" s="1007"/>
      <c r="CB53" s="1007"/>
      <c r="CC53" s="1007"/>
      <c r="CD53" s="1007"/>
      <c r="CE53" s="1007"/>
      <c r="CF53" s="1007"/>
      <c r="CG53" s="1028"/>
      <c r="CH53" s="1003"/>
      <c r="CI53" s="1004"/>
      <c r="CJ53" s="1004"/>
      <c r="CK53" s="1004"/>
      <c r="CL53" s="1005"/>
      <c r="CM53" s="1003"/>
      <c r="CN53" s="1004"/>
      <c r="CO53" s="1004"/>
      <c r="CP53" s="1004"/>
      <c r="CQ53" s="1005"/>
      <c r="CR53" s="1003"/>
      <c r="CS53" s="1004"/>
      <c r="CT53" s="1004"/>
      <c r="CU53" s="1004"/>
      <c r="CV53" s="1005"/>
      <c r="CW53" s="1003"/>
      <c r="CX53" s="1004"/>
      <c r="CY53" s="1004"/>
      <c r="CZ53" s="1004"/>
      <c r="DA53" s="1005"/>
      <c r="DB53" s="1003"/>
      <c r="DC53" s="1004"/>
      <c r="DD53" s="1004"/>
      <c r="DE53" s="1004"/>
      <c r="DF53" s="1005"/>
      <c r="DG53" s="1003"/>
      <c r="DH53" s="1004"/>
      <c r="DI53" s="1004"/>
      <c r="DJ53" s="1004"/>
      <c r="DK53" s="1005"/>
      <c r="DL53" s="1003"/>
      <c r="DM53" s="1004"/>
      <c r="DN53" s="1004"/>
      <c r="DO53" s="1004"/>
      <c r="DP53" s="1005"/>
      <c r="DQ53" s="1003"/>
      <c r="DR53" s="1004"/>
      <c r="DS53" s="1004"/>
      <c r="DT53" s="1004"/>
      <c r="DU53" s="1005"/>
      <c r="DV53" s="1006"/>
      <c r="DW53" s="1007"/>
      <c r="DX53" s="1007"/>
      <c r="DY53" s="1007"/>
      <c r="DZ53" s="1008"/>
      <c r="EA53" s="212"/>
    </row>
    <row r="54" spans="1:131" ht="26.25" customHeight="1" x14ac:dyDescent="0.15">
      <c r="A54" s="220">
        <v>27</v>
      </c>
      <c r="B54" s="1044"/>
      <c r="C54" s="1045"/>
      <c r="D54" s="1045"/>
      <c r="E54" s="1045"/>
      <c r="F54" s="1045"/>
      <c r="G54" s="1045"/>
      <c r="H54" s="1045"/>
      <c r="I54" s="1045"/>
      <c r="J54" s="1045"/>
      <c r="K54" s="1045"/>
      <c r="L54" s="1045"/>
      <c r="M54" s="1045"/>
      <c r="N54" s="1045"/>
      <c r="O54" s="1045"/>
      <c r="P54" s="1046"/>
      <c r="Q54" s="1047"/>
      <c r="R54" s="1039"/>
      <c r="S54" s="1039"/>
      <c r="T54" s="1039"/>
      <c r="U54" s="1039"/>
      <c r="V54" s="1039"/>
      <c r="W54" s="1039"/>
      <c r="X54" s="1039"/>
      <c r="Y54" s="1039"/>
      <c r="Z54" s="1039"/>
      <c r="AA54" s="1039"/>
      <c r="AB54" s="1039"/>
      <c r="AC54" s="1039"/>
      <c r="AD54" s="1039"/>
      <c r="AE54" s="1048"/>
      <c r="AF54" s="1049"/>
      <c r="AG54" s="1050"/>
      <c r="AH54" s="1050"/>
      <c r="AI54" s="1050"/>
      <c r="AJ54" s="1051"/>
      <c r="AK54" s="1038"/>
      <c r="AL54" s="1039"/>
      <c r="AM54" s="1039"/>
      <c r="AN54" s="1039"/>
      <c r="AO54" s="1039"/>
      <c r="AP54" s="1039"/>
      <c r="AQ54" s="1039"/>
      <c r="AR54" s="1039"/>
      <c r="AS54" s="1039"/>
      <c r="AT54" s="1039"/>
      <c r="AU54" s="1039"/>
      <c r="AV54" s="1039"/>
      <c r="AW54" s="1039"/>
      <c r="AX54" s="1039"/>
      <c r="AY54" s="1039"/>
      <c r="AZ54" s="1040"/>
      <c r="BA54" s="1040"/>
      <c r="BB54" s="1040"/>
      <c r="BC54" s="1040"/>
      <c r="BD54" s="1040"/>
      <c r="BE54" s="985"/>
      <c r="BF54" s="985"/>
      <c r="BG54" s="985"/>
      <c r="BH54" s="985"/>
      <c r="BI54" s="986"/>
      <c r="BJ54" s="214"/>
      <c r="BK54" s="214"/>
      <c r="BL54" s="214"/>
      <c r="BM54" s="214"/>
      <c r="BN54" s="214"/>
      <c r="BO54" s="223"/>
      <c r="BP54" s="223"/>
      <c r="BQ54" s="220">
        <v>48</v>
      </c>
      <c r="BR54" s="221"/>
      <c r="BS54" s="1006"/>
      <c r="BT54" s="1007"/>
      <c r="BU54" s="1007"/>
      <c r="BV54" s="1007"/>
      <c r="BW54" s="1007"/>
      <c r="BX54" s="1007"/>
      <c r="BY54" s="1007"/>
      <c r="BZ54" s="1007"/>
      <c r="CA54" s="1007"/>
      <c r="CB54" s="1007"/>
      <c r="CC54" s="1007"/>
      <c r="CD54" s="1007"/>
      <c r="CE54" s="1007"/>
      <c r="CF54" s="1007"/>
      <c r="CG54" s="1028"/>
      <c r="CH54" s="1003"/>
      <c r="CI54" s="1004"/>
      <c r="CJ54" s="1004"/>
      <c r="CK54" s="1004"/>
      <c r="CL54" s="1005"/>
      <c r="CM54" s="1003"/>
      <c r="CN54" s="1004"/>
      <c r="CO54" s="1004"/>
      <c r="CP54" s="1004"/>
      <c r="CQ54" s="1005"/>
      <c r="CR54" s="1003"/>
      <c r="CS54" s="1004"/>
      <c r="CT54" s="1004"/>
      <c r="CU54" s="1004"/>
      <c r="CV54" s="1005"/>
      <c r="CW54" s="1003"/>
      <c r="CX54" s="1004"/>
      <c r="CY54" s="1004"/>
      <c r="CZ54" s="1004"/>
      <c r="DA54" s="1005"/>
      <c r="DB54" s="1003"/>
      <c r="DC54" s="1004"/>
      <c r="DD54" s="1004"/>
      <c r="DE54" s="1004"/>
      <c r="DF54" s="1005"/>
      <c r="DG54" s="1003"/>
      <c r="DH54" s="1004"/>
      <c r="DI54" s="1004"/>
      <c r="DJ54" s="1004"/>
      <c r="DK54" s="1005"/>
      <c r="DL54" s="1003"/>
      <c r="DM54" s="1004"/>
      <c r="DN54" s="1004"/>
      <c r="DO54" s="1004"/>
      <c r="DP54" s="1005"/>
      <c r="DQ54" s="1003"/>
      <c r="DR54" s="1004"/>
      <c r="DS54" s="1004"/>
      <c r="DT54" s="1004"/>
      <c r="DU54" s="1005"/>
      <c r="DV54" s="1006"/>
      <c r="DW54" s="1007"/>
      <c r="DX54" s="1007"/>
      <c r="DY54" s="1007"/>
      <c r="DZ54" s="1008"/>
      <c r="EA54" s="212"/>
    </row>
    <row r="55" spans="1:131" ht="26.25" customHeight="1" x14ac:dyDescent="0.15">
      <c r="A55" s="220">
        <v>28</v>
      </c>
      <c r="B55" s="1044"/>
      <c r="C55" s="1045"/>
      <c r="D55" s="1045"/>
      <c r="E55" s="1045"/>
      <c r="F55" s="1045"/>
      <c r="G55" s="1045"/>
      <c r="H55" s="1045"/>
      <c r="I55" s="1045"/>
      <c r="J55" s="1045"/>
      <c r="K55" s="1045"/>
      <c r="L55" s="1045"/>
      <c r="M55" s="1045"/>
      <c r="N55" s="1045"/>
      <c r="O55" s="1045"/>
      <c r="P55" s="1046"/>
      <c r="Q55" s="1047"/>
      <c r="R55" s="1039"/>
      <c r="S55" s="1039"/>
      <c r="T55" s="1039"/>
      <c r="U55" s="1039"/>
      <c r="V55" s="1039"/>
      <c r="W55" s="1039"/>
      <c r="X55" s="1039"/>
      <c r="Y55" s="1039"/>
      <c r="Z55" s="1039"/>
      <c r="AA55" s="1039"/>
      <c r="AB55" s="1039"/>
      <c r="AC55" s="1039"/>
      <c r="AD55" s="1039"/>
      <c r="AE55" s="1048"/>
      <c r="AF55" s="1049"/>
      <c r="AG55" s="1050"/>
      <c r="AH55" s="1050"/>
      <c r="AI55" s="1050"/>
      <c r="AJ55" s="1051"/>
      <c r="AK55" s="1038"/>
      <c r="AL55" s="1039"/>
      <c r="AM55" s="1039"/>
      <c r="AN55" s="1039"/>
      <c r="AO55" s="1039"/>
      <c r="AP55" s="1039"/>
      <c r="AQ55" s="1039"/>
      <c r="AR55" s="1039"/>
      <c r="AS55" s="1039"/>
      <c r="AT55" s="1039"/>
      <c r="AU55" s="1039"/>
      <c r="AV55" s="1039"/>
      <c r="AW55" s="1039"/>
      <c r="AX55" s="1039"/>
      <c r="AY55" s="1039"/>
      <c r="AZ55" s="1040"/>
      <c r="BA55" s="1040"/>
      <c r="BB55" s="1040"/>
      <c r="BC55" s="1040"/>
      <c r="BD55" s="1040"/>
      <c r="BE55" s="985"/>
      <c r="BF55" s="985"/>
      <c r="BG55" s="985"/>
      <c r="BH55" s="985"/>
      <c r="BI55" s="986"/>
      <c r="BJ55" s="214"/>
      <c r="BK55" s="214"/>
      <c r="BL55" s="214"/>
      <c r="BM55" s="214"/>
      <c r="BN55" s="214"/>
      <c r="BO55" s="223"/>
      <c r="BP55" s="223"/>
      <c r="BQ55" s="220">
        <v>49</v>
      </c>
      <c r="BR55" s="221"/>
      <c r="BS55" s="1006"/>
      <c r="BT55" s="1007"/>
      <c r="BU55" s="1007"/>
      <c r="BV55" s="1007"/>
      <c r="BW55" s="1007"/>
      <c r="BX55" s="1007"/>
      <c r="BY55" s="1007"/>
      <c r="BZ55" s="1007"/>
      <c r="CA55" s="1007"/>
      <c r="CB55" s="1007"/>
      <c r="CC55" s="1007"/>
      <c r="CD55" s="1007"/>
      <c r="CE55" s="1007"/>
      <c r="CF55" s="1007"/>
      <c r="CG55" s="1028"/>
      <c r="CH55" s="1003"/>
      <c r="CI55" s="1004"/>
      <c r="CJ55" s="1004"/>
      <c r="CK55" s="1004"/>
      <c r="CL55" s="1005"/>
      <c r="CM55" s="1003"/>
      <c r="CN55" s="1004"/>
      <c r="CO55" s="1004"/>
      <c r="CP55" s="1004"/>
      <c r="CQ55" s="1005"/>
      <c r="CR55" s="1003"/>
      <c r="CS55" s="1004"/>
      <c r="CT55" s="1004"/>
      <c r="CU55" s="1004"/>
      <c r="CV55" s="1005"/>
      <c r="CW55" s="1003"/>
      <c r="CX55" s="1004"/>
      <c r="CY55" s="1004"/>
      <c r="CZ55" s="1004"/>
      <c r="DA55" s="1005"/>
      <c r="DB55" s="1003"/>
      <c r="DC55" s="1004"/>
      <c r="DD55" s="1004"/>
      <c r="DE55" s="1004"/>
      <c r="DF55" s="1005"/>
      <c r="DG55" s="1003"/>
      <c r="DH55" s="1004"/>
      <c r="DI55" s="1004"/>
      <c r="DJ55" s="1004"/>
      <c r="DK55" s="1005"/>
      <c r="DL55" s="1003"/>
      <c r="DM55" s="1004"/>
      <c r="DN55" s="1004"/>
      <c r="DO55" s="1004"/>
      <c r="DP55" s="1005"/>
      <c r="DQ55" s="1003"/>
      <c r="DR55" s="1004"/>
      <c r="DS55" s="1004"/>
      <c r="DT55" s="1004"/>
      <c r="DU55" s="1005"/>
      <c r="DV55" s="1006"/>
      <c r="DW55" s="1007"/>
      <c r="DX55" s="1007"/>
      <c r="DY55" s="1007"/>
      <c r="DZ55" s="1008"/>
      <c r="EA55" s="212"/>
    </row>
    <row r="56" spans="1:131" ht="26.25" customHeight="1" x14ac:dyDescent="0.15">
      <c r="A56" s="220">
        <v>29</v>
      </c>
      <c r="B56" s="1044"/>
      <c r="C56" s="1045"/>
      <c r="D56" s="1045"/>
      <c r="E56" s="1045"/>
      <c r="F56" s="1045"/>
      <c r="G56" s="1045"/>
      <c r="H56" s="1045"/>
      <c r="I56" s="1045"/>
      <c r="J56" s="1045"/>
      <c r="K56" s="1045"/>
      <c r="L56" s="1045"/>
      <c r="M56" s="1045"/>
      <c r="N56" s="1045"/>
      <c r="O56" s="1045"/>
      <c r="P56" s="1046"/>
      <c r="Q56" s="1047"/>
      <c r="R56" s="1039"/>
      <c r="S56" s="1039"/>
      <c r="T56" s="1039"/>
      <c r="U56" s="1039"/>
      <c r="V56" s="1039"/>
      <c r="W56" s="1039"/>
      <c r="X56" s="1039"/>
      <c r="Y56" s="1039"/>
      <c r="Z56" s="1039"/>
      <c r="AA56" s="1039"/>
      <c r="AB56" s="1039"/>
      <c r="AC56" s="1039"/>
      <c r="AD56" s="1039"/>
      <c r="AE56" s="1048"/>
      <c r="AF56" s="1049"/>
      <c r="AG56" s="1050"/>
      <c r="AH56" s="1050"/>
      <c r="AI56" s="1050"/>
      <c r="AJ56" s="1051"/>
      <c r="AK56" s="1038"/>
      <c r="AL56" s="1039"/>
      <c r="AM56" s="1039"/>
      <c r="AN56" s="1039"/>
      <c r="AO56" s="1039"/>
      <c r="AP56" s="1039"/>
      <c r="AQ56" s="1039"/>
      <c r="AR56" s="1039"/>
      <c r="AS56" s="1039"/>
      <c r="AT56" s="1039"/>
      <c r="AU56" s="1039"/>
      <c r="AV56" s="1039"/>
      <c r="AW56" s="1039"/>
      <c r="AX56" s="1039"/>
      <c r="AY56" s="1039"/>
      <c r="AZ56" s="1040"/>
      <c r="BA56" s="1040"/>
      <c r="BB56" s="1040"/>
      <c r="BC56" s="1040"/>
      <c r="BD56" s="1040"/>
      <c r="BE56" s="985"/>
      <c r="BF56" s="985"/>
      <c r="BG56" s="985"/>
      <c r="BH56" s="985"/>
      <c r="BI56" s="986"/>
      <c r="BJ56" s="214"/>
      <c r="BK56" s="214"/>
      <c r="BL56" s="214"/>
      <c r="BM56" s="214"/>
      <c r="BN56" s="214"/>
      <c r="BO56" s="223"/>
      <c r="BP56" s="223"/>
      <c r="BQ56" s="220">
        <v>50</v>
      </c>
      <c r="BR56" s="221"/>
      <c r="BS56" s="1006"/>
      <c r="BT56" s="1007"/>
      <c r="BU56" s="1007"/>
      <c r="BV56" s="1007"/>
      <c r="BW56" s="1007"/>
      <c r="BX56" s="1007"/>
      <c r="BY56" s="1007"/>
      <c r="BZ56" s="1007"/>
      <c r="CA56" s="1007"/>
      <c r="CB56" s="1007"/>
      <c r="CC56" s="1007"/>
      <c r="CD56" s="1007"/>
      <c r="CE56" s="1007"/>
      <c r="CF56" s="1007"/>
      <c r="CG56" s="1028"/>
      <c r="CH56" s="1003"/>
      <c r="CI56" s="1004"/>
      <c r="CJ56" s="1004"/>
      <c r="CK56" s="1004"/>
      <c r="CL56" s="1005"/>
      <c r="CM56" s="1003"/>
      <c r="CN56" s="1004"/>
      <c r="CO56" s="1004"/>
      <c r="CP56" s="1004"/>
      <c r="CQ56" s="1005"/>
      <c r="CR56" s="1003"/>
      <c r="CS56" s="1004"/>
      <c r="CT56" s="1004"/>
      <c r="CU56" s="1004"/>
      <c r="CV56" s="1005"/>
      <c r="CW56" s="1003"/>
      <c r="CX56" s="1004"/>
      <c r="CY56" s="1004"/>
      <c r="CZ56" s="1004"/>
      <c r="DA56" s="1005"/>
      <c r="DB56" s="1003"/>
      <c r="DC56" s="1004"/>
      <c r="DD56" s="1004"/>
      <c r="DE56" s="1004"/>
      <c r="DF56" s="1005"/>
      <c r="DG56" s="1003"/>
      <c r="DH56" s="1004"/>
      <c r="DI56" s="1004"/>
      <c r="DJ56" s="1004"/>
      <c r="DK56" s="1005"/>
      <c r="DL56" s="1003"/>
      <c r="DM56" s="1004"/>
      <c r="DN56" s="1004"/>
      <c r="DO56" s="1004"/>
      <c r="DP56" s="1005"/>
      <c r="DQ56" s="1003"/>
      <c r="DR56" s="1004"/>
      <c r="DS56" s="1004"/>
      <c r="DT56" s="1004"/>
      <c r="DU56" s="1005"/>
      <c r="DV56" s="1006"/>
      <c r="DW56" s="1007"/>
      <c r="DX56" s="1007"/>
      <c r="DY56" s="1007"/>
      <c r="DZ56" s="1008"/>
      <c r="EA56" s="212"/>
    </row>
    <row r="57" spans="1:131" ht="26.25" customHeight="1" x14ac:dyDescent="0.15">
      <c r="A57" s="220">
        <v>30</v>
      </c>
      <c r="B57" s="1044"/>
      <c r="C57" s="1045"/>
      <c r="D57" s="1045"/>
      <c r="E57" s="1045"/>
      <c r="F57" s="1045"/>
      <c r="G57" s="1045"/>
      <c r="H57" s="1045"/>
      <c r="I57" s="1045"/>
      <c r="J57" s="1045"/>
      <c r="K57" s="1045"/>
      <c r="L57" s="1045"/>
      <c r="M57" s="1045"/>
      <c r="N57" s="1045"/>
      <c r="O57" s="1045"/>
      <c r="P57" s="1046"/>
      <c r="Q57" s="1047"/>
      <c r="R57" s="1039"/>
      <c r="S57" s="1039"/>
      <c r="T57" s="1039"/>
      <c r="U57" s="1039"/>
      <c r="V57" s="1039"/>
      <c r="W57" s="1039"/>
      <c r="X57" s="1039"/>
      <c r="Y57" s="1039"/>
      <c r="Z57" s="1039"/>
      <c r="AA57" s="1039"/>
      <c r="AB57" s="1039"/>
      <c r="AC57" s="1039"/>
      <c r="AD57" s="1039"/>
      <c r="AE57" s="1048"/>
      <c r="AF57" s="1049"/>
      <c r="AG57" s="1050"/>
      <c r="AH57" s="1050"/>
      <c r="AI57" s="1050"/>
      <c r="AJ57" s="1051"/>
      <c r="AK57" s="1038"/>
      <c r="AL57" s="1039"/>
      <c r="AM57" s="1039"/>
      <c r="AN57" s="1039"/>
      <c r="AO57" s="1039"/>
      <c r="AP57" s="1039"/>
      <c r="AQ57" s="1039"/>
      <c r="AR57" s="1039"/>
      <c r="AS57" s="1039"/>
      <c r="AT57" s="1039"/>
      <c r="AU57" s="1039"/>
      <c r="AV57" s="1039"/>
      <c r="AW57" s="1039"/>
      <c r="AX57" s="1039"/>
      <c r="AY57" s="1039"/>
      <c r="AZ57" s="1040"/>
      <c r="BA57" s="1040"/>
      <c r="BB57" s="1040"/>
      <c r="BC57" s="1040"/>
      <c r="BD57" s="1040"/>
      <c r="BE57" s="985"/>
      <c r="BF57" s="985"/>
      <c r="BG57" s="985"/>
      <c r="BH57" s="985"/>
      <c r="BI57" s="986"/>
      <c r="BJ57" s="214"/>
      <c r="BK57" s="214"/>
      <c r="BL57" s="214"/>
      <c r="BM57" s="214"/>
      <c r="BN57" s="214"/>
      <c r="BO57" s="223"/>
      <c r="BP57" s="223"/>
      <c r="BQ57" s="220">
        <v>51</v>
      </c>
      <c r="BR57" s="221"/>
      <c r="BS57" s="1006"/>
      <c r="BT57" s="1007"/>
      <c r="BU57" s="1007"/>
      <c r="BV57" s="1007"/>
      <c r="BW57" s="1007"/>
      <c r="BX57" s="1007"/>
      <c r="BY57" s="1007"/>
      <c r="BZ57" s="1007"/>
      <c r="CA57" s="1007"/>
      <c r="CB57" s="1007"/>
      <c r="CC57" s="1007"/>
      <c r="CD57" s="1007"/>
      <c r="CE57" s="1007"/>
      <c r="CF57" s="1007"/>
      <c r="CG57" s="1028"/>
      <c r="CH57" s="1003"/>
      <c r="CI57" s="1004"/>
      <c r="CJ57" s="1004"/>
      <c r="CK57" s="1004"/>
      <c r="CL57" s="1005"/>
      <c r="CM57" s="1003"/>
      <c r="CN57" s="1004"/>
      <c r="CO57" s="1004"/>
      <c r="CP57" s="1004"/>
      <c r="CQ57" s="1005"/>
      <c r="CR57" s="1003"/>
      <c r="CS57" s="1004"/>
      <c r="CT57" s="1004"/>
      <c r="CU57" s="1004"/>
      <c r="CV57" s="1005"/>
      <c r="CW57" s="1003"/>
      <c r="CX57" s="1004"/>
      <c r="CY57" s="1004"/>
      <c r="CZ57" s="1004"/>
      <c r="DA57" s="1005"/>
      <c r="DB57" s="1003"/>
      <c r="DC57" s="1004"/>
      <c r="DD57" s="1004"/>
      <c r="DE57" s="1004"/>
      <c r="DF57" s="1005"/>
      <c r="DG57" s="1003"/>
      <c r="DH57" s="1004"/>
      <c r="DI57" s="1004"/>
      <c r="DJ57" s="1004"/>
      <c r="DK57" s="1005"/>
      <c r="DL57" s="1003"/>
      <c r="DM57" s="1004"/>
      <c r="DN57" s="1004"/>
      <c r="DO57" s="1004"/>
      <c r="DP57" s="1005"/>
      <c r="DQ57" s="1003"/>
      <c r="DR57" s="1004"/>
      <c r="DS57" s="1004"/>
      <c r="DT57" s="1004"/>
      <c r="DU57" s="1005"/>
      <c r="DV57" s="1006"/>
      <c r="DW57" s="1007"/>
      <c r="DX57" s="1007"/>
      <c r="DY57" s="1007"/>
      <c r="DZ57" s="1008"/>
      <c r="EA57" s="212"/>
    </row>
    <row r="58" spans="1:131" ht="26.25" customHeight="1" x14ac:dyDescent="0.15">
      <c r="A58" s="220">
        <v>31</v>
      </c>
      <c r="B58" s="1044"/>
      <c r="C58" s="1045"/>
      <c r="D58" s="1045"/>
      <c r="E58" s="1045"/>
      <c r="F58" s="1045"/>
      <c r="G58" s="1045"/>
      <c r="H58" s="1045"/>
      <c r="I58" s="1045"/>
      <c r="J58" s="1045"/>
      <c r="K58" s="1045"/>
      <c r="L58" s="1045"/>
      <c r="M58" s="1045"/>
      <c r="N58" s="1045"/>
      <c r="O58" s="1045"/>
      <c r="P58" s="1046"/>
      <c r="Q58" s="1047"/>
      <c r="R58" s="1039"/>
      <c r="S58" s="1039"/>
      <c r="T58" s="1039"/>
      <c r="U58" s="1039"/>
      <c r="V58" s="1039"/>
      <c r="W58" s="1039"/>
      <c r="X58" s="1039"/>
      <c r="Y58" s="1039"/>
      <c r="Z58" s="1039"/>
      <c r="AA58" s="1039"/>
      <c r="AB58" s="1039"/>
      <c r="AC58" s="1039"/>
      <c r="AD58" s="1039"/>
      <c r="AE58" s="1048"/>
      <c r="AF58" s="1049"/>
      <c r="AG58" s="1050"/>
      <c r="AH58" s="1050"/>
      <c r="AI58" s="1050"/>
      <c r="AJ58" s="1051"/>
      <c r="AK58" s="1038"/>
      <c r="AL58" s="1039"/>
      <c r="AM58" s="1039"/>
      <c r="AN58" s="1039"/>
      <c r="AO58" s="1039"/>
      <c r="AP58" s="1039"/>
      <c r="AQ58" s="1039"/>
      <c r="AR58" s="1039"/>
      <c r="AS58" s="1039"/>
      <c r="AT58" s="1039"/>
      <c r="AU58" s="1039"/>
      <c r="AV58" s="1039"/>
      <c r="AW58" s="1039"/>
      <c r="AX58" s="1039"/>
      <c r="AY58" s="1039"/>
      <c r="AZ58" s="1040"/>
      <c r="BA58" s="1040"/>
      <c r="BB58" s="1040"/>
      <c r="BC58" s="1040"/>
      <c r="BD58" s="1040"/>
      <c r="BE58" s="985"/>
      <c r="BF58" s="985"/>
      <c r="BG58" s="985"/>
      <c r="BH58" s="985"/>
      <c r="BI58" s="986"/>
      <c r="BJ58" s="214"/>
      <c r="BK58" s="214"/>
      <c r="BL58" s="214"/>
      <c r="BM58" s="214"/>
      <c r="BN58" s="214"/>
      <c r="BO58" s="223"/>
      <c r="BP58" s="223"/>
      <c r="BQ58" s="220">
        <v>52</v>
      </c>
      <c r="BR58" s="221"/>
      <c r="BS58" s="1006"/>
      <c r="BT58" s="1007"/>
      <c r="BU58" s="1007"/>
      <c r="BV58" s="1007"/>
      <c r="BW58" s="1007"/>
      <c r="BX58" s="1007"/>
      <c r="BY58" s="1007"/>
      <c r="BZ58" s="1007"/>
      <c r="CA58" s="1007"/>
      <c r="CB58" s="1007"/>
      <c r="CC58" s="1007"/>
      <c r="CD58" s="1007"/>
      <c r="CE58" s="1007"/>
      <c r="CF58" s="1007"/>
      <c r="CG58" s="1028"/>
      <c r="CH58" s="1003"/>
      <c r="CI58" s="1004"/>
      <c r="CJ58" s="1004"/>
      <c r="CK58" s="1004"/>
      <c r="CL58" s="1005"/>
      <c r="CM58" s="1003"/>
      <c r="CN58" s="1004"/>
      <c r="CO58" s="1004"/>
      <c r="CP58" s="1004"/>
      <c r="CQ58" s="1005"/>
      <c r="CR58" s="1003"/>
      <c r="CS58" s="1004"/>
      <c r="CT58" s="1004"/>
      <c r="CU58" s="1004"/>
      <c r="CV58" s="1005"/>
      <c r="CW58" s="1003"/>
      <c r="CX58" s="1004"/>
      <c r="CY58" s="1004"/>
      <c r="CZ58" s="1004"/>
      <c r="DA58" s="1005"/>
      <c r="DB58" s="1003"/>
      <c r="DC58" s="1004"/>
      <c r="DD58" s="1004"/>
      <c r="DE58" s="1004"/>
      <c r="DF58" s="1005"/>
      <c r="DG58" s="1003"/>
      <c r="DH58" s="1004"/>
      <c r="DI58" s="1004"/>
      <c r="DJ58" s="1004"/>
      <c r="DK58" s="1005"/>
      <c r="DL58" s="1003"/>
      <c r="DM58" s="1004"/>
      <c r="DN58" s="1004"/>
      <c r="DO58" s="1004"/>
      <c r="DP58" s="1005"/>
      <c r="DQ58" s="1003"/>
      <c r="DR58" s="1004"/>
      <c r="DS58" s="1004"/>
      <c r="DT58" s="1004"/>
      <c r="DU58" s="1005"/>
      <c r="DV58" s="1006"/>
      <c r="DW58" s="1007"/>
      <c r="DX58" s="1007"/>
      <c r="DY58" s="1007"/>
      <c r="DZ58" s="1008"/>
      <c r="EA58" s="212"/>
    </row>
    <row r="59" spans="1:131" ht="26.25" customHeight="1" x14ac:dyDescent="0.15">
      <c r="A59" s="220">
        <v>32</v>
      </c>
      <c r="B59" s="1044"/>
      <c r="C59" s="1045"/>
      <c r="D59" s="1045"/>
      <c r="E59" s="1045"/>
      <c r="F59" s="1045"/>
      <c r="G59" s="1045"/>
      <c r="H59" s="1045"/>
      <c r="I59" s="1045"/>
      <c r="J59" s="1045"/>
      <c r="K59" s="1045"/>
      <c r="L59" s="1045"/>
      <c r="M59" s="1045"/>
      <c r="N59" s="1045"/>
      <c r="O59" s="1045"/>
      <c r="P59" s="1046"/>
      <c r="Q59" s="1047"/>
      <c r="R59" s="1039"/>
      <c r="S59" s="1039"/>
      <c r="T59" s="1039"/>
      <c r="U59" s="1039"/>
      <c r="V59" s="1039"/>
      <c r="W59" s="1039"/>
      <c r="X59" s="1039"/>
      <c r="Y59" s="1039"/>
      <c r="Z59" s="1039"/>
      <c r="AA59" s="1039"/>
      <c r="AB59" s="1039"/>
      <c r="AC59" s="1039"/>
      <c r="AD59" s="1039"/>
      <c r="AE59" s="1048"/>
      <c r="AF59" s="1049"/>
      <c r="AG59" s="1050"/>
      <c r="AH59" s="1050"/>
      <c r="AI59" s="1050"/>
      <c r="AJ59" s="1051"/>
      <c r="AK59" s="1038"/>
      <c r="AL59" s="1039"/>
      <c r="AM59" s="1039"/>
      <c r="AN59" s="1039"/>
      <c r="AO59" s="1039"/>
      <c r="AP59" s="1039"/>
      <c r="AQ59" s="1039"/>
      <c r="AR59" s="1039"/>
      <c r="AS59" s="1039"/>
      <c r="AT59" s="1039"/>
      <c r="AU59" s="1039"/>
      <c r="AV59" s="1039"/>
      <c r="AW59" s="1039"/>
      <c r="AX59" s="1039"/>
      <c r="AY59" s="1039"/>
      <c r="AZ59" s="1040"/>
      <c r="BA59" s="1040"/>
      <c r="BB59" s="1040"/>
      <c r="BC59" s="1040"/>
      <c r="BD59" s="1040"/>
      <c r="BE59" s="985"/>
      <c r="BF59" s="985"/>
      <c r="BG59" s="985"/>
      <c r="BH59" s="985"/>
      <c r="BI59" s="986"/>
      <c r="BJ59" s="214"/>
      <c r="BK59" s="214"/>
      <c r="BL59" s="214"/>
      <c r="BM59" s="214"/>
      <c r="BN59" s="214"/>
      <c r="BO59" s="223"/>
      <c r="BP59" s="223"/>
      <c r="BQ59" s="220">
        <v>53</v>
      </c>
      <c r="BR59" s="221"/>
      <c r="BS59" s="1006"/>
      <c r="BT59" s="1007"/>
      <c r="BU59" s="1007"/>
      <c r="BV59" s="1007"/>
      <c r="BW59" s="1007"/>
      <c r="BX59" s="1007"/>
      <c r="BY59" s="1007"/>
      <c r="BZ59" s="1007"/>
      <c r="CA59" s="1007"/>
      <c r="CB59" s="1007"/>
      <c r="CC59" s="1007"/>
      <c r="CD59" s="1007"/>
      <c r="CE59" s="1007"/>
      <c r="CF59" s="1007"/>
      <c r="CG59" s="1028"/>
      <c r="CH59" s="1003"/>
      <c r="CI59" s="1004"/>
      <c r="CJ59" s="1004"/>
      <c r="CK59" s="1004"/>
      <c r="CL59" s="1005"/>
      <c r="CM59" s="1003"/>
      <c r="CN59" s="1004"/>
      <c r="CO59" s="1004"/>
      <c r="CP59" s="1004"/>
      <c r="CQ59" s="1005"/>
      <c r="CR59" s="1003"/>
      <c r="CS59" s="1004"/>
      <c r="CT59" s="1004"/>
      <c r="CU59" s="1004"/>
      <c r="CV59" s="1005"/>
      <c r="CW59" s="1003"/>
      <c r="CX59" s="1004"/>
      <c r="CY59" s="1004"/>
      <c r="CZ59" s="1004"/>
      <c r="DA59" s="1005"/>
      <c r="DB59" s="1003"/>
      <c r="DC59" s="1004"/>
      <c r="DD59" s="1004"/>
      <c r="DE59" s="1004"/>
      <c r="DF59" s="1005"/>
      <c r="DG59" s="1003"/>
      <c r="DH59" s="1004"/>
      <c r="DI59" s="1004"/>
      <c r="DJ59" s="1004"/>
      <c r="DK59" s="1005"/>
      <c r="DL59" s="1003"/>
      <c r="DM59" s="1004"/>
      <c r="DN59" s="1004"/>
      <c r="DO59" s="1004"/>
      <c r="DP59" s="1005"/>
      <c r="DQ59" s="1003"/>
      <c r="DR59" s="1004"/>
      <c r="DS59" s="1004"/>
      <c r="DT59" s="1004"/>
      <c r="DU59" s="1005"/>
      <c r="DV59" s="1006"/>
      <c r="DW59" s="1007"/>
      <c r="DX59" s="1007"/>
      <c r="DY59" s="1007"/>
      <c r="DZ59" s="1008"/>
      <c r="EA59" s="212"/>
    </row>
    <row r="60" spans="1:131" ht="26.25" customHeight="1" x14ac:dyDescent="0.15">
      <c r="A60" s="220">
        <v>33</v>
      </c>
      <c r="B60" s="1044"/>
      <c r="C60" s="1045"/>
      <c r="D60" s="1045"/>
      <c r="E60" s="1045"/>
      <c r="F60" s="1045"/>
      <c r="G60" s="1045"/>
      <c r="H60" s="1045"/>
      <c r="I60" s="1045"/>
      <c r="J60" s="1045"/>
      <c r="K60" s="1045"/>
      <c r="L60" s="1045"/>
      <c r="M60" s="1045"/>
      <c r="N60" s="1045"/>
      <c r="O60" s="1045"/>
      <c r="P60" s="1046"/>
      <c r="Q60" s="1047"/>
      <c r="R60" s="1039"/>
      <c r="S60" s="1039"/>
      <c r="T60" s="1039"/>
      <c r="U60" s="1039"/>
      <c r="V60" s="1039"/>
      <c r="W60" s="1039"/>
      <c r="X60" s="1039"/>
      <c r="Y60" s="1039"/>
      <c r="Z60" s="1039"/>
      <c r="AA60" s="1039"/>
      <c r="AB60" s="1039"/>
      <c r="AC60" s="1039"/>
      <c r="AD60" s="1039"/>
      <c r="AE60" s="1048"/>
      <c r="AF60" s="1049"/>
      <c r="AG60" s="1050"/>
      <c r="AH60" s="1050"/>
      <c r="AI60" s="1050"/>
      <c r="AJ60" s="1051"/>
      <c r="AK60" s="1038"/>
      <c r="AL60" s="1039"/>
      <c r="AM60" s="1039"/>
      <c r="AN60" s="1039"/>
      <c r="AO60" s="1039"/>
      <c r="AP60" s="1039"/>
      <c r="AQ60" s="1039"/>
      <c r="AR60" s="1039"/>
      <c r="AS60" s="1039"/>
      <c r="AT60" s="1039"/>
      <c r="AU60" s="1039"/>
      <c r="AV60" s="1039"/>
      <c r="AW60" s="1039"/>
      <c r="AX60" s="1039"/>
      <c r="AY60" s="1039"/>
      <c r="AZ60" s="1040"/>
      <c r="BA60" s="1040"/>
      <c r="BB60" s="1040"/>
      <c r="BC60" s="1040"/>
      <c r="BD60" s="1040"/>
      <c r="BE60" s="985"/>
      <c r="BF60" s="985"/>
      <c r="BG60" s="985"/>
      <c r="BH60" s="985"/>
      <c r="BI60" s="986"/>
      <c r="BJ60" s="214"/>
      <c r="BK60" s="214"/>
      <c r="BL60" s="214"/>
      <c r="BM60" s="214"/>
      <c r="BN60" s="214"/>
      <c r="BO60" s="223"/>
      <c r="BP60" s="223"/>
      <c r="BQ60" s="220">
        <v>54</v>
      </c>
      <c r="BR60" s="221"/>
      <c r="BS60" s="1006"/>
      <c r="BT60" s="1007"/>
      <c r="BU60" s="1007"/>
      <c r="BV60" s="1007"/>
      <c r="BW60" s="1007"/>
      <c r="BX60" s="1007"/>
      <c r="BY60" s="1007"/>
      <c r="BZ60" s="1007"/>
      <c r="CA60" s="1007"/>
      <c r="CB60" s="1007"/>
      <c r="CC60" s="1007"/>
      <c r="CD60" s="1007"/>
      <c r="CE60" s="1007"/>
      <c r="CF60" s="1007"/>
      <c r="CG60" s="1028"/>
      <c r="CH60" s="1003"/>
      <c r="CI60" s="1004"/>
      <c r="CJ60" s="1004"/>
      <c r="CK60" s="1004"/>
      <c r="CL60" s="1005"/>
      <c r="CM60" s="1003"/>
      <c r="CN60" s="1004"/>
      <c r="CO60" s="1004"/>
      <c r="CP60" s="1004"/>
      <c r="CQ60" s="1005"/>
      <c r="CR60" s="1003"/>
      <c r="CS60" s="1004"/>
      <c r="CT60" s="1004"/>
      <c r="CU60" s="1004"/>
      <c r="CV60" s="1005"/>
      <c r="CW60" s="1003"/>
      <c r="CX60" s="1004"/>
      <c r="CY60" s="1004"/>
      <c r="CZ60" s="1004"/>
      <c r="DA60" s="1005"/>
      <c r="DB60" s="1003"/>
      <c r="DC60" s="1004"/>
      <c r="DD60" s="1004"/>
      <c r="DE60" s="1004"/>
      <c r="DF60" s="1005"/>
      <c r="DG60" s="1003"/>
      <c r="DH60" s="1004"/>
      <c r="DI60" s="1004"/>
      <c r="DJ60" s="1004"/>
      <c r="DK60" s="1005"/>
      <c r="DL60" s="1003"/>
      <c r="DM60" s="1004"/>
      <c r="DN60" s="1004"/>
      <c r="DO60" s="1004"/>
      <c r="DP60" s="1005"/>
      <c r="DQ60" s="1003"/>
      <c r="DR60" s="1004"/>
      <c r="DS60" s="1004"/>
      <c r="DT60" s="1004"/>
      <c r="DU60" s="1005"/>
      <c r="DV60" s="1006"/>
      <c r="DW60" s="1007"/>
      <c r="DX60" s="1007"/>
      <c r="DY60" s="1007"/>
      <c r="DZ60" s="1008"/>
      <c r="EA60" s="212"/>
    </row>
    <row r="61" spans="1:131" ht="26.25" customHeight="1" thickBot="1" x14ac:dyDescent="0.2">
      <c r="A61" s="220">
        <v>34</v>
      </c>
      <c r="B61" s="1044"/>
      <c r="C61" s="1045"/>
      <c r="D61" s="1045"/>
      <c r="E61" s="1045"/>
      <c r="F61" s="1045"/>
      <c r="G61" s="1045"/>
      <c r="H61" s="1045"/>
      <c r="I61" s="1045"/>
      <c r="J61" s="1045"/>
      <c r="K61" s="1045"/>
      <c r="L61" s="1045"/>
      <c r="M61" s="1045"/>
      <c r="N61" s="1045"/>
      <c r="O61" s="1045"/>
      <c r="P61" s="1046"/>
      <c r="Q61" s="1047"/>
      <c r="R61" s="1039"/>
      <c r="S61" s="1039"/>
      <c r="T61" s="1039"/>
      <c r="U61" s="1039"/>
      <c r="V61" s="1039"/>
      <c r="W61" s="1039"/>
      <c r="X61" s="1039"/>
      <c r="Y61" s="1039"/>
      <c r="Z61" s="1039"/>
      <c r="AA61" s="1039"/>
      <c r="AB61" s="1039"/>
      <c r="AC61" s="1039"/>
      <c r="AD61" s="1039"/>
      <c r="AE61" s="1048"/>
      <c r="AF61" s="1049"/>
      <c r="AG61" s="1050"/>
      <c r="AH61" s="1050"/>
      <c r="AI61" s="1050"/>
      <c r="AJ61" s="1051"/>
      <c r="AK61" s="1038"/>
      <c r="AL61" s="1039"/>
      <c r="AM61" s="1039"/>
      <c r="AN61" s="1039"/>
      <c r="AO61" s="1039"/>
      <c r="AP61" s="1039"/>
      <c r="AQ61" s="1039"/>
      <c r="AR61" s="1039"/>
      <c r="AS61" s="1039"/>
      <c r="AT61" s="1039"/>
      <c r="AU61" s="1039"/>
      <c r="AV61" s="1039"/>
      <c r="AW61" s="1039"/>
      <c r="AX61" s="1039"/>
      <c r="AY61" s="1039"/>
      <c r="AZ61" s="1040"/>
      <c r="BA61" s="1040"/>
      <c r="BB61" s="1040"/>
      <c r="BC61" s="1040"/>
      <c r="BD61" s="1040"/>
      <c r="BE61" s="985"/>
      <c r="BF61" s="985"/>
      <c r="BG61" s="985"/>
      <c r="BH61" s="985"/>
      <c r="BI61" s="986"/>
      <c r="BJ61" s="214"/>
      <c r="BK61" s="214"/>
      <c r="BL61" s="214"/>
      <c r="BM61" s="214"/>
      <c r="BN61" s="214"/>
      <c r="BO61" s="223"/>
      <c r="BP61" s="223"/>
      <c r="BQ61" s="220">
        <v>55</v>
      </c>
      <c r="BR61" s="221"/>
      <c r="BS61" s="1006"/>
      <c r="BT61" s="1007"/>
      <c r="BU61" s="1007"/>
      <c r="BV61" s="1007"/>
      <c r="BW61" s="1007"/>
      <c r="BX61" s="1007"/>
      <c r="BY61" s="1007"/>
      <c r="BZ61" s="1007"/>
      <c r="CA61" s="1007"/>
      <c r="CB61" s="1007"/>
      <c r="CC61" s="1007"/>
      <c r="CD61" s="1007"/>
      <c r="CE61" s="1007"/>
      <c r="CF61" s="1007"/>
      <c r="CG61" s="1028"/>
      <c r="CH61" s="1003"/>
      <c r="CI61" s="1004"/>
      <c r="CJ61" s="1004"/>
      <c r="CK61" s="1004"/>
      <c r="CL61" s="1005"/>
      <c r="CM61" s="1003"/>
      <c r="CN61" s="1004"/>
      <c r="CO61" s="1004"/>
      <c r="CP61" s="1004"/>
      <c r="CQ61" s="1005"/>
      <c r="CR61" s="1003"/>
      <c r="CS61" s="1004"/>
      <c r="CT61" s="1004"/>
      <c r="CU61" s="1004"/>
      <c r="CV61" s="1005"/>
      <c r="CW61" s="1003"/>
      <c r="CX61" s="1004"/>
      <c r="CY61" s="1004"/>
      <c r="CZ61" s="1004"/>
      <c r="DA61" s="1005"/>
      <c r="DB61" s="1003"/>
      <c r="DC61" s="1004"/>
      <c r="DD61" s="1004"/>
      <c r="DE61" s="1004"/>
      <c r="DF61" s="1005"/>
      <c r="DG61" s="1003"/>
      <c r="DH61" s="1004"/>
      <c r="DI61" s="1004"/>
      <c r="DJ61" s="1004"/>
      <c r="DK61" s="1005"/>
      <c r="DL61" s="1003"/>
      <c r="DM61" s="1004"/>
      <c r="DN61" s="1004"/>
      <c r="DO61" s="1004"/>
      <c r="DP61" s="1005"/>
      <c r="DQ61" s="1003"/>
      <c r="DR61" s="1004"/>
      <c r="DS61" s="1004"/>
      <c r="DT61" s="1004"/>
      <c r="DU61" s="1005"/>
      <c r="DV61" s="1006"/>
      <c r="DW61" s="1007"/>
      <c r="DX61" s="1007"/>
      <c r="DY61" s="1007"/>
      <c r="DZ61" s="1008"/>
      <c r="EA61" s="212"/>
    </row>
    <row r="62" spans="1:131" ht="26.25" customHeight="1" x14ac:dyDescent="0.15">
      <c r="A62" s="220">
        <v>35</v>
      </c>
      <c r="B62" s="1044"/>
      <c r="C62" s="1045"/>
      <c r="D62" s="1045"/>
      <c r="E62" s="1045"/>
      <c r="F62" s="1045"/>
      <c r="G62" s="1045"/>
      <c r="H62" s="1045"/>
      <c r="I62" s="1045"/>
      <c r="J62" s="1045"/>
      <c r="K62" s="1045"/>
      <c r="L62" s="1045"/>
      <c r="M62" s="1045"/>
      <c r="N62" s="1045"/>
      <c r="O62" s="1045"/>
      <c r="P62" s="1046"/>
      <c r="Q62" s="1047"/>
      <c r="R62" s="1039"/>
      <c r="S62" s="1039"/>
      <c r="T62" s="1039"/>
      <c r="U62" s="1039"/>
      <c r="V62" s="1039"/>
      <c r="W62" s="1039"/>
      <c r="X62" s="1039"/>
      <c r="Y62" s="1039"/>
      <c r="Z62" s="1039"/>
      <c r="AA62" s="1039"/>
      <c r="AB62" s="1039"/>
      <c r="AC62" s="1039"/>
      <c r="AD62" s="1039"/>
      <c r="AE62" s="1048"/>
      <c r="AF62" s="1049"/>
      <c r="AG62" s="1050"/>
      <c r="AH62" s="1050"/>
      <c r="AI62" s="1050"/>
      <c r="AJ62" s="1051"/>
      <c r="AK62" s="1038"/>
      <c r="AL62" s="1039"/>
      <c r="AM62" s="1039"/>
      <c r="AN62" s="1039"/>
      <c r="AO62" s="1039"/>
      <c r="AP62" s="1039"/>
      <c r="AQ62" s="1039"/>
      <c r="AR62" s="1039"/>
      <c r="AS62" s="1039"/>
      <c r="AT62" s="1039"/>
      <c r="AU62" s="1039"/>
      <c r="AV62" s="1039"/>
      <c r="AW62" s="1039"/>
      <c r="AX62" s="1039"/>
      <c r="AY62" s="1039"/>
      <c r="AZ62" s="1040"/>
      <c r="BA62" s="1040"/>
      <c r="BB62" s="1040"/>
      <c r="BC62" s="1040"/>
      <c r="BD62" s="1040"/>
      <c r="BE62" s="985"/>
      <c r="BF62" s="985"/>
      <c r="BG62" s="985"/>
      <c r="BH62" s="985"/>
      <c r="BI62" s="986"/>
      <c r="BJ62" s="1041" t="s">
        <v>396</v>
      </c>
      <c r="BK62" s="1042"/>
      <c r="BL62" s="1042"/>
      <c r="BM62" s="1042"/>
      <c r="BN62" s="1043"/>
      <c r="BO62" s="223"/>
      <c r="BP62" s="223"/>
      <c r="BQ62" s="220">
        <v>56</v>
      </c>
      <c r="BR62" s="221"/>
      <c r="BS62" s="1006"/>
      <c r="BT62" s="1007"/>
      <c r="BU62" s="1007"/>
      <c r="BV62" s="1007"/>
      <c r="BW62" s="1007"/>
      <c r="BX62" s="1007"/>
      <c r="BY62" s="1007"/>
      <c r="BZ62" s="1007"/>
      <c r="CA62" s="1007"/>
      <c r="CB62" s="1007"/>
      <c r="CC62" s="1007"/>
      <c r="CD62" s="1007"/>
      <c r="CE62" s="1007"/>
      <c r="CF62" s="1007"/>
      <c r="CG62" s="1028"/>
      <c r="CH62" s="1003"/>
      <c r="CI62" s="1004"/>
      <c r="CJ62" s="1004"/>
      <c r="CK62" s="1004"/>
      <c r="CL62" s="1005"/>
      <c r="CM62" s="1003"/>
      <c r="CN62" s="1004"/>
      <c r="CO62" s="1004"/>
      <c r="CP62" s="1004"/>
      <c r="CQ62" s="1005"/>
      <c r="CR62" s="1003"/>
      <c r="CS62" s="1004"/>
      <c r="CT62" s="1004"/>
      <c r="CU62" s="1004"/>
      <c r="CV62" s="1005"/>
      <c r="CW62" s="1003"/>
      <c r="CX62" s="1004"/>
      <c r="CY62" s="1004"/>
      <c r="CZ62" s="1004"/>
      <c r="DA62" s="1005"/>
      <c r="DB62" s="1003"/>
      <c r="DC62" s="1004"/>
      <c r="DD62" s="1004"/>
      <c r="DE62" s="1004"/>
      <c r="DF62" s="1005"/>
      <c r="DG62" s="1003"/>
      <c r="DH62" s="1004"/>
      <c r="DI62" s="1004"/>
      <c r="DJ62" s="1004"/>
      <c r="DK62" s="1005"/>
      <c r="DL62" s="1003"/>
      <c r="DM62" s="1004"/>
      <c r="DN62" s="1004"/>
      <c r="DO62" s="1004"/>
      <c r="DP62" s="1005"/>
      <c r="DQ62" s="1003"/>
      <c r="DR62" s="1004"/>
      <c r="DS62" s="1004"/>
      <c r="DT62" s="1004"/>
      <c r="DU62" s="1005"/>
      <c r="DV62" s="1006"/>
      <c r="DW62" s="1007"/>
      <c r="DX62" s="1007"/>
      <c r="DY62" s="1007"/>
      <c r="DZ62" s="1008"/>
      <c r="EA62" s="212"/>
    </row>
    <row r="63" spans="1:131" ht="26.25" customHeight="1" thickBot="1" x14ac:dyDescent="0.2">
      <c r="A63" s="222" t="s">
        <v>377</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4"/>
      <c r="AF63" s="1035">
        <v>4150</v>
      </c>
      <c r="AG63" s="972"/>
      <c r="AH63" s="972"/>
      <c r="AI63" s="972"/>
      <c r="AJ63" s="1036"/>
      <c r="AK63" s="1037"/>
      <c r="AL63" s="976"/>
      <c r="AM63" s="976"/>
      <c r="AN63" s="976"/>
      <c r="AO63" s="976"/>
      <c r="AP63" s="972">
        <v>8728</v>
      </c>
      <c r="AQ63" s="972"/>
      <c r="AR63" s="972"/>
      <c r="AS63" s="972"/>
      <c r="AT63" s="972"/>
      <c r="AU63" s="972">
        <v>3547</v>
      </c>
      <c r="AV63" s="972"/>
      <c r="AW63" s="972"/>
      <c r="AX63" s="972"/>
      <c r="AY63" s="972"/>
      <c r="AZ63" s="1031"/>
      <c r="BA63" s="1031"/>
      <c r="BB63" s="1031"/>
      <c r="BC63" s="1031"/>
      <c r="BD63" s="1031"/>
      <c r="BE63" s="973"/>
      <c r="BF63" s="973"/>
      <c r="BG63" s="973"/>
      <c r="BH63" s="973"/>
      <c r="BI63" s="974"/>
      <c r="BJ63" s="1032" t="s">
        <v>122</v>
      </c>
      <c r="BK63" s="966"/>
      <c r="BL63" s="966"/>
      <c r="BM63" s="966"/>
      <c r="BN63" s="1033"/>
      <c r="BO63" s="223"/>
      <c r="BP63" s="223"/>
      <c r="BQ63" s="220">
        <v>57</v>
      </c>
      <c r="BR63" s="221"/>
      <c r="BS63" s="1006"/>
      <c r="BT63" s="1007"/>
      <c r="BU63" s="1007"/>
      <c r="BV63" s="1007"/>
      <c r="BW63" s="1007"/>
      <c r="BX63" s="1007"/>
      <c r="BY63" s="1007"/>
      <c r="BZ63" s="1007"/>
      <c r="CA63" s="1007"/>
      <c r="CB63" s="1007"/>
      <c r="CC63" s="1007"/>
      <c r="CD63" s="1007"/>
      <c r="CE63" s="1007"/>
      <c r="CF63" s="1007"/>
      <c r="CG63" s="1028"/>
      <c r="CH63" s="1003"/>
      <c r="CI63" s="1004"/>
      <c r="CJ63" s="1004"/>
      <c r="CK63" s="1004"/>
      <c r="CL63" s="1005"/>
      <c r="CM63" s="1003"/>
      <c r="CN63" s="1004"/>
      <c r="CO63" s="1004"/>
      <c r="CP63" s="1004"/>
      <c r="CQ63" s="1005"/>
      <c r="CR63" s="1003"/>
      <c r="CS63" s="1004"/>
      <c r="CT63" s="1004"/>
      <c r="CU63" s="1004"/>
      <c r="CV63" s="1005"/>
      <c r="CW63" s="1003"/>
      <c r="CX63" s="1004"/>
      <c r="CY63" s="1004"/>
      <c r="CZ63" s="1004"/>
      <c r="DA63" s="1005"/>
      <c r="DB63" s="1003"/>
      <c r="DC63" s="1004"/>
      <c r="DD63" s="1004"/>
      <c r="DE63" s="1004"/>
      <c r="DF63" s="1005"/>
      <c r="DG63" s="1003"/>
      <c r="DH63" s="1004"/>
      <c r="DI63" s="1004"/>
      <c r="DJ63" s="1004"/>
      <c r="DK63" s="1005"/>
      <c r="DL63" s="1003"/>
      <c r="DM63" s="1004"/>
      <c r="DN63" s="1004"/>
      <c r="DO63" s="1004"/>
      <c r="DP63" s="1005"/>
      <c r="DQ63" s="1003"/>
      <c r="DR63" s="1004"/>
      <c r="DS63" s="1004"/>
      <c r="DT63" s="1004"/>
      <c r="DU63" s="1005"/>
      <c r="DV63" s="1006"/>
      <c r="DW63" s="1007"/>
      <c r="DX63" s="1007"/>
      <c r="DY63" s="1007"/>
      <c r="DZ63" s="1008"/>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6"/>
      <c r="BT64" s="1007"/>
      <c r="BU64" s="1007"/>
      <c r="BV64" s="1007"/>
      <c r="BW64" s="1007"/>
      <c r="BX64" s="1007"/>
      <c r="BY64" s="1007"/>
      <c r="BZ64" s="1007"/>
      <c r="CA64" s="1007"/>
      <c r="CB64" s="1007"/>
      <c r="CC64" s="1007"/>
      <c r="CD64" s="1007"/>
      <c r="CE64" s="1007"/>
      <c r="CF64" s="1007"/>
      <c r="CG64" s="1028"/>
      <c r="CH64" s="1003"/>
      <c r="CI64" s="1004"/>
      <c r="CJ64" s="1004"/>
      <c r="CK64" s="1004"/>
      <c r="CL64" s="1005"/>
      <c r="CM64" s="1003"/>
      <c r="CN64" s="1004"/>
      <c r="CO64" s="1004"/>
      <c r="CP64" s="1004"/>
      <c r="CQ64" s="1005"/>
      <c r="CR64" s="1003"/>
      <c r="CS64" s="1004"/>
      <c r="CT64" s="1004"/>
      <c r="CU64" s="1004"/>
      <c r="CV64" s="1005"/>
      <c r="CW64" s="1003"/>
      <c r="CX64" s="1004"/>
      <c r="CY64" s="1004"/>
      <c r="CZ64" s="1004"/>
      <c r="DA64" s="1005"/>
      <c r="DB64" s="1003"/>
      <c r="DC64" s="1004"/>
      <c r="DD64" s="1004"/>
      <c r="DE64" s="1004"/>
      <c r="DF64" s="1005"/>
      <c r="DG64" s="1003"/>
      <c r="DH64" s="1004"/>
      <c r="DI64" s="1004"/>
      <c r="DJ64" s="1004"/>
      <c r="DK64" s="1005"/>
      <c r="DL64" s="1003"/>
      <c r="DM64" s="1004"/>
      <c r="DN64" s="1004"/>
      <c r="DO64" s="1004"/>
      <c r="DP64" s="1005"/>
      <c r="DQ64" s="1003"/>
      <c r="DR64" s="1004"/>
      <c r="DS64" s="1004"/>
      <c r="DT64" s="1004"/>
      <c r="DU64" s="1005"/>
      <c r="DV64" s="1006"/>
      <c r="DW64" s="1007"/>
      <c r="DX64" s="1007"/>
      <c r="DY64" s="1007"/>
      <c r="DZ64" s="1008"/>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6"/>
      <c r="BT65" s="1007"/>
      <c r="BU65" s="1007"/>
      <c r="BV65" s="1007"/>
      <c r="BW65" s="1007"/>
      <c r="BX65" s="1007"/>
      <c r="BY65" s="1007"/>
      <c r="BZ65" s="1007"/>
      <c r="CA65" s="1007"/>
      <c r="CB65" s="1007"/>
      <c r="CC65" s="1007"/>
      <c r="CD65" s="1007"/>
      <c r="CE65" s="1007"/>
      <c r="CF65" s="1007"/>
      <c r="CG65" s="1028"/>
      <c r="CH65" s="1003"/>
      <c r="CI65" s="1004"/>
      <c r="CJ65" s="1004"/>
      <c r="CK65" s="1004"/>
      <c r="CL65" s="1005"/>
      <c r="CM65" s="1003"/>
      <c r="CN65" s="1004"/>
      <c r="CO65" s="1004"/>
      <c r="CP65" s="1004"/>
      <c r="CQ65" s="1005"/>
      <c r="CR65" s="1003"/>
      <c r="CS65" s="1004"/>
      <c r="CT65" s="1004"/>
      <c r="CU65" s="1004"/>
      <c r="CV65" s="1005"/>
      <c r="CW65" s="1003"/>
      <c r="CX65" s="1004"/>
      <c r="CY65" s="1004"/>
      <c r="CZ65" s="1004"/>
      <c r="DA65" s="1005"/>
      <c r="DB65" s="1003"/>
      <c r="DC65" s="1004"/>
      <c r="DD65" s="1004"/>
      <c r="DE65" s="1004"/>
      <c r="DF65" s="1005"/>
      <c r="DG65" s="1003"/>
      <c r="DH65" s="1004"/>
      <c r="DI65" s="1004"/>
      <c r="DJ65" s="1004"/>
      <c r="DK65" s="1005"/>
      <c r="DL65" s="1003"/>
      <c r="DM65" s="1004"/>
      <c r="DN65" s="1004"/>
      <c r="DO65" s="1004"/>
      <c r="DP65" s="1005"/>
      <c r="DQ65" s="1003"/>
      <c r="DR65" s="1004"/>
      <c r="DS65" s="1004"/>
      <c r="DT65" s="1004"/>
      <c r="DU65" s="1005"/>
      <c r="DV65" s="1006"/>
      <c r="DW65" s="1007"/>
      <c r="DX65" s="1007"/>
      <c r="DY65" s="1007"/>
      <c r="DZ65" s="1008"/>
      <c r="EA65" s="212"/>
    </row>
    <row r="66" spans="1:131" ht="26.25" customHeight="1" x14ac:dyDescent="0.15">
      <c r="A66" s="1009" t="s">
        <v>399</v>
      </c>
      <c r="B66" s="1010"/>
      <c r="C66" s="1010"/>
      <c r="D66" s="1010"/>
      <c r="E66" s="1010"/>
      <c r="F66" s="1010"/>
      <c r="G66" s="1010"/>
      <c r="H66" s="1010"/>
      <c r="I66" s="1010"/>
      <c r="J66" s="1010"/>
      <c r="K66" s="1010"/>
      <c r="L66" s="1010"/>
      <c r="M66" s="1010"/>
      <c r="N66" s="1010"/>
      <c r="O66" s="1010"/>
      <c r="P66" s="1011"/>
      <c r="Q66" s="1015" t="s">
        <v>381</v>
      </c>
      <c r="R66" s="1016"/>
      <c r="S66" s="1016"/>
      <c r="T66" s="1016"/>
      <c r="U66" s="1017"/>
      <c r="V66" s="1015" t="s">
        <v>382</v>
      </c>
      <c r="W66" s="1016"/>
      <c r="X66" s="1016"/>
      <c r="Y66" s="1016"/>
      <c r="Z66" s="1017"/>
      <c r="AA66" s="1015" t="s">
        <v>383</v>
      </c>
      <c r="AB66" s="1016"/>
      <c r="AC66" s="1016"/>
      <c r="AD66" s="1016"/>
      <c r="AE66" s="1017"/>
      <c r="AF66" s="1021" t="s">
        <v>384</v>
      </c>
      <c r="AG66" s="1022"/>
      <c r="AH66" s="1022"/>
      <c r="AI66" s="1022"/>
      <c r="AJ66" s="1023"/>
      <c r="AK66" s="1015" t="s">
        <v>385</v>
      </c>
      <c r="AL66" s="1010"/>
      <c r="AM66" s="1010"/>
      <c r="AN66" s="1010"/>
      <c r="AO66" s="1011"/>
      <c r="AP66" s="1015" t="s">
        <v>386</v>
      </c>
      <c r="AQ66" s="1016"/>
      <c r="AR66" s="1016"/>
      <c r="AS66" s="1016"/>
      <c r="AT66" s="1017"/>
      <c r="AU66" s="1015" t="s">
        <v>400</v>
      </c>
      <c r="AV66" s="1016"/>
      <c r="AW66" s="1016"/>
      <c r="AX66" s="1016"/>
      <c r="AY66" s="1017"/>
      <c r="AZ66" s="1015" t="s">
        <v>364</v>
      </c>
      <c r="BA66" s="1016"/>
      <c r="BB66" s="1016"/>
      <c r="BC66" s="1016"/>
      <c r="BD66" s="1029"/>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2"/>
      <c r="B67" s="1013"/>
      <c r="C67" s="1013"/>
      <c r="D67" s="1013"/>
      <c r="E67" s="1013"/>
      <c r="F67" s="1013"/>
      <c r="G67" s="1013"/>
      <c r="H67" s="1013"/>
      <c r="I67" s="1013"/>
      <c r="J67" s="1013"/>
      <c r="K67" s="1013"/>
      <c r="L67" s="1013"/>
      <c r="M67" s="1013"/>
      <c r="N67" s="1013"/>
      <c r="O67" s="1013"/>
      <c r="P67" s="1014"/>
      <c r="Q67" s="1018"/>
      <c r="R67" s="1019"/>
      <c r="S67" s="1019"/>
      <c r="T67" s="1019"/>
      <c r="U67" s="1020"/>
      <c r="V67" s="1018"/>
      <c r="W67" s="1019"/>
      <c r="X67" s="1019"/>
      <c r="Y67" s="1019"/>
      <c r="Z67" s="1020"/>
      <c r="AA67" s="1018"/>
      <c r="AB67" s="1019"/>
      <c r="AC67" s="1019"/>
      <c r="AD67" s="1019"/>
      <c r="AE67" s="1020"/>
      <c r="AF67" s="1024"/>
      <c r="AG67" s="1025"/>
      <c r="AH67" s="1025"/>
      <c r="AI67" s="1025"/>
      <c r="AJ67" s="1026"/>
      <c r="AK67" s="1027"/>
      <c r="AL67" s="1013"/>
      <c r="AM67" s="1013"/>
      <c r="AN67" s="1013"/>
      <c r="AO67" s="1014"/>
      <c r="AP67" s="1018"/>
      <c r="AQ67" s="1019"/>
      <c r="AR67" s="1019"/>
      <c r="AS67" s="1019"/>
      <c r="AT67" s="1020"/>
      <c r="AU67" s="1018"/>
      <c r="AV67" s="1019"/>
      <c r="AW67" s="1019"/>
      <c r="AX67" s="1019"/>
      <c r="AY67" s="1020"/>
      <c r="AZ67" s="1018"/>
      <c r="BA67" s="1019"/>
      <c r="BB67" s="1019"/>
      <c r="BC67" s="1019"/>
      <c r="BD67" s="1030"/>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551</v>
      </c>
      <c r="C68" s="999"/>
      <c r="D68" s="999"/>
      <c r="E68" s="999"/>
      <c r="F68" s="999"/>
      <c r="G68" s="999"/>
      <c r="H68" s="999"/>
      <c r="I68" s="999"/>
      <c r="J68" s="999"/>
      <c r="K68" s="999"/>
      <c r="L68" s="999"/>
      <c r="M68" s="999"/>
      <c r="N68" s="999"/>
      <c r="O68" s="999"/>
      <c r="P68" s="1000"/>
      <c r="Q68" s="1001">
        <v>1046</v>
      </c>
      <c r="R68" s="1002"/>
      <c r="S68" s="1002"/>
      <c r="T68" s="1002"/>
      <c r="U68" s="1002"/>
      <c r="V68" s="1002">
        <v>1043</v>
      </c>
      <c r="W68" s="1002"/>
      <c r="X68" s="1002"/>
      <c r="Y68" s="1002"/>
      <c r="Z68" s="1002"/>
      <c r="AA68" s="1002">
        <v>3</v>
      </c>
      <c r="AB68" s="1002"/>
      <c r="AC68" s="1002"/>
      <c r="AD68" s="1002"/>
      <c r="AE68" s="1002"/>
      <c r="AF68" s="1002">
        <v>3</v>
      </c>
      <c r="AG68" s="1002"/>
      <c r="AH68" s="1002"/>
      <c r="AI68" s="1002"/>
      <c r="AJ68" s="1002"/>
      <c r="AK68" s="995" t="s">
        <v>550</v>
      </c>
      <c r="AL68" s="995"/>
      <c r="AM68" s="995"/>
      <c r="AN68" s="995"/>
      <c r="AO68" s="995"/>
      <c r="AP68" s="995" t="s">
        <v>550</v>
      </c>
      <c r="AQ68" s="995"/>
      <c r="AR68" s="995"/>
      <c r="AS68" s="995"/>
      <c r="AT68" s="995"/>
      <c r="AU68" s="995" t="s">
        <v>550</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552</v>
      </c>
      <c r="C69" s="988"/>
      <c r="D69" s="988"/>
      <c r="E69" s="988"/>
      <c r="F69" s="988"/>
      <c r="G69" s="988"/>
      <c r="H69" s="988"/>
      <c r="I69" s="988"/>
      <c r="J69" s="988"/>
      <c r="K69" s="988"/>
      <c r="L69" s="988"/>
      <c r="M69" s="988"/>
      <c r="N69" s="988"/>
      <c r="O69" s="988"/>
      <c r="P69" s="989"/>
      <c r="Q69" s="990">
        <v>127</v>
      </c>
      <c r="R69" s="984"/>
      <c r="S69" s="984"/>
      <c r="T69" s="984"/>
      <c r="U69" s="984"/>
      <c r="V69" s="984">
        <v>112</v>
      </c>
      <c r="W69" s="984"/>
      <c r="X69" s="984"/>
      <c r="Y69" s="984"/>
      <c r="Z69" s="984"/>
      <c r="AA69" s="984">
        <v>15</v>
      </c>
      <c r="AB69" s="984"/>
      <c r="AC69" s="984"/>
      <c r="AD69" s="984"/>
      <c r="AE69" s="984"/>
      <c r="AF69" s="984">
        <v>15</v>
      </c>
      <c r="AG69" s="984"/>
      <c r="AH69" s="984"/>
      <c r="AI69" s="984"/>
      <c r="AJ69" s="984"/>
      <c r="AK69" s="984">
        <v>48</v>
      </c>
      <c r="AL69" s="984"/>
      <c r="AM69" s="984"/>
      <c r="AN69" s="984"/>
      <c r="AO69" s="984"/>
      <c r="AP69" s="984" t="s">
        <v>550</v>
      </c>
      <c r="AQ69" s="984"/>
      <c r="AR69" s="984"/>
      <c r="AS69" s="984"/>
      <c r="AT69" s="984"/>
      <c r="AU69" s="984" t="s">
        <v>550</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553</v>
      </c>
      <c r="C70" s="988"/>
      <c r="D70" s="988"/>
      <c r="E70" s="988"/>
      <c r="F70" s="988"/>
      <c r="G70" s="988"/>
      <c r="H70" s="988"/>
      <c r="I70" s="988"/>
      <c r="J70" s="988"/>
      <c r="K70" s="988"/>
      <c r="L70" s="988"/>
      <c r="M70" s="988"/>
      <c r="N70" s="988"/>
      <c r="O70" s="988"/>
      <c r="P70" s="989"/>
      <c r="Q70" s="990">
        <v>6413</v>
      </c>
      <c r="R70" s="984"/>
      <c r="S70" s="984"/>
      <c r="T70" s="984"/>
      <c r="U70" s="984"/>
      <c r="V70" s="984">
        <v>6154</v>
      </c>
      <c r="W70" s="984"/>
      <c r="X70" s="984"/>
      <c r="Y70" s="984"/>
      <c r="Z70" s="984"/>
      <c r="AA70" s="984">
        <v>259</v>
      </c>
      <c r="AB70" s="984"/>
      <c r="AC70" s="984"/>
      <c r="AD70" s="984"/>
      <c r="AE70" s="984"/>
      <c r="AF70" s="984">
        <v>259</v>
      </c>
      <c r="AG70" s="984"/>
      <c r="AH70" s="984"/>
      <c r="AI70" s="984"/>
      <c r="AJ70" s="984"/>
      <c r="AK70" s="984" t="s">
        <v>550</v>
      </c>
      <c r="AL70" s="984"/>
      <c r="AM70" s="984"/>
      <c r="AN70" s="984"/>
      <c r="AO70" s="984"/>
      <c r="AP70" s="984" t="s">
        <v>550</v>
      </c>
      <c r="AQ70" s="984"/>
      <c r="AR70" s="984"/>
      <c r="AS70" s="984"/>
      <c r="AT70" s="984"/>
      <c r="AU70" s="984" t="s">
        <v>550</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554</v>
      </c>
      <c r="C71" s="988"/>
      <c r="D71" s="988"/>
      <c r="E71" s="988"/>
      <c r="F71" s="988"/>
      <c r="G71" s="988"/>
      <c r="H71" s="988"/>
      <c r="I71" s="988"/>
      <c r="J71" s="988"/>
      <c r="K71" s="988"/>
      <c r="L71" s="988"/>
      <c r="M71" s="988"/>
      <c r="N71" s="988"/>
      <c r="O71" s="988"/>
      <c r="P71" s="989"/>
      <c r="Q71" s="990">
        <v>2389</v>
      </c>
      <c r="R71" s="984"/>
      <c r="S71" s="984"/>
      <c r="T71" s="984"/>
      <c r="U71" s="984"/>
      <c r="V71" s="984">
        <v>2321</v>
      </c>
      <c r="W71" s="984"/>
      <c r="X71" s="984"/>
      <c r="Y71" s="984"/>
      <c r="Z71" s="984"/>
      <c r="AA71" s="984">
        <v>68</v>
      </c>
      <c r="AB71" s="984"/>
      <c r="AC71" s="984"/>
      <c r="AD71" s="984"/>
      <c r="AE71" s="984"/>
      <c r="AF71" s="984">
        <v>68</v>
      </c>
      <c r="AG71" s="984"/>
      <c r="AH71" s="984"/>
      <c r="AI71" s="984"/>
      <c r="AJ71" s="984"/>
      <c r="AK71" s="984">
        <v>8</v>
      </c>
      <c r="AL71" s="984"/>
      <c r="AM71" s="984"/>
      <c r="AN71" s="984"/>
      <c r="AO71" s="984"/>
      <c r="AP71" s="984">
        <v>2038</v>
      </c>
      <c r="AQ71" s="984"/>
      <c r="AR71" s="984"/>
      <c r="AS71" s="984"/>
      <c r="AT71" s="984"/>
      <c r="AU71" s="984">
        <v>1507</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555</v>
      </c>
      <c r="C72" s="988"/>
      <c r="D72" s="988"/>
      <c r="E72" s="988"/>
      <c r="F72" s="988"/>
      <c r="G72" s="988"/>
      <c r="H72" s="988"/>
      <c r="I72" s="988"/>
      <c r="J72" s="988"/>
      <c r="K72" s="988"/>
      <c r="L72" s="988"/>
      <c r="M72" s="988"/>
      <c r="N72" s="988"/>
      <c r="O72" s="988"/>
      <c r="P72" s="989"/>
      <c r="Q72" s="990">
        <v>101</v>
      </c>
      <c r="R72" s="984"/>
      <c r="S72" s="984"/>
      <c r="T72" s="984"/>
      <c r="U72" s="984"/>
      <c r="V72" s="984">
        <v>85</v>
      </c>
      <c r="W72" s="984"/>
      <c r="X72" s="984"/>
      <c r="Y72" s="984"/>
      <c r="Z72" s="984"/>
      <c r="AA72" s="984">
        <v>17</v>
      </c>
      <c r="AB72" s="984"/>
      <c r="AC72" s="984"/>
      <c r="AD72" s="984"/>
      <c r="AE72" s="984"/>
      <c r="AF72" s="984">
        <v>17</v>
      </c>
      <c r="AG72" s="984"/>
      <c r="AH72" s="984"/>
      <c r="AI72" s="984"/>
      <c r="AJ72" s="984"/>
      <c r="AK72" s="984">
        <v>1</v>
      </c>
      <c r="AL72" s="984"/>
      <c r="AM72" s="984"/>
      <c r="AN72" s="984"/>
      <c r="AO72" s="984"/>
      <c r="AP72" s="984" t="s">
        <v>550</v>
      </c>
      <c r="AQ72" s="984"/>
      <c r="AR72" s="984"/>
      <c r="AS72" s="984"/>
      <c r="AT72" s="984"/>
      <c r="AU72" s="984" t="s">
        <v>550</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556</v>
      </c>
      <c r="C73" s="988"/>
      <c r="D73" s="988"/>
      <c r="E73" s="988"/>
      <c r="F73" s="988"/>
      <c r="G73" s="988"/>
      <c r="H73" s="988"/>
      <c r="I73" s="988"/>
      <c r="J73" s="988"/>
      <c r="K73" s="988"/>
      <c r="L73" s="988"/>
      <c r="M73" s="988"/>
      <c r="N73" s="988"/>
      <c r="O73" s="988"/>
      <c r="P73" s="989"/>
      <c r="Q73" s="990">
        <v>86</v>
      </c>
      <c r="R73" s="984"/>
      <c r="S73" s="984"/>
      <c r="T73" s="984"/>
      <c r="U73" s="984"/>
      <c r="V73" s="984">
        <v>75</v>
      </c>
      <c r="W73" s="984"/>
      <c r="X73" s="984"/>
      <c r="Y73" s="984"/>
      <c r="Z73" s="984"/>
      <c r="AA73" s="984">
        <v>11</v>
      </c>
      <c r="AB73" s="984"/>
      <c r="AC73" s="984"/>
      <c r="AD73" s="984"/>
      <c r="AE73" s="984"/>
      <c r="AF73" s="984">
        <v>11</v>
      </c>
      <c r="AG73" s="984"/>
      <c r="AH73" s="984"/>
      <c r="AI73" s="984"/>
      <c r="AJ73" s="984"/>
      <c r="AK73" s="984" t="s">
        <v>550</v>
      </c>
      <c r="AL73" s="984"/>
      <c r="AM73" s="984"/>
      <c r="AN73" s="984"/>
      <c r="AO73" s="984"/>
      <c r="AP73" s="984" t="s">
        <v>550</v>
      </c>
      <c r="AQ73" s="984"/>
      <c r="AR73" s="984"/>
      <c r="AS73" s="984"/>
      <c r="AT73" s="984"/>
      <c r="AU73" s="984" t="s">
        <v>550</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t="s">
        <v>557</v>
      </c>
      <c r="C74" s="988"/>
      <c r="D74" s="988"/>
      <c r="E74" s="988"/>
      <c r="F74" s="988"/>
      <c r="G74" s="988"/>
      <c r="H74" s="988"/>
      <c r="I74" s="988"/>
      <c r="J74" s="988"/>
      <c r="K74" s="988"/>
      <c r="L74" s="988"/>
      <c r="M74" s="988"/>
      <c r="N74" s="988"/>
      <c r="O74" s="988"/>
      <c r="P74" s="989"/>
      <c r="Q74" s="990">
        <v>335</v>
      </c>
      <c r="R74" s="984"/>
      <c r="S74" s="984"/>
      <c r="T74" s="984"/>
      <c r="U74" s="984"/>
      <c r="V74" s="984">
        <v>181</v>
      </c>
      <c r="W74" s="984"/>
      <c r="X74" s="984"/>
      <c r="Y74" s="984"/>
      <c r="Z74" s="984"/>
      <c r="AA74" s="984">
        <v>154</v>
      </c>
      <c r="AB74" s="984"/>
      <c r="AC74" s="984"/>
      <c r="AD74" s="984"/>
      <c r="AE74" s="984"/>
      <c r="AF74" s="984">
        <v>154</v>
      </c>
      <c r="AG74" s="984"/>
      <c r="AH74" s="984"/>
      <c r="AI74" s="984"/>
      <c r="AJ74" s="984"/>
      <c r="AK74" s="984">
        <v>162</v>
      </c>
      <c r="AL74" s="984"/>
      <c r="AM74" s="984"/>
      <c r="AN74" s="984"/>
      <c r="AO74" s="984"/>
      <c r="AP74" s="984" t="s">
        <v>550</v>
      </c>
      <c r="AQ74" s="984"/>
      <c r="AR74" s="984"/>
      <c r="AS74" s="984"/>
      <c r="AT74" s="984"/>
      <c r="AU74" s="984" t="s">
        <v>550</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t="s">
        <v>558</v>
      </c>
      <c r="C75" s="988"/>
      <c r="D75" s="988"/>
      <c r="E75" s="988"/>
      <c r="F75" s="988"/>
      <c r="G75" s="988"/>
      <c r="H75" s="988"/>
      <c r="I75" s="988"/>
      <c r="J75" s="988"/>
      <c r="K75" s="988"/>
      <c r="L75" s="988"/>
      <c r="M75" s="988"/>
      <c r="N75" s="988"/>
      <c r="O75" s="988"/>
      <c r="P75" s="989"/>
      <c r="Q75" s="991">
        <v>166278</v>
      </c>
      <c r="R75" s="992"/>
      <c r="S75" s="992"/>
      <c r="T75" s="992"/>
      <c r="U75" s="993"/>
      <c r="V75" s="994">
        <v>162373</v>
      </c>
      <c r="W75" s="992"/>
      <c r="X75" s="992"/>
      <c r="Y75" s="992"/>
      <c r="Z75" s="993"/>
      <c r="AA75" s="994">
        <v>3905</v>
      </c>
      <c r="AB75" s="992"/>
      <c r="AC75" s="992"/>
      <c r="AD75" s="992"/>
      <c r="AE75" s="993"/>
      <c r="AF75" s="994">
        <v>3905</v>
      </c>
      <c r="AG75" s="992"/>
      <c r="AH75" s="992"/>
      <c r="AI75" s="992"/>
      <c r="AJ75" s="993"/>
      <c r="AK75" s="994">
        <v>1502</v>
      </c>
      <c r="AL75" s="992"/>
      <c r="AM75" s="992"/>
      <c r="AN75" s="992"/>
      <c r="AO75" s="993"/>
      <c r="AP75" s="984" t="s">
        <v>550</v>
      </c>
      <c r="AQ75" s="984"/>
      <c r="AR75" s="984"/>
      <c r="AS75" s="984"/>
      <c r="AT75" s="984"/>
      <c r="AU75" s="984" t="s">
        <v>550</v>
      </c>
      <c r="AV75" s="984"/>
      <c r="AW75" s="984"/>
      <c r="AX75" s="984"/>
      <c r="AY75" s="984"/>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t="s">
        <v>559</v>
      </c>
      <c r="C76" s="988"/>
      <c r="D76" s="988"/>
      <c r="E76" s="988"/>
      <c r="F76" s="988"/>
      <c r="G76" s="988"/>
      <c r="H76" s="988"/>
      <c r="I76" s="988"/>
      <c r="J76" s="988"/>
      <c r="K76" s="988"/>
      <c r="L76" s="988"/>
      <c r="M76" s="988"/>
      <c r="N76" s="988"/>
      <c r="O76" s="988"/>
      <c r="P76" s="989"/>
      <c r="Q76" s="991">
        <v>5361</v>
      </c>
      <c r="R76" s="992"/>
      <c r="S76" s="992"/>
      <c r="T76" s="992"/>
      <c r="U76" s="993"/>
      <c r="V76" s="994">
        <v>5785</v>
      </c>
      <c r="W76" s="992"/>
      <c r="X76" s="992"/>
      <c r="Y76" s="992"/>
      <c r="Z76" s="993"/>
      <c r="AA76" s="994">
        <v>-425</v>
      </c>
      <c r="AB76" s="992"/>
      <c r="AC76" s="992"/>
      <c r="AD76" s="992"/>
      <c r="AE76" s="993"/>
      <c r="AF76" s="994">
        <v>631</v>
      </c>
      <c r="AG76" s="992"/>
      <c r="AH76" s="992"/>
      <c r="AI76" s="992"/>
      <c r="AJ76" s="993"/>
      <c r="AK76" s="984" t="s">
        <v>550</v>
      </c>
      <c r="AL76" s="984"/>
      <c r="AM76" s="984"/>
      <c r="AN76" s="984"/>
      <c r="AO76" s="984"/>
      <c r="AP76" s="994">
        <v>1498</v>
      </c>
      <c r="AQ76" s="992"/>
      <c r="AR76" s="992"/>
      <c r="AS76" s="992"/>
      <c r="AT76" s="993"/>
      <c r="AU76" s="994">
        <v>386</v>
      </c>
      <c r="AV76" s="992"/>
      <c r="AW76" s="992"/>
      <c r="AX76" s="992"/>
      <c r="AY76" s="993"/>
      <c r="AZ76" s="985" t="s">
        <v>393</v>
      </c>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377</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5063</v>
      </c>
      <c r="AG88" s="972"/>
      <c r="AH88" s="972"/>
      <c r="AI88" s="972"/>
      <c r="AJ88" s="972"/>
      <c r="AK88" s="976"/>
      <c r="AL88" s="976"/>
      <c r="AM88" s="976"/>
      <c r="AN88" s="976"/>
      <c r="AO88" s="976"/>
      <c r="AP88" s="972">
        <v>3536</v>
      </c>
      <c r="AQ88" s="972"/>
      <c r="AR88" s="972"/>
      <c r="AS88" s="972"/>
      <c r="AT88" s="972"/>
      <c r="AU88" s="972">
        <v>1893</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81</v>
      </c>
      <c r="CS102" s="966"/>
      <c r="CT102" s="966"/>
      <c r="CU102" s="966"/>
      <c r="CV102" s="967"/>
      <c r="CW102" s="965">
        <v>0</v>
      </c>
      <c r="CX102" s="966"/>
      <c r="CY102" s="966"/>
      <c r="CZ102" s="966"/>
      <c r="DA102" s="967"/>
      <c r="DB102" s="965" t="s">
        <v>488</v>
      </c>
      <c r="DC102" s="966"/>
      <c r="DD102" s="966"/>
      <c r="DE102" s="966"/>
      <c r="DF102" s="967"/>
      <c r="DG102" s="965" t="s">
        <v>488</v>
      </c>
      <c r="DH102" s="966"/>
      <c r="DI102" s="966"/>
      <c r="DJ102" s="966"/>
      <c r="DK102" s="967"/>
      <c r="DL102" s="965" t="s">
        <v>488</v>
      </c>
      <c r="DM102" s="966"/>
      <c r="DN102" s="966"/>
      <c r="DO102" s="966"/>
      <c r="DP102" s="967"/>
      <c r="DQ102" s="965" t="s">
        <v>488</v>
      </c>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294</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294</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294</v>
      </c>
      <c r="DR109" s="909"/>
      <c r="DS109" s="909"/>
      <c r="DT109" s="909"/>
      <c r="DU109" s="910"/>
      <c r="DV109" s="911" t="s">
        <v>412</v>
      </c>
      <c r="DW109" s="909"/>
      <c r="DX109" s="909"/>
      <c r="DY109" s="909"/>
      <c r="DZ109" s="942"/>
    </row>
    <row r="110" spans="1:131" s="212" customFormat="1" ht="26.25" customHeight="1" x14ac:dyDescent="0.15">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2006726</v>
      </c>
      <c r="AB110" s="902"/>
      <c r="AC110" s="902"/>
      <c r="AD110" s="902"/>
      <c r="AE110" s="903"/>
      <c r="AF110" s="904">
        <v>2200770</v>
      </c>
      <c r="AG110" s="902"/>
      <c r="AH110" s="902"/>
      <c r="AI110" s="902"/>
      <c r="AJ110" s="903"/>
      <c r="AK110" s="904">
        <v>2197471</v>
      </c>
      <c r="AL110" s="902"/>
      <c r="AM110" s="902"/>
      <c r="AN110" s="902"/>
      <c r="AO110" s="903"/>
      <c r="AP110" s="905">
        <v>19.399999999999999</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19935326</v>
      </c>
      <c r="BR110" s="855"/>
      <c r="BS110" s="855"/>
      <c r="BT110" s="855"/>
      <c r="BU110" s="855"/>
      <c r="BV110" s="855">
        <v>18887881</v>
      </c>
      <c r="BW110" s="855"/>
      <c r="BX110" s="855"/>
      <c r="BY110" s="855"/>
      <c r="BZ110" s="855"/>
      <c r="CA110" s="855">
        <v>18300051</v>
      </c>
      <c r="CB110" s="855"/>
      <c r="CC110" s="855"/>
      <c r="CD110" s="855"/>
      <c r="CE110" s="855"/>
      <c r="CF110" s="879">
        <v>161.69999999999999</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v>271516</v>
      </c>
      <c r="DH110" s="855"/>
      <c r="DI110" s="855"/>
      <c r="DJ110" s="855"/>
      <c r="DK110" s="855"/>
      <c r="DL110" s="855">
        <v>171484</v>
      </c>
      <c r="DM110" s="855"/>
      <c r="DN110" s="855"/>
      <c r="DO110" s="855"/>
      <c r="DP110" s="855"/>
      <c r="DQ110" s="855">
        <v>109426</v>
      </c>
      <c r="DR110" s="855"/>
      <c r="DS110" s="855"/>
      <c r="DT110" s="855"/>
      <c r="DU110" s="855"/>
      <c r="DV110" s="856">
        <v>1</v>
      </c>
      <c r="DW110" s="856"/>
      <c r="DX110" s="856"/>
      <c r="DY110" s="856"/>
      <c r="DZ110" s="857"/>
    </row>
    <row r="111" spans="1:131" s="212" customFormat="1" ht="26.25" customHeight="1" x14ac:dyDescent="0.15">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v>316309</v>
      </c>
      <c r="BR111" s="830"/>
      <c r="BS111" s="830"/>
      <c r="BT111" s="830"/>
      <c r="BU111" s="830"/>
      <c r="BV111" s="830">
        <v>216277</v>
      </c>
      <c r="BW111" s="830"/>
      <c r="BX111" s="830"/>
      <c r="BY111" s="830"/>
      <c r="BZ111" s="830"/>
      <c r="CA111" s="830">
        <v>109426</v>
      </c>
      <c r="CB111" s="830"/>
      <c r="CC111" s="830"/>
      <c r="CD111" s="830"/>
      <c r="CE111" s="830"/>
      <c r="CF111" s="888">
        <v>1</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4024172</v>
      </c>
      <c r="BR112" s="830"/>
      <c r="BS112" s="830"/>
      <c r="BT112" s="830"/>
      <c r="BU112" s="830"/>
      <c r="BV112" s="830">
        <v>3583487</v>
      </c>
      <c r="BW112" s="830"/>
      <c r="BX112" s="830"/>
      <c r="BY112" s="830"/>
      <c r="BZ112" s="830"/>
      <c r="CA112" s="830">
        <v>3546609</v>
      </c>
      <c r="CB112" s="830"/>
      <c r="CC112" s="830"/>
      <c r="CD112" s="830"/>
      <c r="CE112" s="830"/>
      <c r="CF112" s="888">
        <v>31.3</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312044</v>
      </c>
      <c r="AB113" s="932"/>
      <c r="AC113" s="932"/>
      <c r="AD113" s="932"/>
      <c r="AE113" s="933"/>
      <c r="AF113" s="934">
        <v>289110</v>
      </c>
      <c r="AG113" s="932"/>
      <c r="AH113" s="932"/>
      <c r="AI113" s="932"/>
      <c r="AJ113" s="933"/>
      <c r="AK113" s="934">
        <v>300478</v>
      </c>
      <c r="AL113" s="932"/>
      <c r="AM113" s="932"/>
      <c r="AN113" s="932"/>
      <c r="AO113" s="933"/>
      <c r="AP113" s="935">
        <v>2.7</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2132630</v>
      </c>
      <c r="BR113" s="830"/>
      <c r="BS113" s="830"/>
      <c r="BT113" s="830"/>
      <c r="BU113" s="830"/>
      <c r="BV113" s="830">
        <v>2135380</v>
      </c>
      <c r="BW113" s="830"/>
      <c r="BX113" s="830"/>
      <c r="BY113" s="830"/>
      <c r="BZ113" s="830"/>
      <c r="CA113" s="830">
        <v>1906852</v>
      </c>
      <c r="CB113" s="830"/>
      <c r="CC113" s="830"/>
      <c r="CD113" s="830"/>
      <c r="CE113" s="830"/>
      <c r="CF113" s="888">
        <v>16.8</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204032</v>
      </c>
      <c r="AB114" s="793"/>
      <c r="AC114" s="793"/>
      <c r="AD114" s="793"/>
      <c r="AE114" s="794"/>
      <c r="AF114" s="795">
        <v>234593</v>
      </c>
      <c r="AG114" s="793"/>
      <c r="AH114" s="793"/>
      <c r="AI114" s="793"/>
      <c r="AJ114" s="794"/>
      <c r="AK114" s="795">
        <v>275929</v>
      </c>
      <c r="AL114" s="793"/>
      <c r="AM114" s="793"/>
      <c r="AN114" s="793"/>
      <c r="AO114" s="794"/>
      <c r="AP114" s="837">
        <v>2.4</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1920723</v>
      </c>
      <c r="BR114" s="830"/>
      <c r="BS114" s="830"/>
      <c r="BT114" s="830"/>
      <c r="BU114" s="830"/>
      <c r="BV114" s="830">
        <v>1916974</v>
      </c>
      <c r="BW114" s="830"/>
      <c r="BX114" s="830"/>
      <c r="BY114" s="830"/>
      <c r="BZ114" s="830"/>
      <c r="CA114" s="830">
        <v>1915162</v>
      </c>
      <c r="CB114" s="830"/>
      <c r="CC114" s="830"/>
      <c r="CD114" s="830"/>
      <c r="CE114" s="830"/>
      <c r="CF114" s="888">
        <v>16.899999999999999</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98039</v>
      </c>
      <c r="AB115" s="932"/>
      <c r="AC115" s="932"/>
      <c r="AD115" s="932"/>
      <c r="AE115" s="933"/>
      <c r="AF115" s="934">
        <v>100381</v>
      </c>
      <c r="AG115" s="932"/>
      <c r="AH115" s="932"/>
      <c r="AI115" s="932"/>
      <c r="AJ115" s="933"/>
      <c r="AK115" s="934">
        <v>67609</v>
      </c>
      <c r="AL115" s="932"/>
      <c r="AM115" s="932"/>
      <c r="AN115" s="932"/>
      <c r="AO115" s="933"/>
      <c r="AP115" s="935">
        <v>0.6</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44793</v>
      </c>
      <c r="DH115" s="793"/>
      <c r="DI115" s="793"/>
      <c r="DJ115" s="793"/>
      <c r="DK115" s="794"/>
      <c r="DL115" s="795">
        <v>44793</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2620841</v>
      </c>
      <c r="AB117" s="916"/>
      <c r="AC117" s="916"/>
      <c r="AD117" s="916"/>
      <c r="AE117" s="917"/>
      <c r="AF117" s="918">
        <v>2824854</v>
      </c>
      <c r="AG117" s="916"/>
      <c r="AH117" s="916"/>
      <c r="AI117" s="916"/>
      <c r="AJ117" s="917"/>
      <c r="AK117" s="918">
        <v>2841487</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294</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v>98039</v>
      </c>
      <c r="AB119" s="902"/>
      <c r="AC119" s="902"/>
      <c r="AD119" s="902"/>
      <c r="AE119" s="903"/>
      <c r="AF119" s="904">
        <v>100381</v>
      </c>
      <c r="AG119" s="902"/>
      <c r="AH119" s="902"/>
      <c r="AI119" s="902"/>
      <c r="AJ119" s="903"/>
      <c r="AK119" s="904">
        <v>67609</v>
      </c>
      <c r="AL119" s="902"/>
      <c r="AM119" s="902"/>
      <c r="AN119" s="902"/>
      <c r="AO119" s="903"/>
      <c r="AP119" s="905">
        <v>0.6</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442</v>
      </c>
      <c r="BP119" s="891"/>
      <c r="BQ119" s="892">
        <v>28329160</v>
      </c>
      <c r="BR119" s="858"/>
      <c r="BS119" s="858"/>
      <c r="BT119" s="858"/>
      <c r="BU119" s="858"/>
      <c r="BV119" s="858">
        <v>26739999</v>
      </c>
      <c r="BW119" s="858"/>
      <c r="BX119" s="858"/>
      <c r="BY119" s="858"/>
      <c r="BZ119" s="858"/>
      <c r="CA119" s="858">
        <v>25778100</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8164093</v>
      </c>
      <c r="BR120" s="855"/>
      <c r="BS120" s="855"/>
      <c r="BT120" s="855"/>
      <c r="BU120" s="855"/>
      <c r="BV120" s="855">
        <v>8777430</v>
      </c>
      <c r="BW120" s="855"/>
      <c r="BX120" s="855"/>
      <c r="BY120" s="855"/>
      <c r="BZ120" s="855"/>
      <c r="CA120" s="855">
        <v>8667457</v>
      </c>
      <c r="CB120" s="855"/>
      <c r="CC120" s="855"/>
      <c r="CD120" s="855"/>
      <c r="CE120" s="855"/>
      <c r="CF120" s="879">
        <v>76.599999999999994</v>
      </c>
      <c r="CG120" s="880"/>
      <c r="CH120" s="880"/>
      <c r="CI120" s="880"/>
      <c r="CJ120" s="880"/>
      <c r="CK120" s="881" t="s">
        <v>446</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v>3826860</v>
      </c>
      <c r="DH120" s="855"/>
      <c r="DI120" s="855"/>
      <c r="DJ120" s="855"/>
      <c r="DK120" s="855"/>
      <c r="DL120" s="855">
        <v>3400699</v>
      </c>
      <c r="DM120" s="855"/>
      <c r="DN120" s="855"/>
      <c r="DO120" s="855"/>
      <c r="DP120" s="855"/>
      <c r="DQ120" s="855">
        <v>3375463</v>
      </c>
      <c r="DR120" s="855"/>
      <c r="DS120" s="855"/>
      <c r="DT120" s="855"/>
      <c r="DU120" s="855"/>
      <c r="DV120" s="856">
        <v>29.8</v>
      </c>
      <c r="DW120" s="856"/>
      <c r="DX120" s="856"/>
      <c r="DY120" s="856"/>
      <c r="DZ120" s="857"/>
    </row>
    <row r="121" spans="1:130" s="212" customFormat="1" ht="26.25" customHeight="1" x14ac:dyDescent="0.15">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2708692</v>
      </c>
      <c r="BR121" s="830"/>
      <c r="BS121" s="830"/>
      <c r="BT121" s="830"/>
      <c r="BU121" s="830"/>
      <c r="BV121" s="830">
        <v>2601449</v>
      </c>
      <c r="BW121" s="830"/>
      <c r="BX121" s="830"/>
      <c r="BY121" s="830"/>
      <c r="BZ121" s="830"/>
      <c r="CA121" s="830">
        <v>2599948</v>
      </c>
      <c r="CB121" s="830"/>
      <c r="CC121" s="830"/>
      <c r="CD121" s="830"/>
      <c r="CE121" s="830"/>
      <c r="CF121" s="888">
        <v>23</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197312</v>
      </c>
      <c r="DH121" s="830"/>
      <c r="DI121" s="830"/>
      <c r="DJ121" s="830"/>
      <c r="DK121" s="830"/>
      <c r="DL121" s="830">
        <v>182788</v>
      </c>
      <c r="DM121" s="830"/>
      <c r="DN121" s="830"/>
      <c r="DO121" s="830"/>
      <c r="DP121" s="830"/>
      <c r="DQ121" s="830">
        <v>171146</v>
      </c>
      <c r="DR121" s="830"/>
      <c r="DS121" s="830"/>
      <c r="DT121" s="830"/>
      <c r="DU121" s="830"/>
      <c r="DV121" s="807">
        <v>1.5</v>
      </c>
      <c r="DW121" s="807"/>
      <c r="DX121" s="807"/>
      <c r="DY121" s="807"/>
      <c r="DZ121" s="808"/>
    </row>
    <row r="122" spans="1:130" s="212" customFormat="1" ht="26.25" customHeight="1" x14ac:dyDescent="0.15">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18315571</v>
      </c>
      <c r="BR122" s="858"/>
      <c r="BS122" s="858"/>
      <c r="BT122" s="858"/>
      <c r="BU122" s="858"/>
      <c r="BV122" s="858">
        <v>17823410</v>
      </c>
      <c r="BW122" s="858"/>
      <c r="BX122" s="858"/>
      <c r="BY122" s="858"/>
      <c r="BZ122" s="858"/>
      <c r="CA122" s="858">
        <v>17133824</v>
      </c>
      <c r="CB122" s="858"/>
      <c r="CC122" s="858"/>
      <c r="CD122" s="858"/>
      <c r="CE122" s="858"/>
      <c r="CF122" s="859">
        <v>151.4</v>
      </c>
      <c r="CG122" s="860"/>
      <c r="CH122" s="860"/>
      <c r="CI122" s="860"/>
      <c r="CJ122" s="860"/>
      <c r="CK122" s="882"/>
      <c r="CL122" s="868"/>
      <c r="CM122" s="868"/>
      <c r="CN122" s="868"/>
      <c r="CO122" s="869"/>
      <c r="CP122" s="848" t="s">
        <v>394</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15">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450</v>
      </c>
      <c r="BP123" s="891"/>
      <c r="BQ123" s="845">
        <v>29188356</v>
      </c>
      <c r="BR123" s="846"/>
      <c r="BS123" s="846"/>
      <c r="BT123" s="846"/>
      <c r="BU123" s="846"/>
      <c r="BV123" s="846">
        <v>29202289</v>
      </c>
      <c r="BW123" s="846"/>
      <c r="BX123" s="846"/>
      <c r="BY123" s="846"/>
      <c r="BZ123" s="846"/>
      <c r="CA123" s="846">
        <v>28401229</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298909</v>
      </c>
      <c r="AB128" s="814"/>
      <c r="AC128" s="814"/>
      <c r="AD128" s="814"/>
      <c r="AE128" s="815"/>
      <c r="AF128" s="816">
        <v>278555</v>
      </c>
      <c r="AG128" s="814"/>
      <c r="AH128" s="814"/>
      <c r="AI128" s="814"/>
      <c r="AJ128" s="815"/>
      <c r="AK128" s="816">
        <v>298253</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12.97</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12022222</v>
      </c>
      <c r="AB129" s="793"/>
      <c r="AC129" s="793"/>
      <c r="AD129" s="793"/>
      <c r="AE129" s="794"/>
      <c r="AF129" s="795">
        <v>12449809</v>
      </c>
      <c r="AG129" s="793"/>
      <c r="AH129" s="793"/>
      <c r="AI129" s="793"/>
      <c r="AJ129" s="794"/>
      <c r="AK129" s="795">
        <v>12793115</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17.97</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1532653</v>
      </c>
      <c r="AB130" s="793"/>
      <c r="AC130" s="793"/>
      <c r="AD130" s="793"/>
      <c r="AE130" s="794"/>
      <c r="AF130" s="795">
        <v>1502988</v>
      </c>
      <c r="AG130" s="793"/>
      <c r="AH130" s="793"/>
      <c r="AI130" s="793"/>
      <c r="AJ130" s="794"/>
      <c r="AK130" s="795">
        <v>1473607</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8.8000000000000007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10489569</v>
      </c>
      <c r="AB131" s="777"/>
      <c r="AC131" s="777"/>
      <c r="AD131" s="777"/>
      <c r="AE131" s="778"/>
      <c r="AF131" s="779">
        <v>10946821</v>
      </c>
      <c r="AG131" s="777"/>
      <c r="AH131" s="777"/>
      <c r="AI131" s="777"/>
      <c r="AJ131" s="778"/>
      <c r="AK131" s="779">
        <v>11319508</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7.5244178560000003</v>
      </c>
      <c r="AB132" s="758"/>
      <c r="AC132" s="758"/>
      <c r="AD132" s="758"/>
      <c r="AE132" s="759"/>
      <c r="AF132" s="760">
        <v>9.5307179140000002</v>
      </c>
      <c r="AG132" s="758"/>
      <c r="AH132" s="758"/>
      <c r="AI132" s="758"/>
      <c r="AJ132" s="759"/>
      <c r="AK132" s="760">
        <v>9.4494124660000001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7.8</v>
      </c>
      <c r="AB133" s="737"/>
      <c r="AC133" s="737"/>
      <c r="AD133" s="737"/>
      <c r="AE133" s="738"/>
      <c r="AF133" s="736">
        <v>8.3000000000000007</v>
      </c>
      <c r="AG133" s="737"/>
      <c r="AH133" s="737"/>
      <c r="AI133" s="737"/>
      <c r="AJ133" s="738"/>
      <c r="AK133" s="736">
        <v>8.8000000000000007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84NeQHEY/P9O+c1xVoBmNh7C9qR3DqfUehkkqD8de4T89JyK8PNnqpd5h6eDbx22r8hQsMfK3LnKBJmcbpYgA==" saltValue="7SB8nlS0KOO4qJR3da21T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HuzeywCfUthRQ6TP8VIdU8WGgbmVXcheNwegB0d33kkivNr4wL15o94CBj6Od5zXcd8CCjPXYCufju/C0dowaQ==" saltValue="jiSxtYvEYRJXX1woNPY+n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Gf1mm5hQDT9xNTD7iM2Al6LmZ9UYQ5VG/oIzLYN29A0o03MFi3eDgHUfPTjcrOHYAhNG10TjzSkeph6r/o+A==" saltValue="NHB8lRLBXnSIc8fWZPpDs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32" t="s">
        <v>479</v>
      </c>
      <c r="AP7" s="253"/>
      <c r="AQ7" s="254" t="s">
        <v>480</v>
      </c>
      <c r="AR7" s="255"/>
    </row>
    <row r="8" spans="1:46" x14ac:dyDescent="0.15">
      <c r="A8" s="247"/>
      <c r="AK8" s="256"/>
      <c r="AL8" s="257"/>
      <c r="AM8" s="257"/>
      <c r="AN8" s="258"/>
      <c r="AO8" s="1133"/>
      <c r="AP8" s="259" t="s">
        <v>481</v>
      </c>
      <c r="AQ8" s="260" t="s">
        <v>482</v>
      </c>
      <c r="AR8" s="261" t="s">
        <v>483</v>
      </c>
    </row>
    <row r="9" spans="1:46" x14ac:dyDescent="0.15">
      <c r="A9" s="247"/>
      <c r="AK9" s="1144" t="s">
        <v>484</v>
      </c>
      <c r="AL9" s="1145"/>
      <c r="AM9" s="1145"/>
      <c r="AN9" s="1146"/>
      <c r="AO9" s="262">
        <v>3300537</v>
      </c>
      <c r="AP9" s="262">
        <v>69294</v>
      </c>
      <c r="AQ9" s="263">
        <v>117270</v>
      </c>
      <c r="AR9" s="264">
        <v>-40.9</v>
      </c>
    </row>
    <row r="10" spans="1:46" ht="13.5" customHeight="1" x14ac:dyDescent="0.15">
      <c r="A10" s="247"/>
      <c r="AK10" s="1144" t="s">
        <v>485</v>
      </c>
      <c r="AL10" s="1145"/>
      <c r="AM10" s="1145"/>
      <c r="AN10" s="1146"/>
      <c r="AO10" s="265">
        <v>112688</v>
      </c>
      <c r="AP10" s="265">
        <v>2366</v>
      </c>
      <c r="AQ10" s="266">
        <v>10490</v>
      </c>
      <c r="AR10" s="267">
        <v>-77.400000000000006</v>
      </c>
    </row>
    <row r="11" spans="1:46" ht="13.5" customHeight="1" x14ac:dyDescent="0.15">
      <c r="A11" s="247"/>
      <c r="AK11" s="1144" t="s">
        <v>486</v>
      </c>
      <c r="AL11" s="1145"/>
      <c r="AM11" s="1145"/>
      <c r="AN11" s="1146"/>
      <c r="AO11" s="265">
        <v>419716</v>
      </c>
      <c r="AP11" s="265">
        <v>8812</v>
      </c>
      <c r="AQ11" s="266">
        <v>1802</v>
      </c>
      <c r="AR11" s="267">
        <v>389</v>
      </c>
    </row>
    <row r="12" spans="1:46" ht="13.5" customHeight="1" x14ac:dyDescent="0.15">
      <c r="A12" s="247"/>
      <c r="AK12" s="1144" t="s">
        <v>487</v>
      </c>
      <c r="AL12" s="1145"/>
      <c r="AM12" s="1145"/>
      <c r="AN12" s="1146"/>
      <c r="AO12" s="265" t="s">
        <v>488</v>
      </c>
      <c r="AP12" s="265" t="s">
        <v>488</v>
      </c>
      <c r="AQ12" s="266">
        <v>3</v>
      </c>
      <c r="AR12" s="267" t="s">
        <v>488</v>
      </c>
    </row>
    <row r="13" spans="1:46" ht="13.5" customHeight="1" x14ac:dyDescent="0.15">
      <c r="A13" s="247"/>
      <c r="AK13" s="1144" t="s">
        <v>489</v>
      </c>
      <c r="AL13" s="1145"/>
      <c r="AM13" s="1145"/>
      <c r="AN13" s="1146"/>
      <c r="AO13" s="265">
        <v>158350</v>
      </c>
      <c r="AP13" s="265">
        <v>3325</v>
      </c>
      <c r="AQ13" s="266">
        <v>4482</v>
      </c>
      <c r="AR13" s="267">
        <v>-25.8</v>
      </c>
    </row>
    <row r="14" spans="1:46" ht="13.5" customHeight="1" x14ac:dyDescent="0.15">
      <c r="A14" s="247"/>
      <c r="AK14" s="1144" t="s">
        <v>490</v>
      </c>
      <c r="AL14" s="1145"/>
      <c r="AM14" s="1145"/>
      <c r="AN14" s="1146"/>
      <c r="AO14" s="265">
        <v>90078</v>
      </c>
      <c r="AP14" s="265">
        <v>1891</v>
      </c>
      <c r="AQ14" s="266">
        <v>2749</v>
      </c>
      <c r="AR14" s="267">
        <v>-31.2</v>
      </c>
    </row>
    <row r="15" spans="1:46" ht="13.5" customHeight="1" x14ac:dyDescent="0.15">
      <c r="A15" s="247"/>
      <c r="AK15" s="1147" t="s">
        <v>491</v>
      </c>
      <c r="AL15" s="1148"/>
      <c r="AM15" s="1148"/>
      <c r="AN15" s="1149"/>
      <c r="AO15" s="265">
        <v>-226191</v>
      </c>
      <c r="AP15" s="265">
        <v>-4749</v>
      </c>
      <c r="AQ15" s="266">
        <v>-7399</v>
      </c>
      <c r="AR15" s="267">
        <v>-35.799999999999997</v>
      </c>
    </row>
    <row r="16" spans="1:46" x14ac:dyDescent="0.15">
      <c r="A16" s="247"/>
      <c r="AK16" s="1147" t="s">
        <v>177</v>
      </c>
      <c r="AL16" s="1148"/>
      <c r="AM16" s="1148"/>
      <c r="AN16" s="1149"/>
      <c r="AO16" s="265">
        <v>3855178</v>
      </c>
      <c r="AP16" s="265">
        <v>80938</v>
      </c>
      <c r="AQ16" s="266">
        <v>129397</v>
      </c>
      <c r="AR16" s="267">
        <v>-37.4</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50" t="s">
        <v>496</v>
      </c>
      <c r="AL21" s="1151"/>
      <c r="AM21" s="1151"/>
      <c r="AN21" s="1152"/>
      <c r="AO21" s="277">
        <v>7.08</v>
      </c>
      <c r="AP21" s="278">
        <v>11.07</v>
      </c>
      <c r="AQ21" s="279">
        <v>-3.99</v>
      </c>
      <c r="AS21" s="280"/>
      <c r="AT21" s="276"/>
    </row>
    <row r="22" spans="1:46" s="248" customFormat="1" x14ac:dyDescent="0.15">
      <c r="A22" s="276"/>
      <c r="AK22" s="1150" t="s">
        <v>497</v>
      </c>
      <c r="AL22" s="1151"/>
      <c r="AM22" s="1151"/>
      <c r="AN22" s="1152"/>
      <c r="AO22" s="281">
        <v>97.6</v>
      </c>
      <c r="AP22" s="282">
        <v>97.2</v>
      </c>
      <c r="AQ22" s="283">
        <v>0.4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3" t="s">
        <v>498</v>
      </c>
      <c r="B26" s="1143"/>
      <c r="C26" s="1143"/>
      <c r="D26" s="1143"/>
      <c r="E26" s="1143"/>
      <c r="F26" s="1143"/>
      <c r="G26" s="1143"/>
      <c r="H26" s="1143"/>
      <c r="I26" s="1143"/>
      <c r="J26" s="1143"/>
      <c r="K26" s="1143"/>
      <c r="L26" s="1143"/>
      <c r="M26" s="1143"/>
      <c r="N26" s="1143"/>
      <c r="O26" s="1143"/>
      <c r="P26" s="1143"/>
      <c r="Q26" s="1143"/>
      <c r="R26" s="1143"/>
      <c r="S26" s="1143"/>
      <c r="T26" s="1143"/>
      <c r="U26" s="1143"/>
      <c r="V26" s="1143"/>
      <c r="W26" s="1143"/>
      <c r="X26" s="1143"/>
      <c r="Y26" s="1143"/>
      <c r="Z26" s="1143"/>
      <c r="AA26" s="1143"/>
      <c r="AB26" s="1143"/>
      <c r="AC26" s="1143"/>
      <c r="AD26" s="1143"/>
      <c r="AE26" s="1143"/>
      <c r="AF26" s="1143"/>
      <c r="AG26" s="1143"/>
      <c r="AH26" s="1143"/>
      <c r="AI26" s="1143"/>
      <c r="AJ26" s="1143"/>
      <c r="AK26" s="1143"/>
      <c r="AL26" s="1143"/>
      <c r="AM26" s="1143"/>
      <c r="AN26" s="1143"/>
      <c r="AO26" s="1143"/>
      <c r="AP26" s="1143"/>
      <c r="AQ26" s="1143"/>
      <c r="AR26" s="1143"/>
      <c r="AS26" s="1143"/>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32" t="s">
        <v>479</v>
      </c>
      <c r="AP30" s="253"/>
      <c r="AQ30" s="254" t="s">
        <v>480</v>
      </c>
      <c r="AR30" s="255"/>
    </row>
    <row r="31" spans="1:46" x14ac:dyDescent="0.15">
      <c r="A31" s="247"/>
      <c r="AK31" s="256"/>
      <c r="AL31" s="257"/>
      <c r="AM31" s="257"/>
      <c r="AN31" s="258"/>
      <c r="AO31" s="1133"/>
      <c r="AP31" s="259" t="s">
        <v>481</v>
      </c>
      <c r="AQ31" s="260" t="s">
        <v>482</v>
      </c>
      <c r="AR31" s="261" t="s">
        <v>483</v>
      </c>
    </row>
    <row r="32" spans="1:46" ht="27" customHeight="1" x14ac:dyDescent="0.15">
      <c r="A32" s="247"/>
      <c r="AK32" s="1134" t="s">
        <v>501</v>
      </c>
      <c r="AL32" s="1135"/>
      <c r="AM32" s="1135"/>
      <c r="AN32" s="1136"/>
      <c r="AO32" s="291">
        <v>2197471</v>
      </c>
      <c r="AP32" s="291">
        <v>46135</v>
      </c>
      <c r="AQ32" s="292">
        <v>74841</v>
      </c>
      <c r="AR32" s="293">
        <v>-38.4</v>
      </c>
    </row>
    <row r="33" spans="1:46" ht="13.5" customHeight="1" x14ac:dyDescent="0.15">
      <c r="A33" s="247"/>
      <c r="AK33" s="1134" t="s">
        <v>502</v>
      </c>
      <c r="AL33" s="1135"/>
      <c r="AM33" s="1135"/>
      <c r="AN33" s="1136"/>
      <c r="AO33" s="291" t="s">
        <v>488</v>
      </c>
      <c r="AP33" s="291" t="s">
        <v>488</v>
      </c>
      <c r="AQ33" s="292" t="s">
        <v>488</v>
      </c>
      <c r="AR33" s="293" t="s">
        <v>488</v>
      </c>
    </row>
    <row r="34" spans="1:46" ht="27" customHeight="1" x14ac:dyDescent="0.15">
      <c r="A34" s="247"/>
      <c r="AK34" s="1134" t="s">
        <v>503</v>
      </c>
      <c r="AL34" s="1135"/>
      <c r="AM34" s="1135"/>
      <c r="AN34" s="1136"/>
      <c r="AO34" s="291" t="s">
        <v>488</v>
      </c>
      <c r="AP34" s="291" t="s">
        <v>488</v>
      </c>
      <c r="AQ34" s="292">
        <v>1</v>
      </c>
      <c r="AR34" s="293" t="s">
        <v>488</v>
      </c>
    </row>
    <row r="35" spans="1:46" ht="27" customHeight="1" x14ac:dyDescent="0.15">
      <c r="A35" s="247"/>
      <c r="AK35" s="1134" t="s">
        <v>504</v>
      </c>
      <c r="AL35" s="1135"/>
      <c r="AM35" s="1135"/>
      <c r="AN35" s="1136"/>
      <c r="AO35" s="291">
        <v>300478</v>
      </c>
      <c r="AP35" s="291">
        <v>6308</v>
      </c>
      <c r="AQ35" s="292">
        <v>16683</v>
      </c>
      <c r="AR35" s="293">
        <v>-62.2</v>
      </c>
    </row>
    <row r="36" spans="1:46" ht="27" customHeight="1" x14ac:dyDescent="0.15">
      <c r="A36" s="247"/>
      <c r="AK36" s="1134" t="s">
        <v>505</v>
      </c>
      <c r="AL36" s="1135"/>
      <c r="AM36" s="1135"/>
      <c r="AN36" s="1136"/>
      <c r="AO36" s="291">
        <v>275929</v>
      </c>
      <c r="AP36" s="291">
        <v>5793</v>
      </c>
      <c r="AQ36" s="292">
        <v>2411</v>
      </c>
      <c r="AR36" s="293">
        <v>140.30000000000001</v>
      </c>
    </row>
    <row r="37" spans="1:46" ht="13.5" customHeight="1" x14ac:dyDescent="0.15">
      <c r="A37" s="247"/>
      <c r="AK37" s="1134" t="s">
        <v>506</v>
      </c>
      <c r="AL37" s="1135"/>
      <c r="AM37" s="1135"/>
      <c r="AN37" s="1136"/>
      <c r="AO37" s="291">
        <v>67609</v>
      </c>
      <c r="AP37" s="291">
        <v>1419</v>
      </c>
      <c r="AQ37" s="292">
        <v>548</v>
      </c>
      <c r="AR37" s="293">
        <v>158.9</v>
      </c>
    </row>
    <row r="38" spans="1:46" ht="27" customHeight="1" x14ac:dyDescent="0.15">
      <c r="A38" s="247"/>
      <c r="AK38" s="1137" t="s">
        <v>507</v>
      </c>
      <c r="AL38" s="1138"/>
      <c r="AM38" s="1138"/>
      <c r="AN38" s="1139"/>
      <c r="AO38" s="294" t="s">
        <v>488</v>
      </c>
      <c r="AP38" s="294" t="s">
        <v>488</v>
      </c>
      <c r="AQ38" s="295">
        <v>7</v>
      </c>
      <c r="AR38" s="283" t="s">
        <v>488</v>
      </c>
      <c r="AS38" s="290"/>
    </row>
    <row r="39" spans="1:46" x14ac:dyDescent="0.15">
      <c r="A39" s="247"/>
      <c r="AK39" s="1137" t="s">
        <v>508</v>
      </c>
      <c r="AL39" s="1138"/>
      <c r="AM39" s="1138"/>
      <c r="AN39" s="1139"/>
      <c r="AO39" s="291">
        <v>-298253</v>
      </c>
      <c r="AP39" s="291">
        <v>-6262</v>
      </c>
      <c r="AQ39" s="292">
        <v>-3756</v>
      </c>
      <c r="AR39" s="293">
        <v>66.7</v>
      </c>
      <c r="AS39" s="290"/>
    </row>
    <row r="40" spans="1:46" ht="27" customHeight="1" x14ac:dyDescent="0.15">
      <c r="A40" s="247"/>
      <c r="AK40" s="1134" t="s">
        <v>509</v>
      </c>
      <c r="AL40" s="1135"/>
      <c r="AM40" s="1135"/>
      <c r="AN40" s="1136"/>
      <c r="AO40" s="291">
        <v>-1473607</v>
      </c>
      <c r="AP40" s="291">
        <v>-30938</v>
      </c>
      <c r="AQ40" s="292">
        <v>-63247</v>
      </c>
      <c r="AR40" s="293">
        <v>-51.1</v>
      </c>
      <c r="AS40" s="290"/>
    </row>
    <row r="41" spans="1:46" x14ac:dyDescent="0.15">
      <c r="A41" s="247"/>
      <c r="AK41" s="1140" t="s">
        <v>287</v>
      </c>
      <c r="AL41" s="1141"/>
      <c r="AM41" s="1141"/>
      <c r="AN41" s="1142"/>
      <c r="AO41" s="291">
        <v>1069627</v>
      </c>
      <c r="AP41" s="291">
        <v>22457</v>
      </c>
      <c r="AQ41" s="292">
        <v>27488</v>
      </c>
      <c r="AR41" s="293">
        <v>-18.3</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27" t="s">
        <v>479</v>
      </c>
      <c r="AN49" s="1129" t="s">
        <v>512</v>
      </c>
      <c r="AO49" s="1130"/>
      <c r="AP49" s="1130"/>
      <c r="AQ49" s="1130"/>
      <c r="AR49" s="1131"/>
    </row>
    <row r="50" spans="1:44" x14ac:dyDescent="0.15">
      <c r="A50" s="247"/>
      <c r="AK50" s="305"/>
      <c r="AL50" s="306"/>
      <c r="AM50" s="1128"/>
      <c r="AN50" s="307" t="s">
        <v>513</v>
      </c>
      <c r="AO50" s="308" t="s">
        <v>514</v>
      </c>
      <c r="AP50" s="309" t="s">
        <v>515</v>
      </c>
      <c r="AQ50" s="310" t="s">
        <v>516</v>
      </c>
      <c r="AR50" s="311" t="s">
        <v>517</v>
      </c>
    </row>
    <row r="51" spans="1:44" x14ac:dyDescent="0.15">
      <c r="A51" s="247"/>
      <c r="AK51" s="303" t="s">
        <v>518</v>
      </c>
      <c r="AL51" s="304"/>
      <c r="AM51" s="312">
        <v>3746206</v>
      </c>
      <c r="AN51" s="313">
        <v>78359</v>
      </c>
      <c r="AO51" s="314">
        <v>13.8</v>
      </c>
      <c r="AP51" s="315">
        <v>128523</v>
      </c>
      <c r="AQ51" s="316">
        <v>-3.4</v>
      </c>
      <c r="AR51" s="317">
        <v>17.2</v>
      </c>
    </row>
    <row r="52" spans="1:44" x14ac:dyDescent="0.15">
      <c r="A52" s="247"/>
      <c r="AK52" s="318"/>
      <c r="AL52" s="319" t="s">
        <v>519</v>
      </c>
      <c r="AM52" s="320">
        <v>2052295</v>
      </c>
      <c r="AN52" s="321">
        <v>42928</v>
      </c>
      <c r="AO52" s="322">
        <v>12.8</v>
      </c>
      <c r="AP52" s="323">
        <v>56792</v>
      </c>
      <c r="AQ52" s="324">
        <v>-0.3</v>
      </c>
      <c r="AR52" s="325">
        <v>13.1</v>
      </c>
    </row>
    <row r="53" spans="1:44" x14ac:dyDescent="0.15">
      <c r="A53" s="247"/>
      <c r="AK53" s="303" t="s">
        <v>520</v>
      </c>
      <c r="AL53" s="304"/>
      <c r="AM53" s="312">
        <v>2951723</v>
      </c>
      <c r="AN53" s="313">
        <v>61558</v>
      </c>
      <c r="AO53" s="314">
        <v>-21.4</v>
      </c>
      <c r="AP53" s="315">
        <v>96469</v>
      </c>
      <c r="AQ53" s="316">
        <v>-24.9</v>
      </c>
      <c r="AR53" s="317">
        <v>3.5</v>
      </c>
    </row>
    <row r="54" spans="1:44" x14ac:dyDescent="0.15">
      <c r="A54" s="247"/>
      <c r="AK54" s="318"/>
      <c r="AL54" s="319" t="s">
        <v>519</v>
      </c>
      <c r="AM54" s="320">
        <v>2148488</v>
      </c>
      <c r="AN54" s="321">
        <v>44807</v>
      </c>
      <c r="AO54" s="322">
        <v>4.4000000000000004</v>
      </c>
      <c r="AP54" s="323">
        <v>49775</v>
      </c>
      <c r="AQ54" s="324">
        <v>-12.4</v>
      </c>
      <c r="AR54" s="325">
        <v>16.8</v>
      </c>
    </row>
    <row r="55" spans="1:44" x14ac:dyDescent="0.15">
      <c r="A55" s="247"/>
      <c r="AK55" s="303" t="s">
        <v>521</v>
      </c>
      <c r="AL55" s="304"/>
      <c r="AM55" s="312">
        <v>2456825</v>
      </c>
      <c r="AN55" s="313">
        <v>51203</v>
      </c>
      <c r="AO55" s="314">
        <v>-16.8</v>
      </c>
      <c r="AP55" s="315">
        <v>85743</v>
      </c>
      <c r="AQ55" s="316">
        <v>-11.1</v>
      </c>
      <c r="AR55" s="317">
        <v>-5.7</v>
      </c>
    </row>
    <row r="56" spans="1:44" x14ac:dyDescent="0.15">
      <c r="A56" s="247"/>
      <c r="AK56" s="318"/>
      <c r="AL56" s="319" t="s">
        <v>519</v>
      </c>
      <c r="AM56" s="320">
        <v>1832651</v>
      </c>
      <c r="AN56" s="321">
        <v>38195</v>
      </c>
      <c r="AO56" s="322">
        <v>-14.8</v>
      </c>
      <c r="AP56" s="323">
        <v>45231</v>
      </c>
      <c r="AQ56" s="324">
        <v>-9.1</v>
      </c>
      <c r="AR56" s="325">
        <v>-5.7</v>
      </c>
    </row>
    <row r="57" spans="1:44" x14ac:dyDescent="0.15">
      <c r="A57" s="247"/>
      <c r="AK57" s="303" t="s">
        <v>522</v>
      </c>
      <c r="AL57" s="304"/>
      <c r="AM57" s="312">
        <v>2307617</v>
      </c>
      <c r="AN57" s="313">
        <v>48246</v>
      </c>
      <c r="AO57" s="314">
        <v>-5.8</v>
      </c>
      <c r="AP57" s="315">
        <v>92509</v>
      </c>
      <c r="AQ57" s="316">
        <v>7.9</v>
      </c>
      <c r="AR57" s="317">
        <v>-13.7</v>
      </c>
    </row>
    <row r="58" spans="1:44" x14ac:dyDescent="0.15">
      <c r="A58" s="247"/>
      <c r="AK58" s="318"/>
      <c r="AL58" s="319" t="s">
        <v>519</v>
      </c>
      <c r="AM58" s="320">
        <v>1894419</v>
      </c>
      <c r="AN58" s="321">
        <v>39607</v>
      </c>
      <c r="AO58" s="322">
        <v>3.7</v>
      </c>
      <c r="AP58" s="323">
        <v>52274</v>
      </c>
      <c r="AQ58" s="324">
        <v>15.6</v>
      </c>
      <c r="AR58" s="325">
        <v>-11.9</v>
      </c>
    </row>
    <row r="59" spans="1:44" x14ac:dyDescent="0.15">
      <c r="A59" s="247"/>
      <c r="AK59" s="303" t="s">
        <v>523</v>
      </c>
      <c r="AL59" s="304"/>
      <c r="AM59" s="312">
        <v>3592503</v>
      </c>
      <c r="AN59" s="313">
        <v>75424</v>
      </c>
      <c r="AO59" s="314">
        <v>56.3</v>
      </c>
      <c r="AP59" s="315">
        <v>98544</v>
      </c>
      <c r="AQ59" s="316">
        <v>6.5</v>
      </c>
      <c r="AR59" s="317">
        <v>49.8</v>
      </c>
    </row>
    <row r="60" spans="1:44" x14ac:dyDescent="0.15">
      <c r="A60" s="247"/>
      <c r="AK60" s="318"/>
      <c r="AL60" s="319" t="s">
        <v>519</v>
      </c>
      <c r="AM60" s="320">
        <v>2537341</v>
      </c>
      <c r="AN60" s="321">
        <v>53271</v>
      </c>
      <c r="AO60" s="322">
        <v>34.5</v>
      </c>
      <c r="AP60" s="323">
        <v>55816</v>
      </c>
      <c r="AQ60" s="324">
        <v>6.8</v>
      </c>
      <c r="AR60" s="325">
        <v>27.7</v>
      </c>
    </row>
    <row r="61" spans="1:44" x14ac:dyDescent="0.15">
      <c r="A61" s="247"/>
      <c r="AK61" s="303" t="s">
        <v>524</v>
      </c>
      <c r="AL61" s="326"/>
      <c r="AM61" s="312">
        <v>3010975</v>
      </c>
      <c r="AN61" s="313">
        <v>62958</v>
      </c>
      <c r="AO61" s="314">
        <v>5.2</v>
      </c>
      <c r="AP61" s="315">
        <v>100358</v>
      </c>
      <c r="AQ61" s="327">
        <v>-5</v>
      </c>
      <c r="AR61" s="317">
        <v>10.199999999999999</v>
      </c>
    </row>
    <row r="62" spans="1:44" x14ac:dyDescent="0.15">
      <c r="A62" s="247"/>
      <c r="AK62" s="318"/>
      <c r="AL62" s="319" t="s">
        <v>519</v>
      </c>
      <c r="AM62" s="320">
        <v>2093039</v>
      </c>
      <c r="AN62" s="321">
        <v>43762</v>
      </c>
      <c r="AO62" s="322">
        <v>8.1</v>
      </c>
      <c r="AP62" s="323">
        <v>51978</v>
      </c>
      <c r="AQ62" s="324">
        <v>0.1</v>
      </c>
      <c r="AR62" s="325">
        <v>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OpM+SW7JK15aAWxCOVLdIWcFMl8qxMRsHNFYRD3omJN96RhuNHWeK0MfufIT1ub94Imq90J/RBtLKnwD4E292Q==" saltValue="ybgs6wkYMeouqotDBgEm6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iKPUDZasz64f5dvwxRZ/tsPfED+odx+PmWBCAfsgl6AY8gUq8yP7sWbpbeSRmtregpHkb2ych4lHh/HmIgaCuw==" saltValue="41fyTbGzPowWGB/au33wz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UEGMX1wB24kf8CSOhDq+GVCRsI0J263HbHFfIRvgNohAhJY7VqX6tKEC6THOZ1RIRHBL1mCNgQfJAd07Qkl4Kw==" saltValue="s1berUF8yq0OV/NZ9ey3b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53" t="s">
        <v>3</v>
      </c>
      <c r="D47" s="1153"/>
      <c r="E47" s="1154"/>
      <c r="F47" s="11">
        <v>19.809999999999999</v>
      </c>
      <c r="G47" s="12">
        <v>21.24</v>
      </c>
      <c r="H47" s="12">
        <v>21.16</v>
      </c>
      <c r="I47" s="12">
        <v>20.43</v>
      </c>
      <c r="J47" s="13">
        <v>19.89</v>
      </c>
    </row>
    <row r="48" spans="2:10" ht="57.75" customHeight="1" x14ac:dyDescent="0.15">
      <c r="B48" s="14"/>
      <c r="C48" s="1155" t="s">
        <v>4</v>
      </c>
      <c r="D48" s="1155"/>
      <c r="E48" s="1156"/>
      <c r="F48" s="15">
        <v>5.62</v>
      </c>
      <c r="G48" s="16">
        <v>9.84</v>
      </c>
      <c r="H48" s="16">
        <v>7.95</v>
      </c>
      <c r="I48" s="16">
        <v>6.82</v>
      </c>
      <c r="J48" s="17">
        <v>4.75</v>
      </c>
    </row>
    <row r="49" spans="2:10" ht="57.75" customHeight="1" thickBot="1" x14ac:dyDescent="0.2">
      <c r="B49" s="18"/>
      <c r="C49" s="1157" t="s">
        <v>5</v>
      </c>
      <c r="D49" s="1157"/>
      <c r="E49" s="1158"/>
      <c r="F49" s="19" t="s">
        <v>531</v>
      </c>
      <c r="G49" s="20">
        <v>6.7</v>
      </c>
      <c r="H49" s="20" t="s">
        <v>532</v>
      </c>
      <c r="I49" s="20" t="s">
        <v>533</v>
      </c>
      <c r="J49" s="21" t="s">
        <v>534</v>
      </c>
    </row>
    <row r="50" spans="2:10" x14ac:dyDescent="0.15"/>
  </sheetData>
  <sheetProtection algorithmName="SHA-512" hashValue="X6qcc1XfpxCROCH7dH161rLQleme9sqk6+LNm1rPpl58Ij9t1s/GWGhU50CjX6Ke5TTrBBUISoiBhOYLdwm9wQ==" saltValue="0g8pp7+RuwbN0cUsmvsA1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63" t="s">
        <v>535</v>
      </c>
      <c r="D34" s="1163"/>
      <c r="E34" s="1164"/>
      <c r="F34" s="32">
        <v>22.4</v>
      </c>
      <c r="G34" s="33">
        <v>22.02</v>
      </c>
      <c r="H34" s="33">
        <v>20.67</v>
      </c>
      <c r="I34" s="33">
        <v>20.7</v>
      </c>
      <c r="J34" s="34">
        <v>19.82</v>
      </c>
      <c r="K34" s="22"/>
      <c r="L34" s="22"/>
      <c r="M34" s="22"/>
      <c r="N34" s="22"/>
      <c r="O34" s="22"/>
      <c r="P34" s="22"/>
    </row>
    <row r="35" spans="1:16" ht="39" customHeight="1" x14ac:dyDescent="0.15">
      <c r="A35" s="22"/>
      <c r="B35" s="35"/>
      <c r="C35" s="1159" t="s">
        <v>536</v>
      </c>
      <c r="D35" s="1159"/>
      <c r="E35" s="1160"/>
      <c r="F35" s="36">
        <v>5.9</v>
      </c>
      <c r="G35" s="37">
        <v>6.54</v>
      </c>
      <c r="H35" s="37">
        <v>7.35</v>
      </c>
      <c r="I35" s="37">
        <v>7.93</v>
      </c>
      <c r="J35" s="38">
        <v>8.31</v>
      </c>
      <c r="K35" s="22"/>
      <c r="L35" s="22"/>
      <c r="M35" s="22"/>
      <c r="N35" s="22"/>
      <c r="O35" s="22"/>
      <c r="P35" s="22"/>
    </row>
    <row r="36" spans="1:16" ht="39" customHeight="1" x14ac:dyDescent="0.15">
      <c r="A36" s="22"/>
      <c r="B36" s="35"/>
      <c r="C36" s="1159" t="s">
        <v>537</v>
      </c>
      <c r="D36" s="1159"/>
      <c r="E36" s="1160"/>
      <c r="F36" s="36">
        <v>5.58</v>
      </c>
      <c r="G36" s="37">
        <v>9.81</v>
      </c>
      <c r="H36" s="37">
        <v>7.91</v>
      </c>
      <c r="I36" s="37">
        <v>6.77</v>
      </c>
      <c r="J36" s="38">
        <v>4.7</v>
      </c>
      <c r="K36" s="22"/>
      <c r="L36" s="22"/>
      <c r="M36" s="22"/>
      <c r="N36" s="22"/>
      <c r="O36" s="22"/>
      <c r="P36" s="22"/>
    </row>
    <row r="37" spans="1:16" ht="39" customHeight="1" x14ac:dyDescent="0.15">
      <c r="A37" s="22"/>
      <c r="B37" s="35"/>
      <c r="C37" s="1159" t="s">
        <v>538</v>
      </c>
      <c r="D37" s="1159"/>
      <c r="E37" s="1160"/>
      <c r="F37" s="36">
        <v>1.25</v>
      </c>
      <c r="G37" s="37">
        <v>1.64</v>
      </c>
      <c r="H37" s="37">
        <v>2.14</v>
      </c>
      <c r="I37" s="37">
        <v>1.74</v>
      </c>
      <c r="J37" s="38">
        <v>2.65</v>
      </c>
      <c r="K37" s="22"/>
      <c r="L37" s="22"/>
      <c r="M37" s="22"/>
      <c r="N37" s="22"/>
      <c r="O37" s="22"/>
      <c r="P37" s="22"/>
    </row>
    <row r="38" spans="1:16" ht="39" customHeight="1" x14ac:dyDescent="0.15">
      <c r="A38" s="22"/>
      <c r="B38" s="35"/>
      <c r="C38" s="1159" t="s">
        <v>539</v>
      </c>
      <c r="D38" s="1159"/>
      <c r="E38" s="1160"/>
      <c r="F38" s="36">
        <v>1.29</v>
      </c>
      <c r="G38" s="37">
        <v>1.79</v>
      </c>
      <c r="H38" s="37">
        <v>1.1100000000000001</v>
      </c>
      <c r="I38" s="37">
        <v>1.1399999999999999</v>
      </c>
      <c r="J38" s="38">
        <v>1.02</v>
      </c>
      <c r="K38" s="22"/>
      <c r="L38" s="22"/>
      <c r="M38" s="22"/>
      <c r="N38" s="22"/>
      <c r="O38" s="22"/>
      <c r="P38" s="22"/>
    </row>
    <row r="39" spans="1:16" ht="39" customHeight="1" x14ac:dyDescent="0.15">
      <c r="A39" s="22"/>
      <c r="B39" s="35"/>
      <c r="C39" s="1159" t="s">
        <v>540</v>
      </c>
      <c r="D39" s="1159"/>
      <c r="E39" s="1160"/>
      <c r="F39" s="36">
        <v>1.74</v>
      </c>
      <c r="G39" s="37">
        <v>1.92</v>
      </c>
      <c r="H39" s="37">
        <v>1.74</v>
      </c>
      <c r="I39" s="37">
        <v>1.17</v>
      </c>
      <c r="J39" s="38">
        <v>0.55000000000000004</v>
      </c>
      <c r="K39" s="22"/>
      <c r="L39" s="22"/>
      <c r="M39" s="22"/>
      <c r="N39" s="22"/>
      <c r="O39" s="22"/>
      <c r="P39" s="22"/>
    </row>
    <row r="40" spans="1:16" ht="39" customHeight="1" x14ac:dyDescent="0.15">
      <c r="A40" s="22"/>
      <c r="B40" s="35"/>
      <c r="C40" s="1159" t="s">
        <v>541</v>
      </c>
      <c r="D40" s="1159"/>
      <c r="E40" s="1160"/>
      <c r="F40" s="36">
        <v>0.13</v>
      </c>
      <c r="G40" s="37">
        <v>0.03</v>
      </c>
      <c r="H40" s="37">
        <v>0.03</v>
      </c>
      <c r="I40" s="37">
        <v>0.04</v>
      </c>
      <c r="J40" s="38">
        <v>0.05</v>
      </c>
      <c r="K40" s="22"/>
      <c r="L40" s="22"/>
      <c r="M40" s="22"/>
      <c r="N40" s="22"/>
      <c r="O40" s="22"/>
      <c r="P40" s="22"/>
    </row>
    <row r="41" spans="1:16" ht="39" customHeight="1" x14ac:dyDescent="0.15">
      <c r="A41" s="22"/>
      <c r="B41" s="35"/>
      <c r="C41" s="1159" t="s">
        <v>542</v>
      </c>
      <c r="D41" s="1159"/>
      <c r="E41" s="1160"/>
      <c r="F41" s="36">
        <v>0.03</v>
      </c>
      <c r="G41" s="37">
        <v>0.02</v>
      </c>
      <c r="H41" s="37">
        <v>0.03</v>
      </c>
      <c r="I41" s="37">
        <v>0.04</v>
      </c>
      <c r="J41" s="38">
        <v>0.04</v>
      </c>
      <c r="K41" s="22"/>
      <c r="L41" s="22"/>
      <c r="M41" s="22"/>
      <c r="N41" s="22"/>
      <c r="O41" s="22"/>
      <c r="P41" s="22"/>
    </row>
    <row r="42" spans="1:16" ht="39" customHeight="1" x14ac:dyDescent="0.15">
      <c r="A42" s="22"/>
      <c r="B42" s="39"/>
      <c r="C42" s="1159" t="s">
        <v>543</v>
      </c>
      <c r="D42" s="1159"/>
      <c r="E42" s="1160"/>
      <c r="F42" s="36" t="s">
        <v>488</v>
      </c>
      <c r="G42" s="37" t="s">
        <v>488</v>
      </c>
      <c r="H42" s="37" t="s">
        <v>488</v>
      </c>
      <c r="I42" s="37" t="s">
        <v>488</v>
      </c>
      <c r="J42" s="38" t="s">
        <v>488</v>
      </c>
      <c r="K42" s="22"/>
      <c r="L42" s="22"/>
      <c r="M42" s="22"/>
      <c r="N42" s="22"/>
      <c r="O42" s="22"/>
      <c r="P42" s="22"/>
    </row>
    <row r="43" spans="1:16" ht="39" customHeight="1" thickBot="1" x14ac:dyDescent="0.2">
      <c r="A43" s="22"/>
      <c r="B43" s="40"/>
      <c r="C43" s="1161" t="s">
        <v>544</v>
      </c>
      <c r="D43" s="1161"/>
      <c r="E43" s="1162"/>
      <c r="F43" s="41" t="s">
        <v>488</v>
      </c>
      <c r="G43" s="42" t="s">
        <v>488</v>
      </c>
      <c r="H43" s="42" t="s">
        <v>488</v>
      </c>
      <c r="I43" s="42" t="s">
        <v>488</v>
      </c>
      <c r="J43" s="43" t="s">
        <v>488</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u4P6b1VDUtHf+Y36HhmWWAsJ27B9221xRfItfSuOh9SKw0oBucyqPV95jnWPIIk6wKeq3cCnZJiStpxvCF6OXg==" saltValue="Syzsxr/clYzj6e7LOA1Db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88" t="s">
        <v>9</v>
      </c>
      <c r="C45" s="1189"/>
      <c r="D45" s="56"/>
      <c r="E45" s="1194" t="s">
        <v>10</v>
      </c>
      <c r="F45" s="1194"/>
      <c r="G45" s="1194"/>
      <c r="H45" s="1194"/>
      <c r="I45" s="1194"/>
      <c r="J45" s="1195"/>
      <c r="K45" s="57">
        <v>1874</v>
      </c>
      <c r="L45" s="58">
        <v>1939</v>
      </c>
      <c r="M45" s="58">
        <v>2007</v>
      </c>
      <c r="N45" s="58">
        <v>2201</v>
      </c>
      <c r="O45" s="59">
        <v>2197</v>
      </c>
      <c r="P45" s="46"/>
      <c r="Q45" s="46"/>
      <c r="R45" s="46"/>
      <c r="S45" s="46"/>
      <c r="T45" s="46"/>
      <c r="U45" s="46"/>
    </row>
    <row r="46" spans="1:21" ht="30.75" customHeight="1" x14ac:dyDescent="0.15">
      <c r="A46" s="46"/>
      <c r="B46" s="1190"/>
      <c r="C46" s="1191"/>
      <c r="D46" s="60"/>
      <c r="E46" s="1167" t="s">
        <v>11</v>
      </c>
      <c r="F46" s="1167"/>
      <c r="G46" s="1167"/>
      <c r="H46" s="1167"/>
      <c r="I46" s="1167"/>
      <c r="J46" s="1168"/>
      <c r="K46" s="61" t="s">
        <v>488</v>
      </c>
      <c r="L46" s="62" t="s">
        <v>488</v>
      </c>
      <c r="M46" s="62" t="s">
        <v>488</v>
      </c>
      <c r="N46" s="62" t="s">
        <v>488</v>
      </c>
      <c r="O46" s="63" t="s">
        <v>488</v>
      </c>
      <c r="P46" s="46"/>
      <c r="Q46" s="46"/>
      <c r="R46" s="46"/>
      <c r="S46" s="46"/>
      <c r="T46" s="46"/>
      <c r="U46" s="46"/>
    </row>
    <row r="47" spans="1:21" ht="30.75" customHeight="1" x14ac:dyDescent="0.15">
      <c r="A47" s="46"/>
      <c r="B47" s="1190"/>
      <c r="C47" s="1191"/>
      <c r="D47" s="60"/>
      <c r="E47" s="1167" t="s">
        <v>12</v>
      </c>
      <c r="F47" s="1167"/>
      <c r="G47" s="1167"/>
      <c r="H47" s="1167"/>
      <c r="I47" s="1167"/>
      <c r="J47" s="1168"/>
      <c r="K47" s="61" t="s">
        <v>488</v>
      </c>
      <c r="L47" s="62" t="s">
        <v>488</v>
      </c>
      <c r="M47" s="62" t="s">
        <v>488</v>
      </c>
      <c r="N47" s="62" t="s">
        <v>488</v>
      </c>
      <c r="O47" s="63" t="s">
        <v>488</v>
      </c>
      <c r="P47" s="46"/>
      <c r="Q47" s="46"/>
      <c r="R47" s="46"/>
      <c r="S47" s="46"/>
      <c r="T47" s="46"/>
      <c r="U47" s="46"/>
    </row>
    <row r="48" spans="1:21" ht="30.75" customHeight="1" x14ac:dyDescent="0.15">
      <c r="A48" s="46"/>
      <c r="B48" s="1190"/>
      <c r="C48" s="1191"/>
      <c r="D48" s="60"/>
      <c r="E48" s="1167" t="s">
        <v>13</v>
      </c>
      <c r="F48" s="1167"/>
      <c r="G48" s="1167"/>
      <c r="H48" s="1167"/>
      <c r="I48" s="1167"/>
      <c r="J48" s="1168"/>
      <c r="K48" s="61">
        <v>413</v>
      </c>
      <c r="L48" s="62">
        <v>325</v>
      </c>
      <c r="M48" s="62">
        <v>312</v>
      </c>
      <c r="N48" s="62">
        <v>289</v>
      </c>
      <c r="O48" s="63">
        <v>300</v>
      </c>
      <c r="P48" s="46"/>
      <c r="Q48" s="46"/>
      <c r="R48" s="46"/>
      <c r="S48" s="46"/>
      <c r="T48" s="46"/>
      <c r="U48" s="46"/>
    </row>
    <row r="49" spans="1:21" ht="30.75" customHeight="1" x14ac:dyDescent="0.15">
      <c r="A49" s="46"/>
      <c r="B49" s="1190"/>
      <c r="C49" s="1191"/>
      <c r="D49" s="60"/>
      <c r="E49" s="1167" t="s">
        <v>14</v>
      </c>
      <c r="F49" s="1167"/>
      <c r="G49" s="1167"/>
      <c r="H49" s="1167"/>
      <c r="I49" s="1167"/>
      <c r="J49" s="1168"/>
      <c r="K49" s="61">
        <v>275</v>
      </c>
      <c r="L49" s="62">
        <v>236</v>
      </c>
      <c r="M49" s="62">
        <v>204</v>
      </c>
      <c r="N49" s="62">
        <v>235</v>
      </c>
      <c r="O49" s="63">
        <v>276</v>
      </c>
      <c r="P49" s="46"/>
      <c r="Q49" s="46"/>
      <c r="R49" s="46"/>
      <c r="S49" s="46"/>
      <c r="T49" s="46"/>
      <c r="U49" s="46"/>
    </row>
    <row r="50" spans="1:21" ht="30.75" customHeight="1" x14ac:dyDescent="0.15">
      <c r="A50" s="46"/>
      <c r="B50" s="1190"/>
      <c r="C50" s="1191"/>
      <c r="D50" s="60"/>
      <c r="E50" s="1167" t="s">
        <v>15</v>
      </c>
      <c r="F50" s="1167"/>
      <c r="G50" s="1167"/>
      <c r="H50" s="1167"/>
      <c r="I50" s="1167"/>
      <c r="J50" s="1168"/>
      <c r="K50" s="61">
        <v>138</v>
      </c>
      <c r="L50" s="62">
        <v>134</v>
      </c>
      <c r="M50" s="62">
        <v>98</v>
      </c>
      <c r="N50" s="62">
        <v>100</v>
      </c>
      <c r="O50" s="63">
        <v>68</v>
      </c>
      <c r="P50" s="46"/>
      <c r="Q50" s="46"/>
      <c r="R50" s="46"/>
      <c r="S50" s="46"/>
      <c r="T50" s="46"/>
      <c r="U50" s="46"/>
    </row>
    <row r="51" spans="1:21" ht="30.75" customHeight="1" x14ac:dyDescent="0.15">
      <c r="A51" s="46"/>
      <c r="B51" s="1192"/>
      <c r="C51" s="1193"/>
      <c r="D51" s="64"/>
      <c r="E51" s="1167" t="s">
        <v>16</v>
      </c>
      <c r="F51" s="1167"/>
      <c r="G51" s="1167"/>
      <c r="H51" s="1167"/>
      <c r="I51" s="1167"/>
      <c r="J51" s="1168"/>
      <c r="K51" s="61" t="s">
        <v>488</v>
      </c>
      <c r="L51" s="62" t="s">
        <v>488</v>
      </c>
      <c r="M51" s="62" t="s">
        <v>488</v>
      </c>
      <c r="N51" s="62" t="s">
        <v>488</v>
      </c>
      <c r="O51" s="63" t="s">
        <v>488</v>
      </c>
      <c r="P51" s="46"/>
      <c r="Q51" s="46"/>
      <c r="R51" s="46"/>
      <c r="S51" s="46"/>
      <c r="T51" s="46"/>
      <c r="U51" s="46"/>
    </row>
    <row r="52" spans="1:21" ht="30.75" customHeight="1" x14ac:dyDescent="0.15">
      <c r="A52" s="46"/>
      <c r="B52" s="1165" t="s">
        <v>17</v>
      </c>
      <c r="C52" s="1166"/>
      <c r="D52" s="64"/>
      <c r="E52" s="1167" t="s">
        <v>18</v>
      </c>
      <c r="F52" s="1167"/>
      <c r="G52" s="1167"/>
      <c r="H52" s="1167"/>
      <c r="I52" s="1167"/>
      <c r="J52" s="1168"/>
      <c r="K52" s="61">
        <v>1897</v>
      </c>
      <c r="L52" s="62">
        <v>1801</v>
      </c>
      <c r="M52" s="62">
        <v>1831</v>
      </c>
      <c r="N52" s="62">
        <v>1782</v>
      </c>
      <c r="O52" s="63">
        <v>1772</v>
      </c>
      <c r="P52" s="46"/>
      <c r="Q52" s="46"/>
      <c r="R52" s="46"/>
      <c r="S52" s="46"/>
      <c r="T52" s="46"/>
      <c r="U52" s="46"/>
    </row>
    <row r="53" spans="1:21" ht="30.75" customHeight="1" thickBot="1" x14ac:dyDescent="0.2">
      <c r="A53" s="46"/>
      <c r="B53" s="1169" t="s">
        <v>19</v>
      </c>
      <c r="C53" s="1170"/>
      <c r="D53" s="65"/>
      <c r="E53" s="1171" t="s">
        <v>20</v>
      </c>
      <c r="F53" s="1171"/>
      <c r="G53" s="1171"/>
      <c r="H53" s="1171"/>
      <c r="I53" s="1171"/>
      <c r="J53" s="1172"/>
      <c r="K53" s="66">
        <v>803</v>
      </c>
      <c r="L53" s="67">
        <v>833</v>
      </c>
      <c r="M53" s="67">
        <v>790</v>
      </c>
      <c r="N53" s="67">
        <v>1043</v>
      </c>
      <c r="O53" s="68">
        <v>1069</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15">
      <c r="B58" s="1173" t="s">
        <v>24</v>
      </c>
      <c r="C58" s="1174"/>
      <c r="D58" s="1179" t="s">
        <v>25</v>
      </c>
      <c r="E58" s="1180"/>
      <c r="F58" s="1180"/>
      <c r="G58" s="1180"/>
      <c r="H58" s="1180"/>
      <c r="I58" s="1180"/>
      <c r="J58" s="1181"/>
      <c r="K58" s="81" t="s">
        <v>550</v>
      </c>
      <c r="L58" s="82" t="s">
        <v>550</v>
      </c>
      <c r="M58" s="82" t="s">
        <v>550</v>
      </c>
      <c r="N58" s="82" t="s">
        <v>550</v>
      </c>
      <c r="O58" s="83" t="s">
        <v>550</v>
      </c>
    </row>
    <row r="59" spans="1:21" ht="31.5" customHeight="1" x14ac:dyDescent="0.15">
      <c r="B59" s="1175"/>
      <c r="C59" s="1176"/>
      <c r="D59" s="1182" t="s">
        <v>26</v>
      </c>
      <c r="E59" s="1183"/>
      <c r="F59" s="1183"/>
      <c r="G59" s="1183"/>
      <c r="H59" s="1183"/>
      <c r="I59" s="1183"/>
      <c r="J59" s="1184"/>
      <c r="K59" s="84" t="s">
        <v>550</v>
      </c>
      <c r="L59" s="85" t="s">
        <v>550</v>
      </c>
      <c r="M59" s="85" t="s">
        <v>550</v>
      </c>
      <c r="N59" s="85" t="s">
        <v>550</v>
      </c>
      <c r="O59" s="86" t="s">
        <v>550</v>
      </c>
    </row>
    <row r="60" spans="1:21" ht="31.5" customHeight="1" thickBot="1" x14ac:dyDescent="0.2">
      <c r="B60" s="1177"/>
      <c r="C60" s="1178"/>
      <c r="D60" s="1185" t="s">
        <v>27</v>
      </c>
      <c r="E60" s="1186"/>
      <c r="F60" s="1186"/>
      <c r="G60" s="1186"/>
      <c r="H60" s="1186"/>
      <c r="I60" s="1186"/>
      <c r="J60" s="1187"/>
      <c r="K60" s="87" t="s">
        <v>550</v>
      </c>
      <c r="L60" s="88" t="s">
        <v>550</v>
      </c>
      <c r="M60" s="88" t="s">
        <v>550</v>
      </c>
      <c r="N60" s="88" t="s">
        <v>550</v>
      </c>
      <c r="O60" s="89" t="s">
        <v>550</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yIPz/W+rVWQkA+sD+XseDTYSdaCG7lkwt11W5ptioZN8L9gSH19YPkzZBNPVIQnOyTPWVGXU11qKX3U7V2PUdw==" saltValue="VfmlulhDV+wpsyPEfgITi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208" t="s">
        <v>30</v>
      </c>
      <c r="C41" s="1209"/>
      <c r="D41" s="103"/>
      <c r="E41" s="1210" t="s">
        <v>31</v>
      </c>
      <c r="F41" s="1210"/>
      <c r="G41" s="1210"/>
      <c r="H41" s="1211"/>
      <c r="I41" s="330">
        <v>19909</v>
      </c>
      <c r="J41" s="331">
        <v>20539</v>
      </c>
      <c r="K41" s="331">
        <v>19935</v>
      </c>
      <c r="L41" s="331">
        <v>18888</v>
      </c>
      <c r="M41" s="332">
        <v>18300</v>
      </c>
    </row>
    <row r="42" spans="2:13" ht="27.75" customHeight="1" x14ac:dyDescent="0.15">
      <c r="B42" s="1198"/>
      <c r="C42" s="1199"/>
      <c r="D42" s="104"/>
      <c r="E42" s="1202" t="s">
        <v>32</v>
      </c>
      <c r="F42" s="1202"/>
      <c r="G42" s="1202"/>
      <c r="H42" s="1203"/>
      <c r="I42" s="333">
        <v>345</v>
      </c>
      <c r="J42" s="334">
        <v>213</v>
      </c>
      <c r="K42" s="334">
        <v>316</v>
      </c>
      <c r="L42" s="334">
        <v>216</v>
      </c>
      <c r="M42" s="335">
        <v>109</v>
      </c>
    </row>
    <row r="43" spans="2:13" ht="27.75" customHeight="1" x14ac:dyDescent="0.15">
      <c r="B43" s="1198"/>
      <c r="C43" s="1199"/>
      <c r="D43" s="104"/>
      <c r="E43" s="1202" t="s">
        <v>33</v>
      </c>
      <c r="F43" s="1202"/>
      <c r="G43" s="1202"/>
      <c r="H43" s="1203"/>
      <c r="I43" s="333">
        <v>5331</v>
      </c>
      <c r="J43" s="334">
        <v>4691</v>
      </c>
      <c r="K43" s="334">
        <v>4024</v>
      </c>
      <c r="L43" s="334">
        <v>3583</v>
      </c>
      <c r="M43" s="335">
        <v>3547</v>
      </c>
    </row>
    <row r="44" spans="2:13" ht="27.75" customHeight="1" x14ac:dyDescent="0.15">
      <c r="B44" s="1198"/>
      <c r="C44" s="1199"/>
      <c r="D44" s="104"/>
      <c r="E44" s="1202" t="s">
        <v>34</v>
      </c>
      <c r="F44" s="1202"/>
      <c r="G44" s="1202"/>
      <c r="H44" s="1203"/>
      <c r="I44" s="333">
        <v>1654</v>
      </c>
      <c r="J44" s="334">
        <v>2177</v>
      </c>
      <c r="K44" s="334">
        <v>2133</v>
      </c>
      <c r="L44" s="334">
        <v>2135</v>
      </c>
      <c r="M44" s="335">
        <v>1907</v>
      </c>
    </row>
    <row r="45" spans="2:13" ht="27.75" customHeight="1" x14ac:dyDescent="0.15">
      <c r="B45" s="1198"/>
      <c r="C45" s="1199"/>
      <c r="D45" s="104"/>
      <c r="E45" s="1202" t="s">
        <v>35</v>
      </c>
      <c r="F45" s="1202"/>
      <c r="G45" s="1202"/>
      <c r="H45" s="1203"/>
      <c r="I45" s="333">
        <v>2067</v>
      </c>
      <c r="J45" s="334">
        <v>1977</v>
      </c>
      <c r="K45" s="334">
        <v>1921</v>
      </c>
      <c r="L45" s="334">
        <v>1917</v>
      </c>
      <c r="M45" s="335">
        <v>1915</v>
      </c>
    </row>
    <row r="46" spans="2:13" ht="27.75" customHeight="1" x14ac:dyDescent="0.15">
      <c r="B46" s="1198"/>
      <c r="C46" s="1199"/>
      <c r="D46" s="105"/>
      <c r="E46" s="1202" t="s">
        <v>36</v>
      </c>
      <c r="F46" s="1202"/>
      <c r="G46" s="1202"/>
      <c r="H46" s="1203"/>
      <c r="I46" s="333" t="s">
        <v>488</v>
      </c>
      <c r="J46" s="334" t="s">
        <v>488</v>
      </c>
      <c r="K46" s="334" t="s">
        <v>488</v>
      </c>
      <c r="L46" s="334" t="s">
        <v>488</v>
      </c>
      <c r="M46" s="335" t="s">
        <v>488</v>
      </c>
    </row>
    <row r="47" spans="2:13" ht="27.75" customHeight="1" x14ac:dyDescent="0.15">
      <c r="B47" s="1198"/>
      <c r="C47" s="1199"/>
      <c r="D47" s="106"/>
      <c r="E47" s="1212" t="s">
        <v>37</v>
      </c>
      <c r="F47" s="1213"/>
      <c r="G47" s="1213"/>
      <c r="H47" s="1214"/>
      <c r="I47" s="333" t="s">
        <v>488</v>
      </c>
      <c r="J47" s="334" t="s">
        <v>488</v>
      </c>
      <c r="K47" s="334" t="s">
        <v>488</v>
      </c>
      <c r="L47" s="334" t="s">
        <v>488</v>
      </c>
      <c r="M47" s="335" t="s">
        <v>488</v>
      </c>
    </row>
    <row r="48" spans="2:13" ht="27.75" customHeight="1" x14ac:dyDescent="0.15">
      <c r="B48" s="1198"/>
      <c r="C48" s="1199"/>
      <c r="D48" s="104"/>
      <c r="E48" s="1202" t="s">
        <v>38</v>
      </c>
      <c r="F48" s="1202"/>
      <c r="G48" s="1202"/>
      <c r="H48" s="1203"/>
      <c r="I48" s="333" t="s">
        <v>488</v>
      </c>
      <c r="J48" s="334" t="s">
        <v>488</v>
      </c>
      <c r="K48" s="334" t="s">
        <v>488</v>
      </c>
      <c r="L48" s="334" t="s">
        <v>488</v>
      </c>
      <c r="M48" s="335" t="s">
        <v>488</v>
      </c>
    </row>
    <row r="49" spans="2:13" ht="27.75" customHeight="1" x14ac:dyDescent="0.15">
      <c r="B49" s="1200"/>
      <c r="C49" s="1201"/>
      <c r="D49" s="104"/>
      <c r="E49" s="1202" t="s">
        <v>39</v>
      </c>
      <c r="F49" s="1202"/>
      <c r="G49" s="1202"/>
      <c r="H49" s="1203"/>
      <c r="I49" s="333" t="s">
        <v>488</v>
      </c>
      <c r="J49" s="334" t="s">
        <v>488</v>
      </c>
      <c r="K49" s="334" t="s">
        <v>488</v>
      </c>
      <c r="L49" s="334" t="s">
        <v>488</v>
      </c>
      <c r="M49" s="335" t="s">
        <v>488</v>
      </c>
    </row>
    <row r="50" spans="2:13" ht="27.75" customHeight="1" x14ac:dyDescent="0.15">
      <c r="B50" s="1196" t="s">
        <v>40</v>
      </c>
      <c r="C50" s="1197"/>
      <c r="D50" s="107"/>
      <c r="E50" s="1202" t="s">
        <v>41</v>
      </c>
      <c r="F50" s="1202"/>
      <c r="G50" s="1202"/>
      <c r="H50" s="1203"/>
      <c r="I50" s="333">
        <v>6272</v>
      </c>
      <c r="J50" s="334">
        <v>7148</v>
      </c>
      <c r="K50" s="334">
        <v>8164</v>
      </c>
      <c r="L50" s="334">
        <v>8777</v>
      </c>
      <c r="M50" s="335">
        <v>8667</v>
      </c>
    </row>
    <row r="51" spans="2:13" ht="27.75" customHeight="1" x14ac:dyDescent="0.15">
      <c r="B51" s="1198"/>
      <c r="C51" s="1199"/>
      <c r="D51" s="104"/>
      <c r="E51" s="1202" t="s">
        <v>42</v>
      </c>
      <c r="F51" s="1202"/>
      <c r="G51" s="1202"/>
      <c r="H51" s="1203"/>
      <c r="I51" s="333">
        <v>3502</v>
      </c>
      <c r="J51" s="334">
        <v>2862</v>
      </c>
      <c r="K51" s="334">
        <v>2709</v>
      </c>
      <c r="L51" s="334">
        <v>2601</v>
      </c>
      <c r="M51" s="335">
        <v>2600</v>
      </c>
    </row>
    <row r="52" spans="2:13" ht="27.75" customHeight="1" x14ac:dyDescent="0.15">
      <c r="B52" s="1200"/>
      <c r="C52" s="1201"/>
      <c r="D52" s="104"/>
      <c r="E52" s="1202" t="s">
        <v>43</v>
      </c>
      <c r="F52" s="1202"/>
      <c r="G52" s="1202"/>
      <c r="H52" s="1203"/>
      <c r="I52" s="333">
        <v>18188</v>
      </c>
      <c r="J52" s="334">
        <v>18789</v>
      </c>
      <c r="K52" s="334">
        <v>18316</v>
      </c>
      <c r="L52" s="334">
        <v>17823</v>
      </c>
      <c r="M52" s="335">
        <v>17134</v>
      </c>
    </row>
    <row r="53" spans="2:13" ht="27.75" customHeight="1" thickBot="1" x14ac:dyDescent="0.2">
      <c r="B53" s="1204" t="s">
        <v>19</v>
      </c>
      <c r="C53" s="1205"/>
      <c r="D53" s="108"/>
      <c r="E53" s="1206" t="s">
        <v>44</v>
      </c>
      <c r="F53" s="1206"/>
      <c r="G53" s="1206"/>
      <c r="H53" s="1207"/>
      <c r="I53" s="336">
        <v>1344</v>
      </c>
      <c r="J53" s="337">
        <v>797</v>
      </c>
      <c r="K53" s="337">
        <v>-859</v>
      </c>
      <c r="L53" s="337">
        <v>-2462</v>
      </c>
      <c r="M53" s="338">
        <v>-2623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UvGqwaRwTa0tgg0i+7t4xB3Ce2IcLt2gXDudteDdJcBzdsahZQgVGMCCYuAw425z3WpYTxNwdkQv5tKzVdAeqQ==" saltValue="DperSjBtnFOTbuV6G2jb7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223" t="s">
        <v>46</v>
      </c>
      <c r="D55" s="1223"/>
      <c r="E55" s="1224"/>
      <c r="F55" s="339">
        <v>2544</v>
      </c>
      <c r="G55" s="339">
        <v>2544</v>
      </c>
      <c r="H55" s="340">
        <v>2545</v>
      </c>
    </row>
    <row r="56" spans="2:8" ht="52.5" customHeight="1" x14ac:dyDescent="0.15">
      <c r="B56" s="120"/>
      <c r="C56" s="1225" t="s">
        <v>47</v>
      </c>
      <c r="D56" s="1225"/>
      <c r="E56" s="1226"/>
      <c r="F56" s="341">
        <v>763</v>
      </c>
      <c r="G56" s="341">
        <v>814</v>
      </c>
      <c r="H56" s="342">
        <v>683</v>
      </c>
    </row>
    <row r="57" spans="2:8" ht="53.25" customHeight="1" x14ac:dyDescent="0.15">
      <c r="B57" s="120"/>
      <c r="C57" s="1227" t="s">
        <v>48</v>
      </c>
      <c r="D57" s="1227"/>
      <c r="E57" s="1228"/>
      <c r="F57" s="343">
        <v>3660</v>
      </c>
      <c r="G57" s="343">
        <v>3890</v>
      </c>
      <c r="H57" s="344">
        <v>3694</v>
      </c>
    </row>
    <row r="58" spans="2:8" ht="45.75" customHeight="1" x14ac:dyDescent="0.15">
      <c r="B58" s="121"/>
      <c r="C58" s="1215" t="s">
        <v>564</v>
      </c>
      <c r="D58" s="1216"/>
      <c r="E58" s="1217"/>
      <c r="F58" s="345">
        <v>2331</v>
      </c>
      <c r="G58" s="345">
        <v>2599</v>
      </c>
      <c r="H58" s="346">
        <v>2754</v>
      </c>
    </row>
    <row r="59" spans="2:8" ht="45.75" customHeight="1" x14ac:dyDescent="0.15">
      <c r="B59" s="121"/>
      <c r="C59" s="1215" t="s">
        <v>565</v>
      </c>
      <c r="D59" s="1216"/>
      <c r="E59" s="1217"/>
      <c r="F59" s="345">
        <v>1067</v>
      </c>
      <c r="G59" s="345">
        <v>1068</v>
      </c>
      <c r="H59" s="346">
        <v>748</v>
      </c>
    </row>
    <row r="60" spans="2:8" ht="45.75" customHeight="1" x14ac:dyDescent="0.15">
      <c r="B60" s="121"/>
      <c r="C60" s="1215" t="s">
        <v>566</v>
      </c>
      <c r="D60" s="1216"/>
      <c r="E60" s="1217"/>
      <c r="F60" s="345">
        <v>74</v>
      </c>
      <c r="G60" s="345">
        <v>74</v>
      </c>
      <c r="H60" s="346">
        <v>74</v>
      </c>
    </row>
    <row r="61" spans="2:8" ht="45.75" customHeight="1" x14ac:dyDescent="0.15">
      <c r="B61" s="121"/>
      <c r="C61" s="1215" t="s">
        <v>567</v>
      </c>
      <c r="D61" s="1216"/>
      <c r="E61" s="1217"/>
      <c r="F61" s="345">
        <v>40</v>
      </c>
      <c r="G61" s="345">
        <v>41</v>
      </c>
      <c r="H61" s="346">
        <v>42</v>
      </c>
    </row>
    <row r="62" spans="2:8" ht="45.75" customHeight="1" thickBot="1" x14ac:dyDescent="0.2">
      <c r="B62" s="122"/>
      <c r="C62" s="1218" t="s">
        <v>568</v>
      </c>
      <c r="D62" s="1219"/>
      <c r="E62" s="1220"/>
      <c r="F62" s="347">
        <v>39</v>
      </c>
      <c r="G62" s="347">
        <v>39</v>
      </c>
      <c r="H62" s="348">
        <v>38</v>
      </c>
    </row>
    <row r="63" spans="2:8" ht="52.5" customHeight="1" thickBot="1" x14ac:dyDescent="0.2">
      <c r="B63" s="123"/>
      <c r="C63" s="1221" t="s">
        <v>49</v>
      </c>
      <c r="D63" s="1221"/>
      <c r="E63" s="1222"/>
      <c r="F63" s="349">
        <v>6966</v>
      </c>
      <c r="G63" s="349">
        <v>7248</v>
      </c>
      <c r="H63" s="350">
        <v>6922</v>
      </c>
    </row>
    <row r="64" spans="2:8" x14ac:dyDescent="0.15"/>
  </sheetData>
  <sheetProtection algorithmName="SHA-512" hashValue="AuBodL9NJ7uQc/jkphWy3/0YImVJLX2amEmNcuRsJWG2oTg585oLxPBfI1N+AQl+5+KA2Wo8XpfneMVgl2Zyvg==" saltValue="2gR1GOoH59g0qXH+u//YD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64899-9218-4722-AFE3-5E96D61E5542}">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9" t="s">
        <v>571</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x14ac:dyDescent="0.15">
      <c r="B44" s="247"/>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x14ac:dyDescent="0.15">
      <c r="B45" s="247"/>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x14ac:dyDescent="0.15">
      <c r="B46" s="247"/>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x14ac:dyDescent="0.15">
      <c r="B47" s="247"/>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572</v>
      </c>
    </row>
    <row r="50" spans="1:109" x14ac:dyDescent="0.15">
      <c r="B50" s="247"/>
      <c r="G50" s="1238"/>
      <c r="H50" s="1238"/>
      <c r="I50" s="1238"/>
      <c r="J50" s="1238"/>
      <c r="K50" s="360"/>
      <c r="L50" s="360"/>
      <c r="M50" s="361"/>
      <c r="N50" s="361"/>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526</v>
      </c>
      <c r="BQ50" s="1242"/>
      <c r="BR50" s="1242"/>
      <c r="BS50" s="1242"/>
      <c r="BT50" s="1242"/>
      <c r="BU50" s="1242"/>
      <c r="BV50" s="1242"/>
      <c r="BW50" s="1242"/>
      <c r="BX50" s="1242" t="s">
        <v>527</v>
      </c>
      <c r="BY50" s="1242"/>
      <c r="BZ50" s="1242"/>
      <c r="CA50" s="1242"/>
      <c r="CB50" s="1242"/>
      <c r="CC50" s="1242"/>
      <c r="CD50" s="1242"/>
      <c r="CE50" s="1242"/>
      <c r="CF50" s="1242" t="s">
        <v>528</v>
      </c>
      <c r="CG50" s="1242"/>
      <c r="CH50" s="1242"/>
      <c r="CI50" s="1242"/>
      <c r="CJ50" s="1242"/>
      <c r="CK50" s="1242"/>
      <c r="CL50" s="1242"/>
      <c r="CM50" s="1242"/>
      <c r="CN50" s="1242" t="s">
        <v>529</v>
      </c>
      <c r="CO50" s="1242"/>
      <c r="CP50" s="1242"/>
      <c r="CQ50" s="1242"/>
      <c r="CR50" s="1242"/>
      <c r="CS50" s="1242"/>
      <c r="CT50" s="1242"/>
      <c r="CU50" s="1242"/>
      <c r="CV50" s="1242" t="s">
        <v>530</v>
      </c>
      <c r="CW50" s="1242"/>
      <c r="CX50" s="1242"/>
      <c r="CY50" s="1242"/>
      <c r="CZ50" s="1242"/>
      <c r="DA50" s="1242"/>
      <c r="DB50" s="1242"/>
      <c r="DC50" s="1242"/>
    </row>
    <row r="51" spans="1:109" ht="13.5" customHeight="1" x14ac:dyDescent="0.15">
      <c r="B51" s="247"/>
      <c r="G51" s="1248"/>
      <c r="H51" s="1248"/>
      <c r="I51" s="1246"/>
      <c r="J51" s="1246"/>
      <c r="K51" s="1244"/>
      <c r="L51" s="1244"/>
      <c r="M51" s="1244"/>
      <c r="N51" s="1244"/>
      <c r="AM51" s="359"/>
      <c r="AN51" s="1245" t="s">
        <v>573</v>
      </c>
      <c r="AO51" s="1245"/>
      <c r="AP51" s="1245"/>
      <c r="AQ51" s="1245"/>
      <c r="AR51" s="1245"/>
      <c r="AS51" s="1245"/>
      <c r="AT51" s="1245"/>
      <c r="AU51" s="1245"/>
      <c r="AV51" s="1245"/>
      <c r="AW51" s="1245"/>
      <c r="AX51" s="1245"/>
      <c r="AY51" s="1245"/>
      <c r="AZ51" s="1245"/>
      <c r="BA51" s="1245"/>
      <c r="BB51" s="1245" t="s">
        <v>574</v>
      </c>
      <c r="BC51" s="1245"/>
      <c r="BD51" s="1245"/>
      <c r="BE51" s="1245"/>
      <c r="BF51" s="1245"/>
      <c r="BG51" s="1245"/>
      <c r="BH51" s="1245"/>
      <c r="BI51" s="1245"/>
      <c r="BJ51" s="1245"/>
      <c r="BK51" s="1245"/>
      <c r="BL51" s="1245"/>
      <c r="BM51" s="1245"/>
      <c r="BN51" s="1245"/>
      <c r="BO51" s="1245"/>
      <c r="BP51" s="1243">
        <v>13.5</v>
      </c>
      <c r="BQ51" s="1243"/>
      <c r="BR51" s="1243"/>
      <c r="BS51" s="1243"/>
      <c r="BT51" s="1243"/>
      <c r="BU51" s="1243"/>
      <c r="BV51" s="1243"/>
      <c r="BW51" s="1243"/>
      <c r="BX51" s="1243">
        <v>7.6</v>
      </c>
      <c r="BY51" s="1243"/>
      <c r="BZ51" s="1243"/>
      <c r="CA51" s="1243"/>
      <c r="CB51" s="1243"/>
      <c r="CC51" s="1243"/>
      <c r="CD51" s="1243"/>
      <c r="CE51" s="1243"/>
      <c r="CF51" s="1243"/>
      <c r="CG51" s="1243"/>
      <c r="CH51" s="1243"/>
      <c r="CI51" s="1243"/>
      <c r="CJ51" s="1243"/>
      <c r="CK51" s="1243"/>
      <c r="CL51" s="1243"/>
      <c r="CM51" s="1243"/>
      <c r="CN51" s="1243"/>
      <c r="CO51" s="1243"/>
      <c r="CP51" s="1243"/>
      <c r="CQ51" s="1243"/>
      <c r="CR51" s="1243"/>
      <c r="CS51" s="1243"/>
      <c r="CT51" s="1243"/>
      <c r="CU51" s="1243"/>
      <c r="CV51" s="1243"/>
      <c r="CW51" s="1243"/>
      <c r="CX51" s="1243"/>
      <c r="CY51" s="1243"/>
      <c r="CZ51" s="1243"/>
      <c r="DA51" s="1243"/>
      <c r="DB51" s="1243"/>
      <c r="DC51" s="1243"/>
    </row>
    <row r="52" spans="1:109" x14ac:dyDescent="0.15">
      <c r="B52" s="247"/>
      <c r="G52" s="1248"/>
      <c r="H52" s="1248"/>
      <c r="I52" s="1246"/>
      <c r="J52" s="1246"/>
      <c r="K52" s="1244"/>
      <c r="L52" s="1244"/>
      <c r="M52" s="1244"/>
      <c r="N52" s="1244"/>
      <c r="AM52" s="359"/>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43"/>
      <c r="BQ52" s="1243"/>
      <c r="BR52" s="1243"/>
      <c r="BS52" s="1243"/>
      <c r="BT52" s="1243"/>
      <c r="BU52" s="1243"/>
      <c r="BV52" s="1243"/>
      <c r="BW52" s="1243"/>
      <c r="BX52" s="1243"/>
      <c r="BY52" s="1243"/>
      <c r="BZ52" s="1243"/>
      <c r="CA52" s="1243"/>
      <c r="CB52" s="1243"/>
      <c r="CC52" s="1243"/>
      <c r="CD52" s="1243"/>
      <c r="CE52" s="1243"/>
      <c r="CF52" s="1243"/>
      <c r="CG52" s="1243"/>
      <c r="CH52" s="1243"/>
      <c r="CI52" s="1243"/>
      <c r="CJ52" s="1243"/>
      <c r="CK52" s="1243"/>
      <c r="CL52" s="1243"/>
      <c r="CM52" s="1243"/>
      <c r="CN52" s="1243"/>
      <c r="CO52" s="1243"/>
      <c r="CP52" s="1243"/>
      <c r="CQ52" s="1243"/>
      <c r="CR52" s="1243"/>
      <c r="CS52" s="1243"/>
      <c r="CT52" s="1243"/>
      <c r="CU52" s="1243"/>
      <c r="CV52" s="1243"/>
      <c r="CW52" s="1243"/>
      <c r="CX52" s="1243"/>
      <c r="CY52" s="1243"/>
      <c r="CZ52" s="1243"/>
      <c r="DA52" s="1243"/>
      <c r="DB52" s="1243"/>
      <c r="DC52" s="1243"/>
    </row>
    <row r="53" spans="1:109" x14ac:dyDescent="0.15">
      <c r="A53" s="358"/>
      <c r="B53" s="247"/>
      <c r="G53" s="1248"/>
      <c r="H53" s="1248"/>
      <c r="I53" s="1238"/>
      <c r="J53" s="1238"/>
      <c r="K53" s="1244"/>
      <c r="L53" s="1244"/>
      <c r="M53" s="1244"/>
      <c r="N53" s="1244"/>
      <c r="AM53" s="359"/>
      <c r="AN53" s="1245"/>
      <c r="AO53" s="1245"/>
      <c r="AP53" s="1245"/>
      <c r="AQ53" s="1245"/>
      <c r="AR53" s="1245"/>
      <c r="AS53" s="1245"/>
      <c r="AT53" s="1245"/>
      <c r="AU53" s="1245"/>
      <c r="AV53" s="1245"/>
      <c r="AW53" s="1245"/>
      <c r="AX53" s="1245"/>
      <c r="AY53" s="1245"/>
      <c r="AZ53" s="1245"/>
      <c r="BA53" s="1245"/>
      <c r="BB53" s="1245" t="s">
        <v>575</v>
      </c>
      <c r="BC53" s="1245"/>
      <c r="BD53" s="1245"/>
      <c r="BE53" s="1245"/>
      <c r="BF53" s="1245"/>
      <c r="BG53" s="1245"/>
      <c r="BH53" s="1245"/>
      <c r="BI53" s="1245"/>
      <c r="BJ53" s="1245"/>
      <c r="BK53" s="1245"/>
      <c r="BL53" s="1245"/>
      <c r="BM53" s="1245"/>
      <c r="BN53" s="1245"/>
      <c r="BO53" s="1245"/>
      <c r="BP53" s="1243">
        <v>58.5</v>
      </c>
      <c r="BQ53" s="1243"/>
      <c r="BR53" s="1243"/>
      <c r="BS53" s="1243"/>
      <c r="BT53" s="1243"/>
      <c r="BU53" s="1243"/>
      <c r="BV53" s="1243"/>
      <c r="BW53" s="1243"/>
      <c r="BX53" s="1243">
        <v>59.8</v>
      </c>
      <c r="BY53" s="1243"/>
      <c r="BZ53" s="1243"/>
      <c r="CA53" s="1243"/>
      <c r="CB53" s="1243"/>
      <c r="CC53" s="1243"/>
      <c r="CD53" s="1243"/>
      <c r="CE53" s="1243"/>
      <c r="CF53" s="1243">
        <v>60.9</v>
      </c>
      <c r="CG53" s="1243"/>
      <c r="CH53" s="1243"/>
      <c r="CI53" s="1243"/>
      <c r="CJ53" s="1243"/>
      <c r="CK53" s="1243"/>
      <c r="CL53" s="1243"/>
      <c r="CM53" s="1243"/>
      <c r="CN53" s="1243">
        <v>62</v>
      </c>
      <c r="CO53" s="1243"/>
      <c r="CP53" s="1243"/>
      <c r="CQ53" s="1243"/>
      <c r="CR53" s="1243"/>
      <c r="CS53" s="1243"/>
      <c r="CT53" s="1243"/>
      <c r="CU53" s="1243"/>
      <c r="CV53" s="1243">
        <v>63.2</v>
      </c>
      <c r="CW53" s="1243"/>
      <c r="CX53" s="1243"/>
      <c r="CY53" s="1243"/>
      <c r="CZ53" s="1243"/>
      <c r="DA53" s="1243"/>
      <c r="DB53" s="1243"/>
      <c r="DC53" s="1243"/>
    </row>
    <row r="54" spans="1:109" x14ac:dyDescent="0.15">
      <c r="A54" s="358"/>
      <c r="B54" s="247"/>
      <c r="G54" s="1248"/>
      <c r="H54" s="1248"/>
      <c r="I54" s="1238"/>
      <c r="J54" s="1238"/>
      <c r="K54" s="1244"/>
      <c r="L54" s="1244"/>
      <c r="M54" s="1244"/>
      <c r="N54" s="1244"/>
      <c r="AM54" s="359"/>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43"/>
      <c r="BQ54" s="1243"/>
      <c r="BR54" s="1243"/>
      <c r="BS54" s="1243"/>
      <c r="BT54" s="1243"/>
      <c r="BU54" s="1243"/>
      <c r="BV54" s="1243"/>
      <c r="BW54" s="1243"/>
      <c r="BX54" s="1243"/>
      <c r="BY54" s="1243"/>
      <c r="BZ54" s="1243"/>
      <c r="CA54" s="1243"/>
      <c r="CB54" s="1243"/>
      <c r="CC54" s="1243"/>
      <c r="CD54" s="1243"/>
      <c r="CE54" s="1243"/>
      <c r="CF54" s="1243"/>
      <c r="CG54" s="1243"/>
      <c r="CH54" s="1243"/>
      <c r="CI54" s="1243"/>
      <c r="CJ54" s="1243"/>
      <c r="CK54" s="1243"/>
      <c r="CL54" s="1243"/>
      <c r="CM54" s="1243"/>
      <c r="CN54" s="1243"/>
      <c r="CO54" s="1243"/>
      <c r="CP54" s="1243"/>
      <c r="CQ54" s="1243"/>
      <c r="CR54" s="1243"/>
      <c r="CS54" s="1243"/>
      <c r="CT54" s="1243"/>
      <c r="CU54" s="1243"/>
      <c r="CV54" s="1243"/>
      <c r="CW54" s="1243"/>
      <c r="CX54" s="1243"/>
      <c r="CY54" s="1243"/>
      <c r="CZ54" s="1243"/>
      <c r="DA54" s="1243"/>
      <c r="DB54" s="1243"/>
      <c r="DC54" s="1243"/>
    </row>
    <row r="55" spans="1:109" x14ac:dyDescent="0.15">
      <c r="A55" s="358"/>
      <c r="B55" s="247"/>
      <c r="G55" s="1238"/>
      <c r="H55" s="1238"/>
      <c r="I55" s="1238"/>
      <c r="J55" s="1238"/>
      <c r="K55" s="1244"/>
      <c r="L55" s="1244"/>
      <c r="M55" s="1244"/>
      <c r="N55" s="1244"/>
      <c r="AN55" s="1242" t="s">
        <v>576</v>
      </c>
      <c r="AO55" s="1242"/>
      <c r="AP55" s="1242"/>
      <c r="AQ55" s="1242"/>
      <c r="AR55" s="1242"/>
      <c r="AS55" s="1242"/>
      <c r="AT55" s="1242"/>
      <c r="AU55" s="1242"/>
      <c r="AV55" s="1242"/>
      <c r="AW55" s="1242"/>
      <c r="AX55" s="1242"/>
      <c r="AY55" s="1242"/>
      <c r="AZ55" s="1242"/>
      <c r="BA55" s="1242"/>
      <c r="BB55" s="1245" t="s">
        <v>574</v>
      </c>
      <c r="BC55" s="1245"/>
      <c r="BD55" s="1245"/>
      <c r="BE55" s="1245"/>
      <c r="BF55" s="1245"/>
      <c r="BG55" s="1245"/>
      <c r="BH55" s="1245"/>
      <c r="BI55" s="1245"/>
      <c r="BJ55" s="1245"/>
      <c r="BK55" s="1245"/>
      <c r="BL55" s="1245"/>
      <c r="BM55" s="1245"/>
      <c r="BN55" s="1245"/>
      <c r="BO55" s="1245"/>
      <c r="BP55" s="1243">
        <v>14.5</v>
      </c>
      <c r="BQ55" s="1243"/>
      <c r="BR55" s="1243"/>
      <c r="BS55" s="1243"/>
      <c r="BT55" s="1243"/>
      <c r="BU55" s="1243"/>
      <c r="BV55" s="1243"/>
      <c r="BW55" s="1243"/>
      <c r="BX55" s="1243">
        <v>25.2</v>
      </c>
      <c r="BY55" s="1243"/>
      <c r="BZ55" s="1243"/>
      <c r="CA55" s="1243"/>
      <c r="CB55" s="1243"/>
      <c r="CC55" s="1243"/>
      <c r="CD55" s="1243"/>
      <c r="CE55" s="1243"/>
      <c r="CF55" s="1243">
        <v>15.7</v>
      </c>
      <c r="CG55" s="1243"/>
      <c r="CH55" s="1243"/>
      <c r="CI55" s="1243"/>
      <c r="CJ55" s="1243"/>
      <c r="CK55" s="1243"/>
      <c r="CL55" s="1243"/>
      <c r="CM55" s="1243"/>
      <c r="CN55" s="1243">
        <v>10.199999999999999</v>
      </c>
      <c r="CO55" s="1243"/>
      <c r="CP55" s="1243"/>
      <c r="CQ55" s="1243"/>
      <c r="CR55" s="1243"/>
      <c r="CS55" s="1243"/>
      <c r="CT55" s="1243"/>
      <c r="CU55" s="1243"/>
      <c r="CV55" s="1243">
        <v>10.5</v>
      </c>
      <c r="CW55" s="1243"/>
      <c r="CX55" s="1243"/>
      <c r="CY55" s="1243"/>
      <c r="CZ55" s="1243"/>
      <c r="DA55" s="1243"/>
      <c r="DB55" s="1243"/>
      <c r="DC55" s="1243"/>
    </row>
    <row r="56" spans="1:109" x14ac:dyDescent="0.15">
      <c r="A56" s="358"/>
      <c r="B56" s="247"/>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5"/>
      <c r="BC56" s="1245"/>
      <c r="BD56" s="1245"/>
      <c r="BE56" s="1245"/>
      <c r="BF56" s="1245"/>
      <c r="BG56" s="1245"/>
      <c r="BH56" s="1245"/>
      <c r="BI56" s="1245"/>
      <c r="BJ56" s="1245"/>
      <c r="BK56" s="1245"/>
      <c r="BL56" s="1245"/>
      <c r="BM56" s="1245"/>
      <c r="BN56" s="1245"/>
      <c r="BO56" s="1245"/>
      <c r="BP56" s="1243"/>
      <c r="BQ56" s="1243"/>
      <c r="BR56" s="1243"/>
      <c r="BS56" s="1243"/>
      <c r="BT56" s="1243"/>
      <c r="BU56" s="1243"/>
      <c r="BV56" s="1243"/>
      <c r="BW56" s="1243"/>
      <c r="BX56" s="1243"/>
      <c r="BY56" s="1243"/>
      <c r="BZ56" s="1243"/>
      <c r="CA56" s="1243"/>
      <c r="CB56" s="1243"/>
      <c r="CC56" s="1243"/>
      <c r="CD56" s="1243"/>
      <c r="CE56" s="1243"/>
      <c r="CF56" s="1243"/>
      <c r="CG56" s="1243"/>
      <c r="CH56" s="1243"/>
      <c r="CI56" s="1243"/>
      <c r="CJ56" s="1243"/>
      <c r="CK56" s="1243"/>
      <c r="CL56" s="1243"/>
      <c r="CM56" s="1243"/>
      <c r="CN56" s="1243"/>
      <c r="CO56" s="1243"/>
      <c r="CP56" s="1243"/>
      <c r="CQ56" s="1243"/>
      <c r="CR56" s="1243"/>
      <c r="CS56" s="1243"/>
      <c r="CT56" s="1243"/>
      <c r="CU56" s="1243"/>
      <c r="CV56" s="1243"/>
      <c r="CW56" s="1243"/>
      <c r="CX56" s="1243"/>
      <c r="CY56" s="1243"/>
      <c r="CZ56" s="1243"/>
      <c r="DA56" s="1243"/>
      <c r="DB56" s="1243"/>
      <c r="DC56" s="1243"/>
    </row>
    <row r="57" spans="1:109" s="358" customFormat="1" x14ac:dyDescent="0.15">
      <c r="B57" s="362"/>
      <c r="G57" s="1238"/>
      <c r="H57" s="1238"/>
      <c r="I57" s="1247"/>
      <c r="J57" s="1247"/>
      <c r="K57" s="1244"/>
      <c r="L57" s="1244"/>
      <c r="M57" s="1244"/>
      <c r="N57" s="1244"/>
      <c r="AM57" s="243"/>
      <c r="AN57" s="1242"/>
      <c r="AO57" s="1242"/>
      <c r="AP57" s="1242"/>
      <c r="AQ57" s="1242"/>
      <c r="AR57" s="1242"/>
      <c r="AS57" s="1242"/>
      <c r="AT57" s="1242"/>
      <c r="AU57" s="1242"/>
      <c r="AV57" s="1242"/>
      <c r="AW57" s="1242"/>
      <c r="AX57" s="1242"/>
      <c r="AY57" s="1242"/>
      <c r="AZ57" s="1242"/>
      <c r="BA57" s="1242"/>
      <c r="BB57" s="1245" t="s">
        <v>575</v>
      </c>
      <c r="BC57" s="1245"/>
      <c r="BD57" s="1245"/>
      <c r="BE57" s="1245"/>
      <c r="BF57" s="1245"/>
      <c r="BG57" s="1245"/>
      <c r="BH57" s="1245"/>
      <c r="BI57" s="1245"/>
      <c r="BJ57" s="1245"/>
      <c r="BK57" s="1245"/>
      <c r="BL57" s="1245"/>
      <c r="BM57" s="1245"/>
      <c r="BN57" s="1245"/>
      <c r="BO57" s="1245"/>
      <c r="BP57" s="1243">
        <v>58.9</v>
      </c>
      <c r="BQ57" s="1243"/>
      <c r="BR57" s="1243"/>
      <c r="BS57" s="1243"/>
      <c r="BT57" s="1243"/>
      <c r="BU57" s="1243"/>
      <c r="BV57" s="1243"/>
      <c r="BW57" s="1243"/>
      <c r="BX57" s="1243">
        <v>62.5</v>
      </c>
      <c r="BY57" s="1243"/>
      <c r="BZ57" s="1243"/>
      <c r="CA57" s="1243"/>
      <c r="CB57" s="1243"/>
      <c r="CC57" s="1243"/>
      <c r="CD57" s="1243"/>
      <c r="CE57" s="1243"/>
      <c r="CF57" s="1243">
        <v>64.3</v>
      </c>
      <c r="CG57" s="1243"/>
      <c r="CH57" s="1243"/>
      <c r="CI57" s="1243"/>
      <c r="CJ57" s="1243"/>
      <c r="CK57" s="1243"/>
      <c r="CL57" s="1243"/>
      <c r="CM57" s="1243"/>
      <c r="CN57" s="1243">
        <v>64.7</v>
      </c>
      <c r="CO57" s="1243"/>
      <c r="CP57" s="1243"/>
      <c r="CQ57" s="1243"/>
      <c r="CR57" s="1243"/>
      <c r="CS57" s="1243"/>
      <c r="CT57" s="1243"/>
      <c r="CU57" s="1243"/>
      <c r="CV57" s="1243">
        <v>65.7</v>
      </c>
      <c r="CW57" s="1243"/>
      <c r="CX57" s="1243"/>
      <c r="CY57" s="1243"/>
      <c r="CZ57" s="1243"/>
      <c r="DA57" s="1243"/>
      <c r="DB57" s="1243"/>
      <c r="DC57" s="1243"/>
      <c r="DD57" s="363"/>
      <c r="DE57" s="362"/>
    </row>
    <row r="58" spans="1:109" s="358" customFormat="1" x14ac:dyDescent="0.15">
      <c r="A58" s="243"/>
      <c r="B58" s="362"/>
      <c r="G58" s="1238"/>
      <c r="H58" s="1238"/>
      <c r="I58" s="1247"/>
      <c r="J58" s="1247"/>
      <c r="K58" s="1244"/>
      <c r="L58" s="1244"/>
      <c r="M58" s="1244"/>
      <c r="N58" s="1244"/>
      <c r="AM58" s="243"/>
      <c r="AN58" s="1242"/>
      <c r="AO58" s="1242"/>
      <c r="AP58" s="1242"/>
      <c r="AQ58" s="1242"/>
      <c r="AR58" s="1242"/>
      <c r="AS58" s="1242"/>
      <c r="AT58" s="1242"/>
      <c r="AU58" s="1242"/>
      <c r="AV58" s="1242"/>
      <c r="AW58" s="1242"/>
      <c r="AX58" s="1242"/>
      <c r="AY58" s="1242"/>
      <c r="AZ58" s="1242"/>
      <c r="BA58" s="1242"/>
      <c r="BB58" s="1245"/>
      <c r="BC58" s="1245"/>
      <c r="BD58" s="1245"/>
      <c r="BE58" s="1245"/>
      <c r="BF58" s="1245"/>
      <c r="BG58" s="1245"/>
      <c r="BH58" s="1245"/>
      <c r="BI58" s="1245"/>
      <c r="BJ58" s="1245"/>
      <c r="BK58" s="1245"/>
      <c r="BL58" s="1245"/>
      <c r="BM58" s="1245"/>
      <c r="BN58" s="1245"/>
      <c r="BO58" s="1245"/>
      <c r="BP58" s="1243"/>
      <c r="BQ58" s="1243"/>
      <c r="BR58" s="1243"/>
      <c r="BS58" s="1243"/>
      <c r="BT58" s="1243"/>
      <c r="BU58" s="1243"/>
      <c r="BV58" s="1243"/>
      <c r="BW58" s="1243"/>
      <c r="BX58" s="1243"/>
      <c r="BY58" s="1243"/>
      <c r="BZ58" s="1243"/>
      <c r="CA58" s="1243"/>
      <c r="CB58" s="1243"/>
      <c r="CC58" s="1243"/>
      <c r="CD58" s="1243"/>
      <c r="CE58" s="1243"/>
      <c r="CF58" s="1243"/>
      <c r="CG58" s="1243"/>
      <c r="CH58" s="1243"/>
      <c r="CI58" s="1243"/>
      <c r="CJ58" s="1243"/>
      <c r="CK58" s="1243"/>
      <c r="CL58" s="1243"/>
      <c r="CM58" s="1243"/>
      <c r="CN58" s="1243"/>
      <c r="CO58" s="1243"/>
      <c r="CP58" s="1243"/>
      <c r="CQ58" s="1243"/>
      <c r="CR58" s="1243"/>
      <c r="CS58" s="1243"/>
      <c r="CT58" s="1243"/>
      <c r="CU58" s="1243"/>
      <c r="CV58" s="1243"/>
      <c r="CW58" s="1243"/>
      <c r="CX58" s="1243"/>
      <c r="CY58" s="1243"/>
      <c r="CZ58" s="1243"/>
      <c r="DA58" s="1243"/>
      <c r="DB58" s="1243"/>
      <c r="DC58" s="1243"/>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577</v>
      </c>
    </row>
    <row r="64" spans="1:109" x14ac:dyDescent="0.15">
      <c r="B64" s="247"/>
      <c r="G64" s="357"/>
      <c r="I64" s="369"/>
      <c r="J64" s="369"/>
      <c r="K64" s="369"/>
      <c r="L64" s="369"/>
      <c r="M64" s="369"/>
      <c r="N64" s="370"/>
      <c r="AM64" s="357"/>
      <c r="AN64" s="357" t="s">
        <v>570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9" t="s">
        <v>578</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31"/>
    </row>
    <row r="66" spans="2:107" x14ac:dyDescent="0.15">
      <c r="B66" s="247"/>
      <c r="AN66" s="1232"/>
      <c r="AO66" s="1233"/>
      <c r="AP66" s="1233"/>
      <c r="AQ66" s="1233"/>
      <c r="AR66" s="1233"/>
      <c r="AS66" s="1233"/>
      <c r="AT66" s="1233"/>
      <c r="AU66" s="1233"/>
      <c r="AV66" s="1233"/>
      <c r="AW66" s="1233"/>
      <c r="AX66" s="1233"/>
      <c r="AY66" s="1233"/>
      <c r="AZ66" s="1233"/>
      <c r="BA66" s="1233"/>
      <c r="BB66" s="1233"/>
      <c r="BC66" s="1233"/>
      <c r="BD66" s="1233"/>
      <c r="BE66" s="1233"/>
      <c r="BF66" s="1233"/>
      <c r="BG66" s="1233"/>
      <c r="BH66" s="1233"/>
      <c r="BI66" s="1233"/>
      <c r="BJ66" s="1233"/>
      <c r="BK66" s="1233"/>
      <c r="BL66" s="1233"/>
      <c r="BM66" s="1233"/>
      <c r="BN66" s="1233"/>
      <c r="BO66" s="1233"/>
      <c r="BP66" s="1233"/>
      <c r="BQ66" s="1233"/>
      <c r="BR66" s="1233"/>
      <c r="BS66" s="1233"/>
      <c r="BT66" s="1233"/>
      <c r="BU66" s="1233"/>
      <c r="BV66" s="1233"/>
      <c r="BW66" s="1233"/>
      <c r="BX66" s="1233"/>
      <c r="BY66" s="1233"/>
      <c r="BZ66" s="1233"/>
      <c r="CA66" s="1233"/>
      <c r="CB66" s="1233"/>
      <c r="CC66" s="1233"/>
      <c r="CD66" s="1233"/>
      <c r="CE66" s="1233"/>
      <c r="CF66" s="1233"/>
      <c r="CG66" s="1233"/>
      <c r="CH66" s="1233"/>
      <c r="CI66" s="1233"/>
      <c r="CJ66" s="1233"/>
      <c r="CK66" s="1233"/>
      <c r="CL66" s="1233"/>
      <c r="CM66" s="1233"/>
      <c r="CN66" s="1233"/>
      <c r="CO66" s="1233"/>
      <c r="CP66" s="1233"/>
      <c r="CQ66" s="1233"/>
      <c r="CR66" s="1233"/>
      <c r="CS66" s="1233"/>
      <c r="CT66" s="1233"/>
      <c r="CU66" s="1233"/>
      <c r="CV66" s="1233"/>
      <c r="CW66" s="1233"/>
      <c r="CX66" s="1233"/>
      <c r="CY66" s="1233"/>
      <c r="CZ66" s="1233"/>
      <c r="DA66" s="1233"/>
      <c r="DB66" s="1233"/>
      <c r="DC66" s="1234"/>
    </row>
    <row r="67" spans="2:107" x14ac:dyDescent="0.15">
      <c r="B67" s="247"/>
      <c r="AN67" s="1232"/>
      <c r="AO67" s="1233"/>
      <c r="AP67" s="1233"/>
      <c r="AQ67" s="1233"/>
      <c r="AR67" s="1233"/>
      <c r="AS67" s="1233"/>
      <c r="AT67" s="1233"/>
      <c r="AU67" s="1233"/>
      <c r="AV67" s="1233"/>
      <c r="AW67" s="1233"/>
      <c r="AX67" s="1233"/>
      <c r="AY67" s="1233"/>
      <c r="AZ67" s="1233"/>
      <c r="BA67" s="1233"/>
      <c r="BB67" s="1233"/>
      <c r="BC67" s="1233"/>
      <c r="BD67" s="1233"/>
      <c r="BE67" s="1233"/>
      <c r="BF67" s="1233"/>
      <c r="BG67" s="1233"/>
      <c r="BH67" s="1233"/>
      <c r="BI67" s="1233"/>
      <c r="BJ67" s="1233"/>
      <c r="BK67" s="1233"/>
      <c r="BL67" s="1233"/>
      <c r="BM67" s="1233"/>
      <c r="BN67" s="1233"/>
      <c r="BO67" s="1233"/>
      <c r="BP67" s="1233"/>
      <c r="BQ67" s="1233"/>
      <c r="BR67" s="1233"/>
      <c r="BS67" s="1233"/>
      <c r="BT67" s="1233"/>
      <c r="BU67" s="1233"/>
      <c r="BV67" s="1233"/>
      <c r="BW67" s="1233"/>
      <c r="BX67" s="1233"/>
      <c r="BY67" s="1233"/>
      <c r="BZ67" s="1233"/>
      <c r="CA67" s="1233"/>
      <c r="CB67" s="1233"/>
      <c r="CC67" s="1233"/>
      <c r="CD67" s="1233"/>
      <c r="CE67" s="1233"/>
      <c r="CF67" s="1233"/>
      <c r="CG67" s="1233"/>
      <c r="CH67" s="1233"/>
      <c r="CI67" s="1233"/>
      <c r="CJ67" s="1233"/>
      <c r="CK67" s="1233"/>
      <c r="CL67" s="1233"/>
      <c r="CM67" s="1233"/>
      <c r="CN67" s="1233"/>
      <c r="CO67" s="1233"/>
      <c r="CP67" s="1233"/>
      <c r="CQ67" s="1233"/>
      <c r="CR67" s="1233"/>
      <c r="CS67" s="1233"/>
      <c r="CT67" s="1233"/>
      <c r="CU67" s="1233"/>
      <c r="CV67" s="1233"/>
      <c r="CW67" s="1233"/>
      <c r="CX67" s="1233"/>
      <c r="CY67" s="1233"/>
      <c r="CZ67" s="1233"/>
      <c r="DA67" s="1233"/>
      <c r="DB67" s="1233"/>
      <c r="DC67" s="1234"/>
    </row>
    <row r="68" spans="2:107" x14ac:dyDescent="0.15">
      <c r="B68" s="247"/>
      <c r="AN68" s="1232"/>
      <c r="AO68" s="1233"/>
      <c r="AP68" s="1233"/>
      <c r="AQ68" s="1233"/>
      <c r="AR68" s="1233"/>
      <c r="AS68" s="1233"/>
      <c r="AT68" s="1233"/>
      <c r="AU68" s="1233"/>
      <c r="AV68" s="1233"/>
      <c r="AW68" s="1233"/>
      <c r="AX68" s="1233"/>
      <c r="AY68" s="1233"/>
      <c r="AZ68" s="1233"/>
      <c r="BA68" s="1233"/>
      <c r="BB68" s="1233"/>
      <c r="BC68" s="1233"/>
      <c r="BD68" s="1233"/>
      <c r="BE68" s="1233"/>
      <c r="BF68" s="1233"/>
      <c r="BG68" s="1233"/>
      <c r="BH68" s="1233"/>
      <c r="BI68" s="1233"/>
      <c r="BJ68" s="1233"/>
      <c r="BK68" s="1233"/>
      <c r="BL68" s="1233"/>
      <c r="BM68" s="1233"/>
      <c r="BN68" s="1233"/>
      <c r="BO68" s="1233"/>
      <c r="BP68" s="1233"/>
      <c r="BQ68" s="1233"/>
      <c r="BR68" s="1233"/>
      <c r="BS68" s="1233"/>
      <c r="BT68" s="1233"/>
      <c r="BU68" s="1233"/>
      <c r="BV68" s="1233"/>
      <c r="BW68" s="1233"/>
      <c r="BX68" s="1233"/>
      <c r="BY68" s="1233"/>
      <c r="BZ68" s="1233"/>
      <c r="CA68" s="1233"/>
      <c r="CB68" s="1233"/>
      <c r="CC68" s="1233"/>
      <c r="CD68" s="1233"/>
      <c r="CE68" s="1233"/>
      <c r="CF68" s="1233"/>
      <c r="CG68" s="1233"/>
      <c r="CH68" s="1233"/>
      <c r="CI68" s="1233"/>
      <c r="CJ68" s="1233"/>
      <c r="CK68" s="1233"/>
      <c r="CL68" s="1233"/>
      <c r="CM68" s="1233"/>
      <c r="CN68" s="1233"/>
      <c r="CO68" s="1233"/>
      <c r="CP68" s="1233"/>
      <c r="CQ68" s="1233"/>
      <c r="CR68" s="1233"/>
      <c r="CS68" s="1233"/>
      <c r="CT68" s="1233"/>
      <c r="CU68" s="1233"/>
      <c r="CV68" s="1233"/>
      <c r="CW68" s="1233"/>
      <c r="CX68" s="1233"/>
      <c r="CY68" s="1233"/>
      <c r="CZ68" s="1233"/>
      <c r="DA68" s="1233"/>
      <c r="DB68" s="1233"/>
      <c r="DC68" s="1234"/>
    </row>
    <row r="69" spans="2:107" x14ac:dyDescent="0.15">
      <c r="B69" s="247"/>
      <c r="AN69" s="1235"/>
      <c r="AO69" s="1236"/>
      <c r="AP69" s="1236"/>
      <c r="AQ69" s="1236"/>
      <c r="AR69" s="1236"/>
      <c r="AS69" s="1236"/>
      <c r="AT69" s="1236"/>
      <c r="AU69" s="1236"/>
      <c r="AV69" s="1236"/>
      <c r="AW69" s="1236"/>
      <c r="AX69" s="1236"/>
      <c r="AY69" s="1236"/>
      <c r="AZ69" s="1236"/>
      <c r="BA69" s="1236"/>
      <c r="BB69" s="1236"/>
      <c r="BC69" s="1236"/>
      <c r="BD69" s="1236"/>
      <c r="BE69" s="1236"/>
      <c r="BF69" s="1236"/>
      <c r="BG69" s="1236"/>
      <c r="BH69" s="1236"/>
      <c r="BI69" s="1236"/>
      <c r="BJ69" s="1236"/>
      <c r="BK69" s="1236"/>
      <c r="BL69" s="1236"/>
      <c r="BM69" s="1236"/>
      <c r="BN69" s="1236"/>
      <c r="BO69" s="1236"/>
      <c r="BP69" s="1236"/>
      <c r="BQ69" s="1236"/>
      <c r="BR69" s="1236"/>
      <c r="BS69" s="1236"/>
      <c r="BT69" s="1236"/>
      <c r="BU69" s="1236"/>
      <c r="BV69" s="1236"/>
      <c r="BW69" s="1236"/>
      <c r="BX69" s="1236"/>
      <c r="BY69" s="1236"/>
      <c r="BZ69" s="1236"/>
      <c r="CA69" s="1236"/>
      <c r="CB69" s="1236"/>
      <c r="CC69" s="1236"/>
      <c r="CD69" s="1236"/>
      <c r="CE69" s="1236"/>
      <c r="CF69" s="1236"/>
      <c r="CG69" s="1236"/>
      <c r="CH69" s="1236"/>
      <c r="CI69" s="1236"/>
      <c r="CJ69" s="1236"/>
      <c r="CK69" s="1236"/>
      <c r="CL69" s="1236"/>
      <c r="CM69" s="1236"/>
      <c r="CN69" s="1236"/>
      <c r="CO69" s="1236"/>
      <c r="CP69" s="1236"/>
      <c r="CQ69" s="1236"/>
      <c r="CR69" s="1236"/>
      <c r="CS69" s="1236"/>
      <c r="CT69" s="1236"/>
      <c r="CU69" s="1236"/>
      <c r="CV69" s="1236"/>
      <c r="CW69" s="1236"/>
      <c r="CX69" s="1236"/>
      <c r="CY69" s="1236"/>
      <c r="CZ69" s="1236"/>
      <c r="DA69" s="1236"/>
      <c r="DB69" s="1236"/>
      <c r="DC69" s="1237"/>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572</v>
      </c>
    </row>
    <row r="72" spans="2:107" x14ac:dyDescent="0.15">
      <c r="B72" s="247"/>
      <c r="G72" s="1238"/>
      <c r="H72" s="1238"/>
      <c r="I72" s="1238"/>
      <c r="J72" s="1238"/>
      <c r="K72" s="360"/>
      <c r="L72" s="360"/>
      <c r="M72" s="361"/>
      <c r="N72" s="361"/>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526</v>
      </c>
      <c r="BQ72" s="1242"/>
      <c r="BR72" s="1242"/>
      <c r="BS72" s="1242"/>
      <c r="BT72" s="1242"/>
      <c r="BU72" s="1242"/>
      <c r="BV72" s="1242"/>
      <c r="BW72" s="1242"/>
      <c r="BX72" s="1242" t="s">
        <v>527</v>
      </c>
      <c r="BY72" s="1242"/>
      <c r="BZ72" s="1242"/>
      <c r="CA72" s="1242"/>
      <c r="CB72" s="1242"/>
      <c r="CC72" s="1242"/>
      <c r="CD72" s="1242"/>
      <c r="CE72" s="1242"/>
      <c r="CF72" s="1242" t="s">
        <v>528</v>
      </c>
      <c r="CG72" s="1242"/>
      <c r="CH72" s="1242"/>
      <c r="CI72" s="1242"/>
      <c r="CJ72" s="1242"/>
      <c r="CK72" s="1242"/>
      <c r="CL72" s="1242"/>
      <c r="CM72" s="1242"/>
      <c r="CN72" s="1242" t="s">
        <v>529</v>
      </c>
      <c r="CO72" s="1242"/>
      <c r="CP72" s="1242"/>
      <c r="CQ72" s="1242"/>
      <c r="CR72" s="1242"/>
      <c r="CS72" s="1242"/>
      <c r="CT72" s="1242"/>
      <c r="CU72" s="1242"/>
      <c r="CV72" s="1242" t="s">
        <v>530</v>
      </c>
      <c r="CW72" s="1242"/>
      <c r="CX72" s="1242"/>
      <c r="CY72" s="1242"/>
      <c r="CZ72" s="1242"/>
      <c r="DA72" s="1242"/>
      <c r="DB72" s="1242"/>
      <c r="DC72" s="1242"/>
    </row>
    <row r="73" spans="2:107" x14ac:dyDescent="0.15">
      <c r="B73" s="247"/>
      <c r="G73" s="1248"/>
      <c r="H73" s="1248"/>
      <c r="I73" s="1248"/>
      <c r="J73" s="1248"/>
      <c r="K73" s="1249"/>
      <c r="L73" s="1249"/>
      <c r="M73" s="1249"/>
      <c r="N73" s="1249"/>
      <c r="AM73" s="359"/>
      <c r="AN73" s="1245" t="s">
        <v>573</v>
      </c>
      <c r="AO73" s="1245"/>
      <c r="AP73" s="1245"/>
      <c r="AQ73" s="1245"/>
      <c r="AR73" s="1245"/>
      <c r="AS73" s="1245"/>
      <c r="AT73" s="1245"/>
      <c r="AU73" s="1245"/>
      <c r="AV73" s="1245"/>
      <c r="AW73" s="1245"/>
      <c r="AX73" s="1245"/>
      <c r="AY73" s="1245"/>
      <c r="AZ73" s="1245"/>
      <c r="BA73" s="1245"/>
      <c r="BB73" s="1245" t="s">
        <v>574</v>
      </c>
      <c r="BC73" s="1245"/>
      <c r="BD73" s="1245"/>
      <c r="BE73" s="1245"/>
      <c r="BF73" s="1245"/>
      <c r="BG73" s="1245"/>
      <c r="BH73" s="1245"/>
      <c r="BI73" s="1245"/>
      <c r="BJ73" s="1245"/>
      <c r="BK73" s="1245"/>
      <c r="BL73" s="1245"/>
      <c r="BM73" s="1245"/>
      <c r="BN73" s="1245"/>
      <c r="BO73" s="1245"/>
      <c r="BP73" s="1243">
        <v>13.5</v>
      </c>
      <c r="BQ73" s="1243"/>
      <c r="BR73" s="1243"/>
      <c r="BS73" s="1243"/>
      <c r="BT73" s="1243"/>
      <c r="BU73" s="1243"/>
      <c r="BV73" s="1243"/>
      <c r="BW73" s="1243"/>
      <c r="BX73" s="1243">
        <v>7.6</v>
      </c>
      <c r="BY73" s="1243"/>
      <c r="BZ73" s="1243"/>
      <c r="CA73" s="1243"/>
      <c r="CB73" s="1243"/>
      <c r="CC73" s="1243"/>
      <c r="CD73" s="1243"/>
      <c r="CE73" s="1243"/>
      <c r="CF73" s="1243"/>
      <c r="CG73" s="1243"/>
      <c r="CH73" s="1243"/>
      <c r="CI73" s="1243"/>
      <c r="CJ73" s="1243"/>
      <c r="CK73" s="1243"/>
      <c r="CL73" s="1243"/>
      <c r="CM73" s="1243"/>
      <c r="CN73" s="1243"/>
      <c r="CO73" s="1243"/>
      <c r="CP73" s="1243"/>
      <c r="CQ73" s="1243"/>
      <c r="CR73" s="1243"/>
      <c r="CS73" s="1243"/>
      <c r="CT73" s="1243"/>
      <c r="CU73" s="1243"/>
      <c r="CV73" s="1243"/>
      <c r="CW73" s="1243"/>
      <c r="CX73" s="1243"/>
      <c r="CY73" s="1243"/>
      <c r="CZ73" s="1243"/>
      <c r="DA73" s="1243"/>
      <c r="DB73" s="1243"/>
      <c r="DC73" s="1243"/>
    </row>
    <row r="74" spans="2:107" x14ac:dyDescent="0.15">
      <c r="B74" s="247"/>
      <c r="G74" s="1248"/>
      <c r="H74" s="1248"/>
      <c r="I74" s="1248"/>
      <c r="J74" s="1248"/>
      <c r="K74" s="1249"/>
      <c r="L74" s="1249"/>
      <c r="M74" s="1249"/>
      <c r="N74" s="1249"/>
      <c r="AM74" s="359"/>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43"/>
      <c r="BQ74" s="1243"/>
      <c r="BR74" s="1243"/>
      <c r="BS74" s="1243"/>
      <c r="BT74" s="1243"/>
      <c r="BU74" s="1243"/>
      <c r="BV74" s="1243"/>
      <c r="BW74" s="1243"/>
      <c r="BX74" s="1243"/>
      <c r="BY74" s="1243"/>
      <c r="BZ74" s="1243"/>
      <c r="CA74" s="1243"/>
      <c r="CB74" s="1243"/>
      <c r="CC74" s="1243"/>
      <c r="CD74" s="1243"/>
      <c r="CE74" s="1243"/>
      <c r="CF74" s="1243"/>
      <c r="CG74" s="1243"/>
      <c r="CH74" s="1243"/>
      <c r="CI74" s="1243"/>
      <c r="CJ74" s="1243"/>
      <c r="CK74" s="1243"/>
      <c r="CL74" s="1243"/>
      <c r="CM74" s="1243"/>
      <c r="CN74" s="1243"/>
      <c r="CO74" s="1243"/>
      <c r="CP74" s="1243"/>
      <c r="CQ74" s="1243"/>
      <c r="CR74" s="1243"/>
      <c r="CS74" s="1243"/>
      <c r="CT74" s="1243"/>
      <c r="CU74" s="1243"/>
      <c r="CV74" s="1243"/>
      <c r="CW74" s="1243"/>
      <c r="CX74" s="1243"/>
      <c r="CY74" s="1243"/>
      <c r="CZ74" s="1243"/>
      <c r="DA74" s="1243"/>
      <c r="DB74" s="1243"/>
      <c r="DC74" s="1243"/>
    </row>
    <row r="75" spans="2:107" x14ac:dyDescent="0.15">
      <c r="B75" s="247"/>
      <c r="G75" s="1248"/>
      <c r="H75" s="1248"/>
      <c r="I75" s="1238"/>
      <c r="J75" s="1238"/>
      <c r="K75" s="1244"/>
      <c r="L75" s="1244"/>
      <c r="M75" s="1244"/>
      <c r="N75" s="1244"/>
      <c r="AM75" s="359"/>
      <c r="AN75" s="1245"/>
      <c r="AO75" s="1245"/>
      <c r="AP75" s="1245"/>
      <c r="AQ75" s="1245"/>
      <c r="AR75" s="1245"/>
      <c r="AS75" s="1245"/>
      <c r="AT75" s="1245"/>
      <c r="AU75" s="1245"/>
      <c r="AV75" s="1245"/>
      <c r="AW75" s="1245"/>
      <c r="AX75" s="1245"/>
      <c r="AY75" s="1245"/>
      <c r="AZ75" s="1245"/>
      <c r="BA75" s="1245"/>
      <c r="BB75" s="1245" t="s">
        <v>579</v>
      </c>
      <c r="BC75" s="1245"/>
      <c r="BD75" s="1245"/>
      <c r="BE75" s="1245"/>
      <c r="BF75" s="1245"/>
      <c r="BG75" s="1245"/>
      <c r="BH75" s="1245"/>
      <c r="BI75" s="1245"/>
      <c r="BJ75" s="1245"/>
      <c r="BK75" s="1245"/>
      <c r="BL75" s="1245"/>
      <c r="BM75" s="1245"/>
      <c r="BN75" s="1245"/>
      <c r="BO75" s="1245"/>
      <c r="BP75" s="1243">
        <v>7.1</v>
      </c>
      <c r="BQ75" s="1243"/>
      <c r="BR75" s="1243"/>
      <c r="BS75" s="1243"/>
      <c r="BT75" s="1243"/>
      <c r="BU75" s="1243"/>
      <c r="BV75" s="1243"/>
      <c r="BW75" s="1243"/>
      <c r="BX75" s="1243">
        <v>7.5</v>
      </c>
      <c r="BY75" s="1243"/>
      <c r="BZ75" s="1243"/>
      <c r="CA75" s="1243"/>
      <c r="CB75" s="1243"/>
      <c r="CC75" s="1243"/>
      <c r="CD75" s="1243"/>
      <c r="CE75" s="1243"/>
      <c r="CF75" s="1243">
        <v>7.8</v>
      </c>
      <c r="CG75" s="1243"/>
      <c r="CH75" s="1243"/>
      <c r="CI75" s="1243"/>
      <c r="CJ75" s="1243"/>
      <c r="CK75" s="1243"/>
      <c r="CL75" s="1243"/>
      <c r="CM75" s="1243"/>
      <c r="CN75" s="1243">
        <v>8.3000000000000007</v>
      </c>
      <c r="CO75" s="1243"/>
      <c r="CP75" s="1243"/>
      <c r="CQ75" s="1243"/>
      <c r="CR75" s="1243"/>
      <c r="CS75" s="1243"/>
      <c r="CT75" s="1243"/>
      <c r="CU75" s="1243"/>
      <c r="CV75" s="1243">
        <v>8.8000000000000007</v>
      </c>
      <c r="CW75" s="1243"/>
      <c r="CX75" s="1243"/>
      <c r="CY75" s="1243"/>
      <c r="CZ75" s="1243"/>
      <c r="DA75" s="1243"/>
      <c r="DB75" s="1243"/>
      <c r="DC75" s="1243"/>
    </row>
    <row r="76" spans="2:107" x14ac:dyDescent="0.15">
      <c r="B76" s="247"/>
      <c r="G76" s="1248"/>
      <c r="H76" s="1248"/>
      <c r="I76" s="1238"/>
      <c r="J76" s="1238"/>
      <c r="K76" s="1244"/>
      <c r="L76" s="1244"/>
      <c r="M76" s="1244"/>
      <c r="N76" s="1244"/>
      <c r="AM76" s="359"/>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43"/>
      <c r="BQ76" s="1243"/>
      <c r="BR76" s="1243"/>
      <c r="BS76" s="1243"/>
      <c r="BT76" s="1243"/>
      <c r="BU76" s="1243"/>
      <c r="BV76" s="1243"/>
      <c r="BW76" s="1243"/>
      <c r="BX76" s="1243"/>
      <c r="BY76" s="1243"/>
      <c r="BZ76" s="1243"/>
      <c r="CA76" s="1243"/>
      <c r="CB76" s="1243"/>
      <c r="CC76" s="1243"/>
      <c r="CD76" s="1243"/>
      <c r="CE76" s="1243"/>
      <c r="CF76" s="1243"/>
      <c r="CG76" s="1243"/>
      <c r="CH76" s="1243"/>
      <c r="CI76" s="1243"/>
      <c r="CJ76" s="1243"/>
      <c r="CK76" s="1243"/>
      <c r="CL76" s="1243"/>
      <c r="CM76" s="1243"/>
      <c r="CN76" s="1243"/>
      <c r="CO76" s="1243"/>
      <c r="CP76" s="1243"/>
      <c r="CQ76" s="1243"/>
      <c r="CR76" s="1243"/>
      <c r="CS76" s="1243"/>
      <c r="CT76" s="1243"/>
      <c r="CU76" s="1243"/>
      <c r="CV76" s="1243"/>
      <c r="CW76" s="1243"/>
      <c r="CX76" s="1243"/>
      <c r="CY76" s="1243"/>
      <c r="CZ76" s="1243"/>
      <c r="DA76" s="1243"/>
      <c r="DB76" s="1243"/>
      <c r="DC76" s="1243"/>
    </row>
    <row r="77" spans="2:107" x14ac:dyDescent="0.15">
      <c r="B77" s="247"/>
      <c r="G77" s="1238"/>
      <c r="H77" s="1238"/>
      <c r="I77" s="1238"/>
      <c r="J77" s="1238"/>
      <c r="K77" s="1249"/>
      <c r="L77" s="1249"/>
      <c r="M77" s="1249"/>
      <c r="N77" s="1249"/>
      <c r="AN77" s="1242" t="s">
        <v>576</v>
      </c>
      <c r="AO77" s="1242"/>
      <c r="AP77" s="1242"/>
      <c r="AQ77" s="1242"/>
      <c r="AR77" s="1242"/>
      <c r="AS77" s="1242"/>
      <c r="AT77" s="1242"/>
      <c r="AU77" s="1242"/>
      <c r="AV77" s="1242"/>
      <c r="AW77" s="1242"/>
      <c r="AX77" s="1242"/>
      <c r="AY77" s="1242"/>
      <c r="AZ77" s="1242"/>
      <c r="BA77" s="1242"/>
      <c r="BB77" s="1245" t="s">
        <v>574</v>
      </c>
      <c r="BC77" s="1245"/>
      <c r="BD77" s="1245"/>
      <c r="BE77" s="1245"/>
      <c r="BF77" s="1245"/>
      <c r="BG77" s="1245"/>
      <c r="BH77" s="1245"/>
      <c r="BI77" s="1245"/>
      <c r="BJ77" s="1245"/>
      <c r="BK77" s="1245"/>
      <c r="BL77" s="1245"/>
      <c r="BM77" s="1245"/>
      <c r="BN77" s="1245"/>
      <c r="BO77" s="1245"/>
      <c r="BP77" s="1243">
        <v>14.5</v>
      </c>
      <c r="BQ77" s="1243"/>
      <c r="BR77" s="1243"/>
      <c r="BS77" s="1243"/>
      <c r="BT77" s="1243"/>
      <c r="BU77" s="1243"/>
      <c r="BV77" s="1243"/>
      <c r="BW77" s="1243"/>
      <c r="BX77" s="1243">
        <v>25.2</v>
      </c>
      <c r="BY77" s="1243"/>
      <c r="BZ77" s="1243"/>
      <c r="CA77" s="1243"/>
      <c r="CB77" s="1243"/>
      <c r="CC77" s="1243"/>
      <c r="CD77" s="1243"/>
      <c r="CE77" s="1243"/>
      <c r="CF77" s="1243">
        <v>15.7</v>
      </c>
      <c r="CG77" s="1243"/>
      <c r="CH77" s="1243"/>
      <c r="CI77" s="1243"/>
      <c r="CJ77" s="1243"/>
      <c r="CK77" s="1243"/>
      <c r="CL77" s="1243"/>
      <c r="CM77" s="1243"/>
      <c r="CN77" s="1243">
        <v>10.199999999999999</v>
      </c>
      <c r="CO77" s="1243"/>
      <c r="CP77" s="1243"/>
      <c r="CQ77" s="1243"/>
      <c r="CR77" s="1243"/>
      <c r="CS77" s="1243"/>
      <c r="CT77" s="1243"/>
      <c r="CU77" s="1243"/>
      <c r="CV77" s="1243">
        <v>10.5</v>
      </c>
      <c r="CW77" s="1243"/>
      <c r="CX77" s="1243"/>
      <c r="CY77" s="1243"/>
      <c r="CZ77" s="1243"/>
      <c r="DA77" s="1243"/>
      <c r="DB77" s="1243"/>
      <c r="DC77" s="1243"/>
    </row>
    <row r="78" spans="2:107" x14ac:dyDescent="0.15">
      <c r="B78" s="247"/>
      <c r="G78" s="1238"/>
      <c r="H78" s="1238"/>
      <c r="I78" s="1238"/>
      <c r="J78" s="1238"/>
      <c r="K78" s="1249"/>
      <c r="L78" s="1249"/>
      <c r="M78" s="1249"/>
      <c r="N78" s="1249"/>
      <c r="AN78" s="1242"/>
      <c r="AO78" s="1242"/>
      <c r="AP78" s="1242"/>
      <c r="AQ78" s="1242"/>
      <c r="AR78" s="1242"/>
      <c r="AS78" s="1242"/>
      <c r="AT78" s="1242"/>
      <c r="AU78" s="1242"/>
      <c r="AV78" s="1242"/>
      <c r="AW78" s="1242"/>
      <c r="AX78" s="1242"/>
      <c r="AY78" s="1242"/>
      <c r="AZ78" s="1242"/>
      <c r="BA78" s="1242"/>
      <c r="BB78" s="1245"/>
      <c r="BC78" s="1245"/>
      <c r="BD78" s="1245"/>
      <c r="BE78" s="1245"/>
      <c r="BF78" s="1245"/>
      <c r="BG78" s="1245"/>
      <c r="BH78" s="1245"/>
      <c r="BI78" s="1245"/>
      <c r="BJ78" s="1245"/>
      <c r="BK78" s="1245"/>
      <c r="BL78" s="1245"/>
      <c r="BM78" s="1245"/>
      <c r="BN78" s="1245"/>
      <c r="BO78" s="1245"/>
      <c r="BP78" s="1243"/>
      <c r="BQ78" s="1243"/>
      <c r="BR78" s="1243"/>
      <c r="BS78" s="1243"/>
      <c r="BT78" s="1243"/>
      <c r="BU78" s="1243"/>
      <c r="BV78" s="1243"/>
      <c r="BW78" s="1243"/>
      <c r="BX78" s="1243"/>
      <c r="BY78" s="1243"/>
      <c r="BZ78" s="1243"/>
      <c r="CA78" s="1243"/>
      <c r="CB78" s="1243"/>
      <c r="CC78" s="1243"/>
      <c r="CD78" s="1243"/>
      <c r="CE78" s="1243"/>
      <c r="CF78" s="1243"/>
      <c r="CG78" s="1243"/>
      <c r="CH78" s="1243"/>
      <c r="CI78" s="1243"/>
      <c r="CJ78" s="1243"/>
      <c r="CK78" s="1243"/>
      <c r="CL78" s="1243"/>
      <c r="CM78" s="1243"/>
      <c r="CN78" s="1243"/>
      <c r="CO78" s="1243"/>
      <c r="CP78" s="1243"/>
      <c r="CQ78" s="1243"/>
      <c r="CR78" s="1243"/>
      <c r="CS78" s="1243"/>
      <c r="CT78" s="1243"/>
      <c r="CU78" s="1243"/>
      <c r="CV78" s="1243"/>
      <c r="CW78" s="1243"/>
      <c r="CX78" s="1243"/>
      <c r="CY78" s="1243"/>
      <c r="CZ78" s="1243"/>
      <c r="DA78" s="1243"/>
      <c r="DB78" s="1243"/>
      <c r="DC78" s="1243"/>
    </row>
    <row r="79" spans="2:107" x14ac:dyDescent="0.15">
      <c r="B79" s="247"/>
      <c r="G79" s="1238"/>
      <c r="H79" s="1238"/>
      <c r="I79" s="1247"/>
      <c r="J79" s="1247"/>
      <c r="K79" s="1250"/>
      <c r="L79" s="1250"/>
      <c r="M79" s="1250"/>
      <c r="N79" s="1250"/>
      <c r="AN79" s="1242"/>
      <c r="AO79" s="1242"/>
      <c r="AP79" s="1242"/>
      <c r="AQ79" s="1242"/>
      <c r="AR79" s="1242"/>
      <c r="AS79" s="1242"/>
      <c r="AT79" s="1242"/>
      <c r="AU79" s="1242"/>
      <c r="AV79" s="1242"/>
      <c r="AW79" s="1242"/>
      <c r="AX79" s="1242"/>
      <c r="AY79" s="1242"/>
      <c r="AZ79" s="1242"/>
      <c r="BA79" s="1242"/>
      <c r="BB79" s="1245" t="s">
        <v>579</v>
      </c>
      <c r="BC79" s="1245"/>
      <c r="BD79" s="1245"/>
      <c r="BE79" s="1245"/>
      <c r="BF79" s="1245"/>
      <c r="BG79" s="1245"/>
      <c r="BH79" s="1245"/>
      <c r="BI79" s="1245"/>
      <c r="BJ79" s="1245"/>
      <c r="BK79" s="1245"/>
      <c r="BL79" s="1245"/>
      <c r="BM79" s="1245"/>
      <c r="BN79" s="1245"/>
      <c r="BO79" s="1245"/>
      <c r="BP79" s="1243">
        <v>8.4</v>
      </c>
      <c r="BQ79" s="1243"/>
      <c r="BR79" s="1243"/>
      <c r="BS79" s="1243"/>
      <c r="BT79" s="1243"/>
      <c r="BU79" s="1243"/>
      <c r="BV79" s="1243"/>
      <c r="BW79" s="1243"/>
      <c r="BX79" s="1243">
        <v>8.9</v>
      </c>
      <c r="BY79" s="1243"/>
      <c r="BZ79" s="1243"/>
      <c r="CA79" s="1243"/>
      <c r="CB79" s="1243"/>
      <c r="CC79" s="1243"/>
      <c r="CD79" s="1243"/>
      <c r="CE79" s="1243"/>
      <c r="CF79" s="1243">
        <v>8.9</v>
      </c>
      <c r="CG79" s="1243"/>
      <c r="CH79" s="1243"/>
      <c r="CI79" s="1243"/>
      <c r="CJ79" s="1243"/>
      <c r="CK79" s="1243"/>
      <c r="CL79" s="1243"/>
      <c r="CM79" s="1243"/>
      <c r="CN79" s="1243">
        <v>9</v>
      </c>
      <c r="CO79" s="1243"/>
      <c r="CP79" s="1243"/>
      <c r="CQ79" s="1243"/>
      <c r="CR79" s="1243"/>
      <c r="CS79" s="1243"/>
      <c r="CT79" s="1243"/>
      <c r="CU79" s="1243"/>
      <c r="CV79" s="1243">
        <v>8.9</v>
      </c>
      <c r="CW79" s="1243"/>
      <c r="CX79" s="1243"/>
      <c r="CY79" s="1243"/>
      <c r="CZ79" s="1243"/>
      <c r="DA79" s="1243"/>
      <c r="DB79" s="1243"/>
      <c r="DC79" s="1243"/>
    </row>
    <row r="80" spans="2:107" x14ac:dyDescent="0.15">
      <c r="B80" s="247"/>
      <c r="G80" s="1238"/>
      <c r="H80" s="1238"/>
      <c r="I80" s="1247"/>
      <c r="J80" s="1247"/>
      <c r="K80" s="1250"/>
      <c r="L80" s="1250"/>
      <c r="M80" s="1250"/>
      <c r="N80" s="1250"/>
      <c r="AN80" s="1242"/>
      <c r="AO80" s="1242"/>
      <c r="AP80" s="1242"/>
      <c r="AQ80" s="1242"/>
      <c r="AR80" s="1242"/>
      <c r="AS80" s="1242"/>
      <c r="AT80" s="1242"/>
      <c r="AU80" s="1242"/>
      <c r="AV80" s="1242"/>
      <c r="AW80" s="1242"/>
      <c r="AX80" s="1242"/>
      <c r="AY80" s="1242"/>
      <c r="AZ80" s="1242"/>
      <c r="BA80" s="1242"/>
      <c r="BB80" s="1245"/>
      <c r="BC80" s="1245"/>
      <c r="BD80" s="1245"/>
      <c r="BE80" s="1245"/>
      <c r="BF80" s="1245"/>
      <c r="BG80" s="1245"/>
      <c r="BH80" s="1245"/>
      <c r="BI80" s="1245"/>
      <c r="BJ80" s="1245"/>
      <c r="BK80" s="1245"/>
      <c r="BL80" s="1245"/>
      <c r="BM80" s="1245"/>
      <c r="BN80" s="1245"/>
      <c r="BO80" s="1245"/>
      <c r="BP80" s="1243"/>
      <c r="BQ80" s="1243"/>
      <c r="BR80" s="1243"/>
      <c r="BS80" s="1243"/>
      <c r="BT80" s="1243"/>
      <c r="BU80" s="1243"/>
      <c r="BV80" s="1243"/>
      <c r="BW80" s="1243"/>
      <c r="BX80" s="1243"/>
      <c r="BY80" s="1243"/>
      <c r="BZ80" s="1243"/>
      <c r="CA80" s="1243"/>
      <c r="CB80" s="1243"/>
      <c r="CC80" s="1243"/>
      <c r="CD80" s="1243"/>
      <c r="CE80" s="1243"/>
      <c r="CF80" s="1243"/>
      <c r="CG80" s="1243"/>
      <c r="CH80" s="1243"/>
      <c r="CI80" s="1243"/>
      <c r="CJ80" s="1243"/>
      <c r="CK80" s="1243"/>
      <c r="CL80" s="1243"/>
      <c r="CM80" s="1243"/>
      <c r="CN80" s="1243"/>
      <c r="CO80" s="1243"/>
      <c r="CP80" s="1243"/>
      <c r="CQ80" s="1243"/>
      <c r="CR80" s="1243"/>
      <c r="CS80" s="1243"/>
      <c r="CT80" s="1243"/>
      <c r="CU80" s="1243"/>
      <c r="CV80" s="1243"/>
      <c r="CW80" s="1243"/>
      <c r="CX80" s="1243"/>
      <c r="CY80" s="1243"/>
      <c r="CZ80" s="1243"/>
      <c r="DA80" s="1243"/>
      <c r="DB80" s="1243"/>
      <c r="DC80" s="1243"/>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TzitcEEu+H0XDxkiln5SafndB3nl8tD/LDk//i1DPfF9CgWQB1kbr/38hMT/ZwbZ5efQqPdBWWZK4V9QgYJ9rA==" saltValue="3k1ySj2joL7RAiJ3fbr6M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744A2-0D7E-42D7-B3D5-5091B2428044}">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F5LkOD7nXhgjlnGOKcAHNMqi3DUCP/Z0zsCgy6ib1AT+JzSBG0wGKCxlgM4KG9pn0SbdlVuo08MFrf4EndT61w==" saltValue="IUHtJKk3GAoGLMrH8aM0l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7370D-96CD-417E-975A-FC51357156B0}">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ZHDdXpL8N84+BPMBH9/B6UzjVk2PYMk37HxMT2RlXkxwMF7iyPioiTQFI5TN4irpEg21wKayYvOuQUD4TUjTBQ==" saltValue="VDX5KwTSw5jrwTHpuc40C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525</v>
      </c>
      <c r="G2" s="137"/>
      <c r="H2" s="138"/>
    </row>
    <row r="3" spans="1:8" x14ac:dyDescent="0.15">
      <c r="A3" s="134" t="s">
        <v>518</v>
      </c>
      <c r="B3" s="139"/>
      <c r="C3" s="140"/>
      <c r="D3" s="141">
        <v>78359</v>
      </c>
      <c r="E3" s="142"/>
      <c r="F3" s="143">
        <v>128523</v>
      </c>
      <c r="G3" s="144"/>
      <c r="H3" s="145"/>
    </row>
    <row r="4" spans="1:8" x14ac:dyDescent="0.15">
      <c r="A4" s="146"/>
      <c r="B4" s="147"/>
      <c r="C4" s="148"/>
      <c r="D4" s="149">
        <v>42928</v>
      </c>
      <c r="E4" s="150"/>
      <c r="F4" s="151">
        <v>56792</v>
      </c>
      <c r="G4" s="152"/>
      <c r="H4" s="153"/>
    </row>
    <row r="5" spans="1:8" x14ac:dyDescent="0.15">
      <c r="A5" s="134" t="s">
        <v>520</v>
      </c>
      <c r="B5" s="139"/>
      <c r="C5" s="140"/>
      <c r="D5" s="141">
        <v>61558</v>
      </c>
      <c r="E5" s="142"/>
      <c r="F5" s="143">
        <v>96469</v>
      </c>
      <c r="G5" s="144"/>
      <c r="H5" s="145"/>
    </row>
    <row r="6" spans="1:8" x14ac:dyDescent="0.15">
      <c r="A6" s="146"/>
      <c r="B6" s="147"/>
      <c r="C6" s="148"/>
      <c r="D6" s="149">
        <v>44807</v>
      </c>
      <c r="E6" s="150"/>
      <c r="F6" s="151">
        <v>49775</v>
      </c>
      <c r="G6" s="152"/>
      <c r="H6" s="153"/>
    </row>
    <row r="7" spans="1:8" x14ac:dyDescent="0.15">
      <c r="A7" s="134" t="s">
        <v>521</v>
      </c>
      <c r="B7" s="139"/>
      <c r="C7" s="140"/>
      <c r="D7" s="141">
        <v>51203</v>
      </c>
      <c r="E7" s="142"/>
      <c r="F7" s="143">
        <v>85743</v>
      </c>
      <c r="G7" s="144"/>
      <c r="H7" s="145"/>
    </row>
    <row r="8" spans="1:8" x14ac:dyDescent="0.15">
      <c r="A8" s="146"/>
      <c r="B8" s="147"/>
      <c r="C8" s="148"/>
      <c r="D8" s="149">
        <v>38195</v>
      </c>
      <c r="E8" s="150"/>
      <c r="F8" s="151">
        <v>45231</v>
      </c>
      <c r="G8" s="152"/>
      <c r="H8" s="153"/>
    </row>
    <row r="9" spans="1:8" x14ac:dyDescent="0.15">
      <c r="A9" s="134" t="s">
        <v>522</v>
      </c>
      <c r="B9" s="139"/>
      <c r="C9" s="140"/>
      <c r="D9" s="141">
        <v>48246</v>
      </c>
      <c r="E9" s="142"/>
      <c r="F9" s="143">
        <v>92509</v>
      </c>
      <c r="G9" s="144"/>
      <c r="H9" s="145"/>
    </row>
    <row r="10" spans="1:8" x14ac:dyDescent="0.15">
      <c r="A10" s="146"/>
      <c r="B10" s="147"/>
      <c r="C10" s="148"/>
      <c r="D10" s="149">
        <v>39607</v>
      </c>
      <c r="E10" s="150"/>
      <c r="F10" s="151">
        <v>52274</v>
      </c>
      <c r="G10" s="152"/>
      <c r="H10" s="153"/>
    </row>
    <row r="11" spans="1:8" x14ac:dyDescent="0.15">
      <c r="A11" s="134" t="s">
        <v>523</v>
      </c>
      <c r="B11" s="139"/>
      <c r="C11" s="140"/>
      <c r="D11" s="141">
        <v>75424</v>
      </c>
      <c r="E11" s="142"/>
      <c r="F11" s="143">
        <v>98544</v>
      </c>
      <c r="G11" s="144"/>
      <c r="H11" s="145"/>
    </row>
    <row r="12" spans="1:8" x14ac:dyDescent="0.15">
      <c r="A12" s="146"/>
      <c r="B12" s="147"/>
      <c r="C12" s="154"/>
      <c r="D12" s="149">
        <v>53271</v>
      </c>
      <c r="E12" s="150"/>
      <c r="F12" s="151">
        <v>55816</v>
      </c>
      <c r="G12" s="152"/>
      <c r="H12" s="153"/>
    </row>
    <row r="13" spans="1:8" x14ac:dyDescent="0.15">
      <c r="A13" s="134"/>
      <c r="B13" s="139"/>
      <c r="C13" s="140"/>
      <c r="D13" s="141">
        <v>62958</v>
      </c>
      <c r="E13" s="142"/>
      <c r="F13" s="143">
        <v>100358</v>
      </c>
      <c r="G13" s="155"/>
      <c r="H13" s="145"/>
    </row>
    <row r="14" spans="1:8" x14ac:dyDescent="0.15">
      <c r="A14" s="146"/>
      <c r="B14" s="147"/>
      <c r="C14" s="148"/>
      <c r="D14" s="149">
        <v>43762</v>
      </c>
      <c r="E14" s="150"/>
      <c r="F14" s="151">
        <v>51978</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5.62</v>
      </c>
      <c r="C19" s="156">
        <f>ROUND(VALUE(SUBSTITUTE(実質収支比率等に係る経年分析!G$48,"▲","-")),2)</f>
        <v>9.84</v>
      </c>
      <c r="D19" s="156">
        <f>ROUND(VALUE(SUBSTITUTE(実質収支比率等に係る経年分析!H$48,"▲","-")),2)</f>
        <v>7.95</v>
      </c>
      <c r="E19" s="156">
        <f>ROUND(VALUE(SUBSTITUTE(実質収支比率等に係る経年分析!I$48,"▲","-")),2)</f>
        <v>6.82</v>
      </c>
      <c r="F19" s="156">
        <f>ROUND(VALUE(SUBSTITUTE(実質収支比率等に係る経年分析!J$48,"▲","-")),2)</f>
        <v>4.75</v>
      </c>
    </row>
    <row r="20" spans="1:11" x14ac:dyDescent="0.15">
      <c r="A20" s="156" t="s">
        <v>53</v>
      </c>
      <c r="B20" s="156">
        <f>ROUND(VALUE(SUBSTITUTE(実質収支比率等に係る経年分析!F$47,"▲","-")),2)</f>
        <v>19.809999999999999</v>
      </c>
      <c r="C20" s="156">
        <f>ROUND(VALUE(SUBSTITUTE(実質収支比率等に係る経年分析!G$47,"▲","-")),2)</f>
        <v>21.24</v>
      </c>
      <c r="D20" s="156">
        <f>ROUND(VALUE(SUBSTITUTE(実質収支比率等に係る経年分析!H$47,"▲","-")),2)</f>
        <v>21.16</v>
      </c>
      <c r="E20" s="156">
        <f>ROUND(VALUE(SUBSTITUTE(実質収支比率等に係る経年分析!I$47,"▲","-")),2)</f>
        <v>20.43</v>
      </c>
      <c r="F20" s="156">
        <f>ROUND(VALUE(SUBSTITUTE(実質収支比率等に係る経年分析!J$47,"▲","-")),2)</f>
        <v>19.89</v>
      </c>
    </row>
    <row r="21" spans="1:11" x14ac:dyDescent="0.15">
      <c r="A21" s="156" t="s">
        <v>54</v>
      </c>
      <c r="B21" s="156">
        <f>IF(ISNUMBER(VALUE(SUBSTITUTE(実質収支比率等に係る経年分析!F$49,"▲","-"))),ROUND(VALUE(SUBSTITUTE(実質収支比率等に係る経年分析!F$49,"▲","-")),2),NA())</f>
        <v>-0.87</v>
      </c>
      <c r="C21" s="156">
        <f>IF(ISNUMBER(VALUE(SUBSTITUTE(実質収支比率等に係る経年分析!G$49,"▲","-"))),ROUND(VALUE(SUBSTITUTE(実質収支比率等に係る経年分析!G$49,"▲","-")),2),NA())</f>
        <v>6.7</v>
      </c>
      <c r="D21" s="156">
        <f>IF(ISNUMBER(VALUE(SUBSTITUTE(実質収支比率等に係る経年分析!H$49,"▲","-"))),ROUND(VALUE(SUBSTITUTE(実質収支比率等に係る経年分析!H$49,"▲","-")),2),NA())</f>
        <v>-1.85</v>
      </c>
      <c r="E21" s="156">
        <f>IF(ISNUMBER(VALUE(SUBSTITUTE(実質収支比率等に係る経年分析!I$49,"▲","-"))),ROUND(VALUE(SUBSTITUTE(実質収支比率等に係る経年分析!I$49,"▲","-")),2),NA())</f>
        <v>-0.85</v>
      </c>
      <c r="F21" s="156">
        <f>IF(ISNUMBER(VALUE(SUBSTITUTE(実質収支比率等に係る経年分析!J$49,"▲","-"))),ROUND(VALUE(SUBSTITUTE(実質収支比率等に係る経年分析!J$49,"▲","-")),2),NA())</f>
        <v>-1.89</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市営墓地特別会計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0.04</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0.05</v>
      </c>
    </row>
    <row r="31" spans="1:11" x14ac:dyDescent="0.15">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1.74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1.92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1.74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1.17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0.55000000000000004</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1.29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1.79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1.1100000000000001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1.1399999999999999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1.02</v>
      </c>
    </row>
    <row r="33" spans="1:16" x14ac:dyDescent="0.15">
      <c r="A33" s="157" t="str">
        <f>IF(連結実質赤字比率に係る赤字・黒字の構成分析!C$37="",NA(),連結実質赤字比率に係る赤字・黒字の構成分析!C$37)</f>
        <v>公共下水道事業会計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1.64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2.14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2.65</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5.58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9.81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7.91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6.77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4.7</v>
      </c>
    </row>
    <row r="35" spans="1:16" x14ac:dyDescent="0.15">
      <c r="A35" s="157" t="str">
        <f>IF(連結実質赤字比率に係る赤字・黒字の構成分析!C$35="",NA(),連結実質赤字比率に係る赤字・黒字の構成分析!C$35)</f>
        <v>工業用水道事業会計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6.54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7.35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7.93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8.31</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22.4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22.02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20.67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20.7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19.82</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1897</v>
      </c>
      <c r="E42" s="158"/>
      <c r="F42" s="158"/>
      <c r="G42" s="158">
        <f>'実質公債費比率（分子）の構造'!L$52</f>
        <v>1801</v>
      </c>
      <c r="H42" s="158"/>
      <c r="I42" s="158"/>
      <c r="J42" s="158">
        <f>'実質公債費比率（分子）の構造'!M$52</f>
        <v>1831</v>
      </c>
      <c r="K42" s="158"/>
      <c r="L42" s="158"/>
      <c r="M42" s="158">
        <f>'実質公債費比率（分子）の構造'!N$52</f>
        <v>1782</v>
      </c>
      <c r="N42" s="158"/>
      <c r="O42" s="158"/>
      <c r="P42" s="158">
        <f>'実質公債費比率（分子）の構造'!O$52</f>
        <v>1772</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138</v>
      </c>
      <c r="C44" s="158"/>
      <c r="D44" s="158"/>
      <c r="E44" s="158">
        <f>'実質公債費比率（分子）の構造'!L$50</f>
        <v>134</v>
      </c>
      <c r="F44" s="158"/>
      <c r="G44" s="158"/>
      <c r="H44" s="158">
        <f>'実質公債費比率（分子）の構造'!M$50</f>
        <v>98</v>
      </c>
      <c r="I44" s="158"/>
      <c r="J44" s="158"/>
      <c r="K44" s="158">
        <f>'実質公債費比率（分子）の構造'!N$50</f>
        <v>100</v>
      </c>
      <c r="L44" s="158"/>
      <c r="M44" s="158"/>
      <c r="N44" s="158">
        <f>'実質公債費比率（分子）の構造'!O$50</f>
        <v>68</v>
      </c>
      <c r="O44" s="158"/>
      <c r="P44" s="158"/>
    </row>
    <row r="45" spans="1:16" x14ac:dyDescent="0.15">
      <c r="A45" s="158" t="s">
        <v>63</v>
      </c>
      <c r="B45" s="158">
        <f>'実質公債費比率（分子）の構造'!K$49</f>
        <v>275</v>
      </c>
      <c r="C45" s="158"/>
      <c r="D45" s="158"/>
      <c r="E45" s="158">
        <f>'実質公債費比率（分子）の構造'!L$49</f>
        <v>236</v>
      </c>
      <c r="F45" s="158"/>
      <c r="G45" s="158"/>
      <c r="H45" s="158">
        <f>'実質公債費比率（分子）の構造'!M$49</f>
        <v>204</v>
      </c>
      <c r="I45" s="158"/>
      <c r="J45" s="158"/>
      <c r="K45" s="158">
        <f>'実質公債費比率（分子）の構造'!N$49</f>
        <v>235</v>
      </c>
      <c r="L45" s="158"/>
      <c r="M45" s="158"/>
      <c r="N45" s="158">
        <f>'実質公債費比率（分子）の構造'!O$49</f>
        <v>276</v>
      </c>
      <c r="O45" s="158"/>
      <c r="P45" s="158"/>
    </row>
    <row r="46" spans="1:16" x14ac:dyDescent="0.15">
      <c r="A46" s="158" t="s">
        <v>64</v>
      </c>
      <c r="B46" s="158">
        <f>'実質公債費比率（分子）の構造'!K$48</f>
        <v>413</v>
      </c>
      <c r="C46" s="158"/>
      <c r="D46" s="158"/>
      <c r="E46" s="158">
        <f>'実質公債費比率（分子）の構造'!L$48</f>
        <v>325</v>
      </c>
      <c r="F46" s="158"/>
      <c r="G46" s="158"/>
      <c r="H46" s="158">
        <f>'実質公債費比率（分子）の構造'!M$48</f>
        <v>312</v>
      </c>
      <c r="I46" s="158"/>
      <c r="J46" s="158"/>
      <c r="K46" s="158">
        <f>'実質公債費比率（分子）の構造'!N$48</f>
        <v>289</v>
      </c>
      <c r="L46" s="158"/>
      <c r="M46" s="158"/>
      <c r="N46" s="158">
        <f>'実質公債費比率（分子）の構造'!O$48</f>
        <v>300</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1874</v>
      </c>
      <c r="C49" s="158"/>
      <c r="D49" s="158"/>
      <c r="E49" s="158">
        <f>'実質公債費比率（分子）の構造'!L$45</f>
        <v>1939</v>
      </c>
      <c r="F49" s="158"/>
      <c r="G49" s="158"/>
      <c r="H49" s="158">
        <f>'実質公債費比率（分子）の構造'!M$45</f>
        <v>2007</v>
      </c>
      <c r="I49" s="158"/>
      <c r="J49" s="158"/>
      <c r="K49" s="158">
        <f>'実質公債費比率（分子）の構造'!N$45</f>
        <v>2201</v>
      </c>
      <c r="L49" s="158"/>
      <c r="M49" s="158"/>
      <c r="N49" s="158">
        <f>'実質公債費比率（分子）の構造'!O$45</f>
        <v>2197</v>
      </c>
      <c r="O49" s="158"/>
      <c r="P49" s="158"/>
    </row>
    <row r="50" spans="1:16" x14ac:dyDescent="0.15">
      <c r="A50" s="158" t="s">
        <v>67</v>
      </c>
      <c r="B50" s="158" t="e">
        <f>NA()</f>
        <v>#N/A</v>
      </c>
      <c r="C50" s="158">
        <f>IF(ISNUMBER('実質公債費比率（分子）の構造'!K$53),'実質公債費比率（分子）の構造'!K$53,NA())</f>
        <v>803</v>
      </c>
      <c r="D50" s="158" t="e">
        <f>NA()</f>
        <v>#N/A</v>
      </c>
      <c r="E50" s="158" t="e">
        <f>NA()</f>
        <v>#N/A</v>
      </c>
      <c r="F50" s="158">
        <f>IF(ISNUMBER('実質公債費比率（分子）の構造'!L$53),'実質公債費比率（分子）の構造'!L$53,NA())</f>
        <v>833</v>
      </c>
      <c r="G50" s="158" t="e">
        <f>NA()</f>
        <v>#N/A</v>
      </c>
      <c r="H50" s="158" t="e">
        <f>NA()</f>
        <v>#N/A</v>
      </c>
      <c r="I50" s="158">
        <f>IF(ISNUMBER('実質公債費比率（分子）の構造'!M$53),'実質公債費比率（分子）の構造'!M$53,NA())</f>
        <v>790</v>
      </c>
      <c r="J50" s="158" t="e">
        <f>NA()</f>
        <v>#N/A</v>
      </c>
      <c r="K50" s="158" t="e">
        <f>NA()</f>
        <v>#N/A</v>
      </c>
      <c r="L50" s="158">
        <f>IF(ISNUMBER('実質公債費比率（分子）の構造'!N$53),'実質公債費比率（分子）の構造'!N$53,NA())</f>
        <v>1043</v>
      </c>
      <c r="M50" s="158" t="e">
        <f>NA()</f>
        <v>#N/A</v>
      </c>
      <c r="N50" s="158" t="e">
        <f>NA()</f>
        <v>#N/A</v>
      </c>
      <c r="O50" s="158">
        <f>IF(ISNUMBER('実質公債費比率（分子）の構造'!O$53),'実質公債費比率（分子）の構造'!O$53,NA())</f>
        <v>1069</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18188</v>
      </c>
      <c r="E56" s="157"/>
      <c r="F56" s="157"/>
      <c r="G56" s="157">
        <f>'将来負担比率（分子）の構造'!J$52</f>
        <v>18789</v>
      </c>
      <c r="H56" s="157"/>
      <c r="I56" s="157"/>
      <c r="J56" s="157">
        <f>'将来負担比率（分子）の構造'!K$52</f>
        <v>18316</v>
      </c>
      <c r="K56" s="157"/>
      <c r="L56" s="157"/>
      <c r="M56" s="157">
        <f>'将来負担比率（分子）の構造'!L$52</f>
        <v>17823</v>
      </c>
      <c r="N56" s="157"/>
      <c r="O56" s="157"/>
      <c r="P56" s="157">
        <f>'将来負担比率（分子）の構造'!M$52</f>
        <v>17134</v>
      </c>
    </row>
    <row r="57" spans="1:16" x14ac:dyDescent="0.15">
      <c r="A57" s="157" t="s">
        <v>42</v>
      </c>
      <c r="B57" s="157"/>
      <c r="C57" s="157"/>
      <c r="D57" s="157">
        <f>'将来負担比率（分子）の構造'!I$51</f>
        <v>3502</v>
      </c>
      <c r="E57" s="157"/>
      <c r="F57" s="157"/>
      <c r="G57" s="157">
        <f>'将来負担比率（分子）の構造'!J$51</f>
        <v>2862</v>
      </c>
      <c r="H57" s="157"/>
      <c r="I57" s="157"/>
      <c r="J57" s="157">
        <f>'将来負担比率（分子）の構造'!K$51</f>
        <v>2709</v>
      </c>
      <c r="K57" s="157"/>
      <c r="L57" s="157"/>
      <c r="M57" s="157">
        <f>'将来負担比率（分子）の構造'!L$51</f>
        <v>2601</v>
      </c>
      <c r="N57" s="157"/>
      <c r="O57" s="157"/>
      <c r="P57" s="157">
        <f>'将来負担比率（分子）の構造'!M$51</f>
        <v>2600</v>
      </c>
    </row>
    <row r="58" spans="1:16" x14ac:dyDescent="0.15">
      <c r="A58" s="157" t="s">
        <v>41</v>
      </c>
      <c r="B58" s="157"/>
      <c r="C58" s="157"/>
      <c r="D58" s="157">
        <f>'将来負担比率（分子）の構造'!I$50</f>
        <v>6272</v>
      </c>
      <c r="E58" s="157"/>
      <c r="F58" s="157"/>
      <c r="G58" s="157">
        <f>'将来負担比率（分子）の構造'!J$50</f>
        <v>7148</v>
      </c>
      <c r="H58" s="157"/>
      <c r="I58" s="157"/>
      <c r="J58" s="157">
        <f>'将来負担比率（分子）の構造'!K$50</f>
        <v>8164</v>
      </c>
      <c r="K58" s="157"/>
      <c r="L58" s="157"/>
      <c r="M58" s="157">
        <f>'将来負担比率（分子）の構造'!L$50</f>
        <v>8777</v>
      </c>
      <c r="N58" s="157"/>
      <c r="O58" s="157"/>
      <c r="P58" s="157">
        <f>'将来負担比率（分子）の構造'!M$50</f>
        <v>8667</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2067</v>
      </c>
      <c r="C62" s="157"/>
      <c r="D62" s="157"/>
      <c r="E62" s="157">
        <f>'将来負担比率（分子）の構造'!J$45</f>
        <v>1977</v>
      </c>
      <c r="F62" s="157"/>
      <c r="G62" s="157"/>
      <c r="H62" s="157">
        <f>'将来負担比率（分子）の構造'!K$45</f>
        <v>1921</v>
      </c>
      <c r="I62" s="157"/>
      <c r="J62" s="157"/>
      <c r="K62" s="157">
        <f>'将来負担比率（分子）の構造'!L$45</f>
        <v>1917</v>
      </c>
      <c r="L62" s="157"/>
      <c r="M62" s="157"/>
      <c r="N62" s="157">
        <f>'将来負担比率（分子）の構造'!M$45</f>
        <v>1915</v>
      </c>
      <c r="O62" s="157"/>
      <c r="P62" s="157"/>
    </row>
    <row r="63" spans="1:16" x14ac:dyDescent="0.15">
      <c r="A63" s="157" t="s">
        <v>34</v>
      </c>
      <c r="B63" s="157">
        <f>'将来負担比率（分子）の構造'!I$44</f>
        <v>1654</v>
      </c>
      <c r="C63" s="157"/>
      <c r="D63" s="157"/>
      <c r="E63" s="157">
        <f>'将来負担比率（分子）の構造'!J$44</f>
        <v>2177</v>
      </c>
      <c r="F63" s="157"/>
      <c r="G63" s="157"/>
      <c r="H63" s="157">
        <f>'将来負担比率（分子）の構造'!K$44</f>
        <v>2133</v>
      </c>
      <c r="I63" s="157"/>
      <c r="J63" s="157"/>
      <c r="K63" s="157">
        <f>'将来負担比率（分子）の構造'!L$44</f>
        <v>2135</v>
      </c>
      <c r="L63" s="157"/>
      <c r="M63" s="157"/>
      <c r="N63" s="157">
        <f>'将来負担比率（分子）の構造'!M$44</f>
        <v>1907</v>
      </c>
      <c r="O63" s="157"/>
      <c r="P63" s="157"/>
    </row>
    <row r="64" spans="1:16" x14ac:dyDescent="0.15">
      <c r="A64" s="157" t="s">
        <v>33</v>
      </c>
      <c r="B64" s="157">
        <f>'将来負担比率（分子）の構造'!I$43</f>
        <v>5331</v>
      </c>
      <c r="C64" s="157"/>
      <c r="D64" s="157"/>
      <c r="E64" s="157">
        <f>'将来負担比率（分子）の構造'!J$43</f>
        <v>4691</v>
      </c>
      <c r="F64" s="157"/>
      <c r="G64" s="157"/>
      <c r="H64" s="157">
        <f>'将来負担比率（分子）の構造'!K$43</f>
        <v>4024</v>
      </c>
      <c r="I64" s="157"/>
      <c r="J64" s="157"/>
      <c r="K64" s="157">
        <f>'将来負担比率（分子）の構造'!L$43</f>
        <v>3583</v>
      </c>
      <c r="L64" s="157"/>
      <c r="M64" s="157"/>
      <c r="N64" s="157">
        <f>'将来負担比率（分子）の構造'!M$43</f>
        <v>3547</v>
      </c>
      <c r="O64" s="157"/>
      <c r="P64" s="157"/>
    </row>
    <row r="65" spans="1:16" x14ac:dyDescent="0.15">
      <c r="A65" s="157" t="s">
        <v>32</v>
      </c>
      <c r="B65" s="157">
        <f>'将来負担比率（分子）の構造'!I$42</f>
        <v>345</v>
      </c>
      <c r="C65" s="157"/>
      <c r="D65" s="157"/>
      <c r="E65" s="157">
        <f>'将来負担比率（分子）の構造'!J$42</f>
        <v>213</v>
      </c>
      <c r="F65" s="157"/>
      <c r="G65" s="157"/>
      <c r="H65" s="157">
        <f>'将来負担比率（分子）の構造'!K$42</f>
        <v>316</v>
      </c>
      <c r="I65" s="157"/>
      <c r="J65" s="157"/>
      <c r="K65" s="157">
        <f>'将来負担比率（分子）の構造'!L$42</f>
        <v>216</v>
      </c>
      <c r="L65" s="157"/>
      <c r="M65" s="157"/>
      <c r="N65" s="157">
        <f>'将来負担比率（分子）の構造'!M$42</f>
        <v>109</v>
      </c>
      <c r="O65" s="157"/>
      <c r="P65" s="157"/>
    </row>
    <row r="66" spans="1:16" x14ac:dyDescent="0.15">
      <c r="A66" s="157" t="s">
        <v>31</v>
      </c>
      <c r="B66" s="157">
        <f>'将来負担比率（分子）の構造'!I$41</f>
        <v>19909</v>
      </c>
      <c r="C66" s="157"/>
      <c r="D66" s="157"/>
      <c r="E66" s="157">
        <f>'将来負担比率（分子）の構造'!J$41</f>
        <v>20539</v>
      </c>
      <c r="F66" s="157"/>
      <c r="G66" s="157"/>
      <c r="H66" s="157">
        <f>'将来負担比率（分子）の構造'!K$41</f>
        <v>19935</v>
      </c>
      <c r="I66" s="157"/>
      <c r="J66" s="157"/>
      <c r="K66" s="157">
        <f>'将来負担比率（分子）の構造'!L$41</f>
        <v>18888</v>
      </c>
      <c r="L66" s="157"/>
      <c r="M66" s="157"/>
      <c r="N66" s="157">
        <f>'将来負担比率（分子）の構造'!M$41</f>
        <v>18300</v>
      </c>
      <c r="O66" s="157"/>
      <c r="P66" s="157"/>
    </row>
    <row r="67" spans="1:16" x14ac:dyDescent="0.15">
      <c r="A67" s="157" t="s">
        <v>71</v>
      </c>
      <c r="B67" s="157" t="e">
        <f>NA()</f>
        <v>#N/A</v>
      </c>
      <c r="C67" s="157">
        <f>IF(ISNUMBER('将来負担比率（分子）の構造'!I$53), IF('将来負担比率（分子）の構造'!I$53 &lt; 0, 0, '将来負担比率（分子）の構造'!I$53), NA())</f>
        <v>1344</v>
      </c>
      <c r="D67" s="157" t="e">
        <f>NA()</f>
        <v>#N/A</v>
      </c>
      <c r="E67" s="157" t="e">
        <f>NA()</f>
        <v>#N/A</v>
      </c>
      <c r="F67" s="157">
        <f>IF(ISNUMBER('将来負担比率（分子）の構造'!J$53), IF('将来負担比率（分子）の構造'!J$53 &lt; 0, 0, '将来負担比率（分子）の構造'!J$53), NA())</f>
        <v>797</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2544</v>
      </c>
      <c r="C72" s="161">
        <f>基金残高に係る経年分析!G55</f>
        <v>2544</v>
      </c>
      <c r="D72" s="161">
        <f>基金残高に係る経年分析!H55</f>
        <v>2545</v>
      </c>
    </row>
    <row r="73" spans="1:16" x14ac:dyDescent="0.15">
      <c r="A73" s="160" t="s">
        <v>74</v>
      </c>
      <c r="B73" s="161">
        <f>基金残高に係る経年分析!F56</f>
        <v>763</v>
      </c>
      <c r="C73" s="161">
        <f>基金残高に係る経年分析!G56</f>
        <v>814</v>
      </c>
      <c r="D73" s="161">
        <f>基金残高に係る経年分析!H56</f>
        <v>683</v>
      </c>
    </row>
    <row r="74" spans="1:16" x14ac:dyDescent="0.15">
      <c r="A74" s="160" t="s">
        <v>75</v>
      </c>
      <c r="B74" s="161">
        <f>基金残高に係る経年分析!F57</f>
        <v>3660</v>
      </c>
      <c r="C74" s="161">
        <f>基金残高に係る経年分析!G57</f>
        <v>3890</v>
      </c>
      <c r="D74" s="161">
        <f>基金残高に係る経年分析!H57</f>
        <v>3694</v>
      </c>
    </row>
  </sheetData>
  <sheetProtection algorithmName="SHA-512" hashValue="xfknCaUxMuUoT1mpokbxhjNvxxRZdpQudiLm2n8O/4wvXF0EtFWW58HRhk35Iy5R5iX5xqhpNSMYCGPXZoQJJQ==" saltValue="gvuthPSRrDN0AWT5FJDe/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2026-03-12T02:59:57Z</cp:lastPrinted>
  <dcterms:created xsi:type="dcterms:W3CDTF">2026-02-23T04:47:37Z</dcterms:created>
  <dcterms:modified xsi:type="dcterms:W3CDTF">2026-09-25T07:09:41Z</dcterms:modified>
  <cp:category/>
</cp:coreProperties>
</file>