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済\"/>
    </mc:Choice>
  </mc:AlternateContent>
  <xr:revisionPtr revIDLastSave="0" documentId="13_ncr:1_{C69194AB-8A67-4187-B94D-4F483431875E}" xr6:coauthVersionLast="47" xr6:coauthVersionMax="47" xr10:uidLastSave="{00000000-0000-0000-0000-000000000000}"/>
  <bookViews>
    <workbookView xWindow="-120" yWindow="-120" windowWidth="29040" windowHeight="15720" tabRatio="834" xr2:uid="{00000000-000D-0000-FFFF-FFFF00000000}"/>
  </bookViews>
  <sheets>
    <sheet name="総括表" sheetId="1" r:id="rId1"/>
    <sheet name="普通会計の状況" sheetId="2" r:id="rId2"/>
    <sheet name="各会計、関係団体の財政状況及び健全化判断比率" sheetId="3" r:id="rId3"/>
    <sheet name="財政比較分析表" sheetId="4" r:id="rId4"/>
    <sheet name="経常経費分析表（経常収支比率の分析）" sheetId="5" r:id="rId5"/>
    <sheet name="経常経費分析表（人件費・公債費・普通建設事業費の分析）" sheetId="6" r:id="rId6"/>
    <sheet name="性質別歳出決算分析表（住民一人当たりのコスト）" sheetId="7" r:id="rId7"/>
    <sheet name="目的別歳出決算分析表（住民一人当たりのコスト）" sheetId="8" r:id="rId8"/>
    <sheet name="実質収支比率等に係る経年分析" sheetId="9" r:id="rId9"/>
    <sheet name="連結実質赤字比率に係る赤字・黒字の構成分析" sheetId="10" r:id="rId10"/>
    <sheet name="実質公債費比率（分子）の構造" sheetId="11" r:id="rId11"/>
    <sheet name="将来負担比率（分子）の構造" sheetId="12" r:id="rId12"/>
    <sheet name="基金残高に係る経年分析" sheetId="13" r:id="rId13"/>
    <sheet name="公会計指標分析・財政指標組合せ分析表" sheetId="15" r:id="rId14"/>
    <sheet name="施設類型別ストック情報分析表①" sheetId="16" r:id="rId15"/>
    <sheet name="施設類型別ストック情報分析表②" sheetId="17" r:id="rId16"/>
    <sheet name="データシート" sheetId="14" state="hidden" r:id="rId17"/>
  </sheets>
  <definedNames>
    <definedName name="Z_744F56D5_664B_4330_820A_B6079B53B064_.wvu.Cols" localSheetId="2" hidden="1">'各会計、関係団体の財政状況及び健全化判断比率'!$EB:$XFD</definedName>
    <definedName name="Z_744F56D5_664B_4330_820A_B6079B53B064_.wvu.Cols" localSheetId="12" hidden="1">基金残高に係る経年分析!$P:$XFD</definedName>
    <definedName name="Z_744F56D5_664B_4330_820A_B6079B53B064_.wvu.Cols" localSheetId="4" hidden="1">'経常経費分析表（経常収支比率の分析）'!$DM:$XFD</definedName>
    <definedName name="Z_744F56D5_664B_4330_820A_B6079B53B064_.wvu.Cols" localSheetId="5" hidden="1">'経常経費分析表（人件費・公債費・普通建設事業費の分析）'!$AU:$XFD</definedName>
    <definedName name="Z_744F56D5_664B_4330_820A_B6079B53B064_.wvu.Cols" localSheetId="3" hidden="1">財政比較分析表!$DQ:$XFD</definedName>
    <definedName name="Z_744F56D5_664B_4330_820A_B6079B53B064_.wvu.Cols" localSheetId="10" hidden="1">'実質公債費比率（分子）の構造'!$V:$XFD</definedName>
    <definedName name="Z_744F56D5_664B_4330_820A_B6079B53B064_.wvu.Cols" localSheetId="8" hidden="1">実質収支比率等に係る経年分析!$Q:$XFD</definedName>
    <definedName name="Z_744F56D5_664B_4330_820A_B6079B53B064_.wvu.Cols" localSheetId="11" hidden="1">'将来負担比率（分子）の構造'!$T:$XFD</definedName>
    <definedName name="Z_744F56D5_664B_4330_820A_B6079B53B064_.wvu.Cols" localSheetId="6" hidden="1">'性質別歳出決算分析表（住民一人当たりのコスト）'!$DV:$XFD</definedName>
    <definedName name="Z_744F56D5_664B_4330_820A_B6079B53B064_.wvu.Cols" localSheetId="0" hidden="1">総括表!$DP:$XFD</definedName>
    <definedName name="Z_744F56D5_664B_4330_820A_B6079B53B064_.wvu.Cols" localSheetId="1" hidden="1">普通会計の状況!$EN:$XFD</definedName>
    <definedName name="Z_744F56D5_664B_4330_820A_B6079B53B064_.wvu.Cols" localSheetId="7" hidden="1">'目的別歳出決算分析表（住民一人当たりのコスト）'!$DV:$XFD</definedName>
    <definedName name="Z_744F56D5_664B_4330_820A_B6079B53B064_.wvu.Cols" localSheetId="9" hidden="1">連結実質赤字比率に係る赤字・黒字の構成分析!$Q:$XFD</definedName>
    <definedName name="Z_744F56D5_664B_4330_820A_B6079B53B064_.wvu.Rows" localSheetId="2" hidden="1">'各会計、関係団体の財政状況及び健全化判断比率'!$136:$1048576,'各会計、関係団体の財政状況及び健全化判断比率'!$89:$101,'各会計、関係団体の財政状況及び健全化判断比率'!$135:$135</definedName>
    <definedName name="Z_744F56D5_664B_4330_820A_B6079B53B064_.wvu.Rows" localSheetId="12" hidden="1">基金残高に係る経年分析!$65:$1048576</definedName>
    <definedName name="Z_744F56D5_664B_4330_820A_B6079B53B064_.wvu.Rows" localSheetId="4" hidden="1">'経常経費分析表（経常収支比率の分析）'!$90:$1048576</definedName>
    <definedName name="Z_744F56D5_664B_4330_820A_B6079B53B064_.wvu.Rows" localSheetId="5" hidden="1">'経常経費分析表（人件費・公債費・普通建設事業費の分析）'!$74:$1048576,'経常経費分析表（人件費・公債費・普通建設事業費の分析）'!$67:$73</definedName>
    <definedName name="Z_744F56D5_664B_4330_820A_B6079B53B064_.wvu.Rows" localSheetId="3" hidden="1">財政比較分析表!$106:$1048576,財政比較分析表!$98:$105</definedName>
    <definedName name="Z_744F56D5_664B_4330_820A_B6079B53B064_.wvu.Rows" localSheetId="10" hidden="1">'実質公債費比率（分子）の構造'!$65:$1048576</definedName>
    <definedName name="Z_744F56D5_664B_4330_820A_B6079B53B064_.wvu.Rows" localSheetId="8" hidden="1">実質収支比率等に係る経年分析!$51:$1048576</definedName>
    <definedName name="Z_744F56D5_664B_4330_820A_B6079B53B064_.wvu.Rows" localSheetId="11" hidden="1">'将来負担比率（分子）の構造'!$56:$1048576</definedName>
    <definedName name="Z_744F56D5_664B_4330_820A_B6079B53B064_.wvu.Rows" localSheetId="6" hidden="1">'性質別歳出決算分析表（住民一人当たりのコスト）'!$122:$1048576,'性質別歳出決算分析表（住民一人当たりのコスト）'!$117:$121</definedName>
    <definedName name="Z_744F56D5_664B_4330_820A_B6079B53B064_.wvu.Rows" localSheetId="0" hidden="1">総括表!$57:$1048576</definedName>
    <definedName name="Z_744F56D5_664B_4330_820A_B6079B53B064_.wvu.Rows" localSheetId="1" hidden="1">普通会計の状況!$50:$1048576</definedName>
    <definedName name="Z_744F56D5_664B_4330_820A_B6079B53B064_.wvu.Rows" localSheetId="7" hidden="1">'目的別歳出決算分析表（住民一人当たりのコスト）'!$117:$1048576</definedName>
    <definedName name="Z_744F56D5_664B_4330_820A_B6079B53B064_.wvu.Rows" localSheetId="9" hidden="1">連結実質赤字比率に係る赤字・黒字の構成分析!$46:$1048576</definedName>
  </definedNames>
  <calcPr calcId="191029"/>
  <customWorkbookViews>
    <customWorkbookView name="  - 個人用ビュー" guid="{744F56D5-664B-4330-820A-B6079B53B064}" mergeInterval="0" personalView="1" maximized="1" xWindow="-8" yWindow="-8" windowWidth="1296" windowHeight="1010"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 l="1"/>
  <c r="AO36" i="1"/>
  <c r="AO35" i="1"/>
  <c r="AO34" i="1"/>
  <c r="W36" i="1"/>
  <c r="W35" i="1"/>
  <c r="W34" i="1"/>
  <c r="CQ43" i="1"/>
  <c r="CQ42" i="1"/>
  <c r="CQ41" i="1"/>
  <c r="CQ40" i="1"/>
  <c r="CQ39" i="1"/>
  <c r="CQ38" i="1"/>
  <c r="CQ37" i="1"/>
  <c r="CQ36" i="1"/>
  <c r="CQ35" i="1"/>
  <c r="CQ34" i="1"/>
  <c r="DG43" i="1"/>
  <c r="DG42" i="1"/>
  <c r="DG41" i="1"/>
  <c r="DG40" i="1"/>
  <c r="DG39" i="1"/>
  <c r="DG38" i="1"/>
  <c r="DG37" i="1"/>
  <c r="DG36" i="1"/>
  <c r="DG35" i="1"/>
  <c r="DG34" i="1"/>
  <c r="BY43" i="1"/>
  <c r="BY42" i="1"/>
  <c r="BY41" i="1"/>
  <c r="BY40" i="1"/>
  <c r="BY39" i="1"/>
  <c r="BY38" i="1"/>
  <c r="BY37" i="1"/>
  <c r="BY36" i="1"/>
  <c r="BY35" i="1"/>
  <c r="BY34" i="1"/>
  <c r="E43" i="1"/>
  <c r="E42" i="1"/>
  <c r="E41" i="1"/>
  <c r="E40" i="1"/>
  <c r="E39" i="1"/>
  <c r="E38" i="1"/>
  <c r="E37" i="1"/>
  <c r="E36" i="1"/>
  <c r="E35" i="1"/>
  <c r="E34" i="1"/>
  <c r="CO43" i="1" l="1"/>
  <c r="BW43" i="1"/>
  <c r="BE43" i="1"/>
  <c r="AM43" i="1"/>
  <c r="U43" i="1"/>
  <c r="C43" i="1"/>
  <c r="CO42" i="1"/>
  <c r="BW42" i="1"/>
  <c r="BE42" i="1"/>
  <c r="AM42" i="1"/>
  <c r="U42" i="1"/>
  <c r="C42" i="1"/>
  <c r="CO41" i="1"/>
  <c r="BW41" i="1"/>
  <c r="BE41" i="1"/>
  <c r="AM41" i="1"/>
  <c r="U41" i="1"/>
  <c r="C41" i="1"/>
  <c r="CO40" i="1"/>
  <c r="BW40" i="1"/>
  <c r="BE40" i="1"/>
  <c r="AM40" i="1"/>
  <c r="U40" i="1"/>
  <c r="C40" i="1"/>
  <c r="CO39" i="1"/>
  <c r="BW39" i="1"/>
  <c r="BE39" i="1"/>
  <c r="AM39" i="1"/>
  <c r="U39" i="1"/>
  <c r="C39" i="1"/>
  <c r="CO38" i="1"/>
  <c r="BE38" i="1"/>
  <c r="AM38" i="1"/>
  <c r="U38" i="1"/>
  <c r="C38" i="1"/>
  <c r="BE37" i="1"/>
  <c r="AM37" i="1"/>
  <c r="U37" i="1"/>
  <c r="C37" i="1"/>
  <c r="BE36" i="1"/>
  <c r="BE35" i="1"/>
  <c r="C34" i="1"/>
  <c r="C35" i="1" l="1"/>
  <c r="C36" i="1" s="1"/>
  <c r="D74" i="14"/>
  <c r="C74" i="14"/>
  <c r="B74" i="14"/>
  <c r="D73" i="14"/>
  <c r="C73" i="14"/>
  <c r="B73" i="14"/>
  <c r="D72" i="14"/>
  <c r="C72" i="14"/>
  <c r="B72" i="14"/>
  <c r="D71" i="14"/>
  <c r="C71" i="14"/>
  <c r="B71" i="14"/>
  <c r="P67" i="14"/>
  <c r="O67" i="14"/>
  <c r="N67" i="14"/>
  <c r="M67" i="14"/>
  <c r="L67" i="14"/>
  <c r="K67" i="14"/>
  <c r="J67" i="14"/>
  <c r="I67" i="14"/>
  <c r="H67" i="14"/>
  <c r="G67" i="14"/>
  <c r="F67" i="14"/>
  <c r="E67" i="14"/>
  <c r="D67" i="14"/>
  <c r="C67" i="14"/>
  <c r="B67" i="14"/>
  <c r="N66" i="14"/>
  <c r="K66" i="14"/>
  <c r="H66" i="14"/>
  <c r="E66" i="14"/>
  <c r="B66" i="14"/>
  <c r="N65" i="14"/>
  <c r="K65" i="14"/>
  <c r="H65" i="14"/>
  <c r="E65" i="14"/>
  <c r="B65" i="14"/>
  <c r="N64" i="14"/>
  <c r="K64" i="14"/>
  <c r="H64" i="14"/>
  <c r="E64" i="14"/>
  <c r="B64" i="14"/>
  <c r="N63" i="14"/>
  <c r="K63" i="14"/>
  <c r="H63" i="14"/>
  <c r="E63" i="14"/>
  <c r="B63" i="14"/>
  <c r="N62" i="14"/>
  <c r="K62" i="14"/>
  <c r="H62" i="14"/>
  <c r="E62" i="14"/>
  <c r="B62" i="14"/>
  <c r="N61" i="14"/>
  <c r="K61" i="14"/>
  <c r="H61" i="14"/>
  <c r="E61" i="14"/>
  <c r="B61" i="14"/>
  <c r="N60" i="14"/>
  <c r="K60" i="14"/>
  <c r="H60" i="14"/>
  <c r="E60" i="14"/>
  <c r="B60" i="14"/>
  <c r="N59" i="14"/>
  <c r="K59" i="14"/>
  <c r="H59" i="14"/>
  <c r="E59" i="14"/>
  <c r="B59" i="14"/>
  <c r="P58" i="14"/>
  <c r="M58" i="14"/>
  <c r="J58" i="14"/>
  <c r="G58" i="14"/>
  <c r="D58" i="14"/>
  <c r="P57" i="14"/>
  <c r="M57" i="14"/>
  <c r="J57" i="14"/>
  <c r="G57" i="14"/>
  <c r="D57" i="14"/>
  <c r="P56" i="14"/>
  <c r="M56" i="14"/>
  <c r="J56" i="14"/>
  <c r="G56" i="14"/>
  <c r="D56" i="14"/>
  <c r="N54" i="14"/>
  <c r="K54" i="14"/>
  <c r="H54" i="14"/>
  <c r="E54" i="14"/>
  <c r="B54" i="14"/>
  <c r="P50" i="14"/>
  <c r="O50" i="14"/>
  <c r="N50" i="14"/>
  <c r="M50" i="14"/>
  <c r="L50" i="14"/>
  <c r="K50" i="14"/>
  <c r="J50" i="14"/>
  <c r="I50" i="14"/>
  <c r="H50" i="14"/>
  <c r="G50" i="14"/>
  <c r="F50" i="14"/>
  <c r="E50" i="14"/>
  <c r="D50" i="14"/>
  <c r="C50" i="14"/>
  <c r="B50" i="14"/>
  <c r="N49" i="14"/>
  <c r="K49" i="14"/>
  <c r="H49" i="14"/>
  <c r="E49" i="14"/>
  <c r="B49" i="14"/>
  <c r="N48" i="14"/>
  <c r="K48" i="14"/>
  <c r="H48" i="14"/>
  <c r="E48" i="14"/>
  <c r="B48" i="14"/>
  <c r="N47" i="14"/>
  <c r="K47" i="14"/>
  <c r="H47" i="14"/>
  <c r="E47" i="14"/>
  <c r="B47" i="14"/>
  <c r="N46" i="14"/>
  <c r="K46" i="14"/>
  <c r="H46" i="14"/>
  <c r="E46" i="14"/>
  <c r="B46" i="14"/>
  <c r="N45" i="14"/>
  <c r="K45" i="14"/>
  <c r="H45" i="14"/>
  <c r="E45" i="14"/>
  <c r="B45" i="14"/>
  <c r="N44" i="14"/>
  <c r="K44" i="14"/>
  <c r="H44" i="14"/>
  <c r="E44" i="14"/>
  <c r="B44" i="14"/>
  <c r="N43" i="14"/>
  <c r="K43" i="14"/>
  <c r="H43" i="14"/>
  <c r="E43" i="14"/>
  <c r="B43" i="14"/>
  <c r="P42" i="14"/>
  <c r="M42" i="14"/>
  <c r="J42" i="14"/>
  <c r="G42" i="14"/>
  <c r="D42" i="14"/>
  <c r="N40" i="14"/>
  <c r="K40" i="14"/>
  <c r="H40" i="14"/>
  <c r="E40" i="14"/>
  <c r="B40" i="14"/>
  <c r="K36" i="14"/>
  <c r="J36" i="14"/>
  <c r="I36" i="14"/>
  <c r="H36" i="14"/>
  <c r="G36" i="14"/>
  <c r="F36" i="14"/>
  <c r="E36" i="14"/>
  <c r="D36" i="14"/>
  <c r="C36" i="14"/>
  <c r="B36" i="14"/>
  <c r="A36" i="14"/>
  <c r="K35" i="14"/>
  <c r="J35" i="14"/>
  <c r="I35" i="14"/>
  <c r="H35" i="14"/>
  <c r="G35" i="14"/>
  <c r="F35" i="14"/>
  <c r="E35" i="14"/>
  <c r="D35" i="14"/>
  <c r="C35" i="14"/>
  <c r="B35" i="14"/>
  <c r="A35" i="14"/>
  <c r="K34" i="14"/>
  <c r="J34" i="14"/>
  <c r="I34" i="14"/>
  <c r="H34" i="14"/>
  <c r="G34" i="14"/>
  <c r="F34" i="14"/>
  <c r="E34" i="14"/>
  <c r="D34" i="14"/>
  <c r="C34" i="14"/>
  <c r="B34" i="14"/>
  <c r="A34" i="14"/>
  <c r="K33" i="14"/>
  <c r="J33" i="14"/>
  <c r="I33" i="14"/>
  <c r="H33" i="14"/>
  <c r="G33" i="14"/>
  <c r="F33" i="14"/>
  <c r="E33" i="14"/>
  <c r="D33" i="14"/>
  <c r="C33" i="14"/>
  <c r="B33" i="14"/>
  <c r="A33" i="14"/>
  <c r="K32" i="14"/>
  <c r="J32" i="14"/>
  <c r="I32" i="14"/>
  <c r="H32" i="14"/>
  <c r="G32" i="14"/>
  <c r="F32" i="14"/>
  <c r="E32" i="14"/>
  <c r="D32" i="14"/>
  <c r="C32" i="14"/>
  <c r="B32" i="14"/>
  <c r="A32" i="14"/>
  <c r="K31" i="14"/>
  <c r="J31" i="14"/>
  <c r="I31" i="14"/>
  <c r="H31" i="14"/>
  <c r="G31" i="14"/>
  <c r="F31" i="14"/>
  <c r="E31" i="14"/>
  <c r="D31" i="14"/>
  <c r="C31" i="14"/>
  <c r="B31" i="14"/>
  <c r="A31" i="14"/>
  <c r="K30" i="14"/>
  <c r="J30" i="14"/>
  <c r="I30" i="14"/>
  <c r="H30" i="14"/>
  <c r="G30" i="14"/>
  <c r="F30" i="14"/>
  <c r="E30" i="14"/>
  <c r="D30" i="14"/>
  <c r="C30" i="14"/>
  <c r="B30" i="14"/>
  <c r="A30" i="14"/>
  <c r="K29" i="14"/>
  <c r="J29" i="14"/>
  <c r="I29" i="14"/>
  <c r="H29" i="14"/>
  <c r="G29" i="14"/>
  <c r="F29" i="14"/>
  <c r="E29" i="14"/>
  <c r="D29" i="14"/>
  <c r="C29" i="14"/>
  <c r="B29" i="14"/>
  <c r="A29" i="14"/>
  <c r="K28" i="14"/>
  <c r="J28" i="14"/>
  <c r="I28" i="14"/>
  <c r="H28" i="14"/>
  <c r="G28" i="14"/>
  <c r="F28" i="14"/>
  <c r="E28" i="14"/>
  <c r="D28" i="14"/>
  <c r="C28" i="14"/>
  <c r="B28" i="14"/>
  <c r="A28" i="14"/>
  <c r="K27" i="14"/>
  <c r="J27" i="14"/>
  <c r="I27" i="14"/>
  <c r="H27" i="14"/>
  <c r="G27" i="14"/>
  <c r="F27" i="14"/>
  <c r="E27" i="14"/>
  <c r="D27" i="14"/>
  <c r="C27" i="14"/>
  <c r="B27" i="14"/>
  <c r="A27" i="14"/>
  <c r="J25" i="14"/>
  <c r="H25" i="14"/>
  <c r="F25" i="14"/>
  <c r="D25" i="14"/>
  <c r="B25" i="14"/>
  <c r="F21" i="14"/>
  <c r="E21" i="14"/>
  <c r="D21" i="14"/>
  <c r="C21" i="14"/>
  <c r="B21" i="14"/>
  <c r="F20" i="14"/>
  <c r="E20" i="14"/>
  <c r="D20" i="14"/>
  <c r="C20" i="14"/>
  <c r="B20" i="14"/>
  <c r="F19" i="14"/>
  <c r="E19" i="14"/>
  <c r="D19" i="14"/>
  <c r="C19" i="14"/>
  <c r="B19" i="14"/>
  <c r="F18" i="14"/>
  <c r="E18" i="14"/>
  <c r="D18" i="14"/>
  <c r="C18" i="14"/>
  <c r="B18" i="14"/>
  <c r="U34" i="1" l="1"/>
  <c r="U35" i="1" s="1"/>
  <c r="U36" i="1" s="1"/>
  <c r="AM34" i="1" l="1"/>
  <c r="AM35" i="1" l="1"/>
  <c r="AM36" i="1" l="1"/>
  <c r="BE34" i="1"/>
  <c r="CO34" i="1" s="1"/>
  <c r="CO35" i="1" s="1"/>
  <c r="CO36" i="1" s="1"/>
  <c r="CO37" i="1" s="1"/>
  <c r="BW34" i="1"/>
  <c r="BW35" i="1" s="1"/>
  <c r="BW36" i="1" s="1"/>
  <c r="BW37" i="1" s="1"/>
  <c r="BW38" i="1" s="1"/>
</calcChain>
</file>

<file path=xl/sharedStrings.xml><?xml version="1.0" encoding="utf-8"?>
<sst xmlns="http://schemas.openxmlformats.org/spreadsheetml/2006/main" count="1113" uniqueCount="578">
  <si>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</si>
  <si>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</si>
  <si>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</si>
  <si>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</si>
  <si>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</si>
  <si>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</si>
  <si>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</si>
  <si>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</si>
  <si>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</si>
  <si>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</si>
  <si>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</si>
  <si>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</si>
  <si>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</si>
  <si>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</si>
  <si>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</si>
  <si>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</si>
  <si>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</si>
  <si>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</si>
  <si>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</si>
  <si>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</si>
  <si>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</si>
  <si>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</si>
  <si>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</si>
  <si>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</si>
  <si>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</si>
  <si>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</si>
  <si>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</si>
  <si>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</si>
  <si>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</si>
  <si>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</si>
  <si>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</si>
  <si>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</si>
  <si>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</si>
  <si>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</si>
  <si>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</si>
  <si>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</si>
  <si>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</si>
  <si>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</si>
  <si>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</si>
  <si>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</si>
  <si>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</si>
  <si>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</si>
  <si>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</si>
  <si>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</si>
  <si>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</si>
  <si>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</si>
  <si>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</si>
  <si>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</si>
  <si>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</si>
  <si>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</si>
  <si>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</si>
  <si>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</si>
  <si>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</si>
  <si>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</si>
  <si>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</si>
  <si>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</si>
  <si>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</si>
  <si>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</si>
  <si>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</si>
  <si>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</si>
  <si>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</si>
  <si>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</si>
  <si>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</si>
  <si>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</si>
  <si>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</si>
  <si>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</si>
  <si>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</si>
  <si>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</si>
  <si>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</si>
  <si>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</si>
  <si>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</si>
  <si>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</si>
  <si>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</si>
  <si>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</si>
  <si>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</si>
  <si>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</si>
  <si>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</si>
  <si>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</si>
  <si>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</si>
  <si>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</si>
  <si>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</si>
  <si>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</si>
  <si>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</si>
  <si>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</si>
  <si>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</si>
  <si>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</si>
  <si>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</si>
  <si>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</si>
  <si>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</si>
  <si>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</si>
  <si>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</si>
  <si>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</si>
  <si>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</si>
  <si>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</si>
  <si>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天童市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</si>
  <si>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</si>
  <si>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</si>
  <si>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</si>
  <si>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</si>
  <si>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</si>
  <si>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</si>
  <si>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</si>
  <si>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</si>
  <si>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</si>
  <si>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</si>
  <si>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</si>
  <si>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</si>
  <si>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</si>
  <si>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</si>
  <si>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</si>
  <si>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</si>
  <si>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</si>
  <si>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</si>
  <si>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</si>
  <si>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</si>
  <si>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</si>
  <si>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</si>
  <si>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</si>
  <si>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</si>
  <si>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</si>
  <si>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</si>
  <si>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</si>
  <si>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</si>
  <si>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</si>
  <si>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</si>
  <si>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</si>
  <si>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</si>
  <si>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</si>
  <si>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</si>
  <si>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</si>
  <si>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</si>
  <si>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</si>
  <si>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</si>
  <si>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</si>
  <si>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</si>
  <si>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</si>
  <si>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</si>
  <si>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</si>
  <si>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</si>
  <si>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</si>
  <si>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</si>
  <si>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</si>
  <si>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</si>
  <si>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</si>
  <si>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</si>
  <si>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</si>
  <si>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</si>
  <si>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</si>
  <si>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</si>
  <si>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</si>
  <si>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</si>
  <si>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</si>
  <si>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</si>
  <si>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</si>
  <si>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</si>
  <si>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</si>
  <si>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</si>
  <si>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</si>
  <si>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</si>
  <si>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</si>
  <si>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</si>
  <si>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</si>
  <si>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</si>
  <si>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</si>
  <si>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</si>
  <si>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</si>
  <si>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</si>
  <si>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</si>
  <si>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</si>
  <si>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</si>
  <si>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</si>
  <si>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</si>
  <si>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</si>
  <si>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</si>
  <si>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</si>
  <si>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</si>
  <si>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</si>
  <si>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</si>
  <si>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</si>
  <si>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</si>
  <si>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</si>
  <si>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</si>
  <si>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</si>
  <si>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</si>
  <si>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</si>
  <si>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</si>
  <si>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</si>
  <si>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</si>
  <si>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</si>
  <si>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</si>
  <si>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</si>
  <si>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</si>
  <si>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</si>
  <si>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</si>
  <si>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</si>
  <si>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</si>
  <si>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</si>
  <si>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</si>
  <si>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</si>
  <si>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</si>
  <si>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</si>
  <si>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</si>
  <si>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</si>
  <si>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山形県天童市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</si>
  <si>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</si>
  <si>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</si>
  <si>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</si>
  <si>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</si>
  <si>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</si>
  <si>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</si>
  <si>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</si>
  <si>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</si>
  <si>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</si>
  <si>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</si>
  <si>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</si>
  <si>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</si>
  <si>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</si>
  <si>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</si>
  <si>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</si>
  <si>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</si>
  <si>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</si>
  <si>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</si>
  <si>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</si>
  <si>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</si>
  <si>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</si>
  <si>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</si>
  <si>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</si>
  <si>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</si>
  <si>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</si>
  <si>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</si>
  <si>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</si>
  <si>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</si>
  <si>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</si>
  <si>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</si>
  <si>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</si>
  <si>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</si>
  <si>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</si>
  <si>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</si>
  <si>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</si>
  <si>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</si>
  <si>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</si>
  <si>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</si>
  <si>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</si>
  <si>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</si>
  <si>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</si>
  <si>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</si>
  <si>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</si>
  <si>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</si>
  <si>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</si>
  <si>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</si>
  <si>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</si>
  <si>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</si>
  <si>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</si>
  <si>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</si>
  <si>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</si>
  <si>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</si>
  <si>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</si>
  <si>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</si>
  <si>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</si>
  <si>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</si>
  <si>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</si>
  <si>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</si>
  <si>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</si>
  <si>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</si>
  <si>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</si>
  <si>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</si>
  <si>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</si>
  <si>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</si>
  <si>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</si>
  <si>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</si>
  <si>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</si>
  <si>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</si>
  <si>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</si>
  <si>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</si>
  <si>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</si>
  <si>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</si>
  <si>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</si>
  <si>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</si>
  <si>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</si>
  <si>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</si>
  <si>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</si>
  <si>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</si>
  <si>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</si>
  <si>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</si>
  <si>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</si>
  <si>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</si>
  <si>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</si>
  <si>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</si>
  <si>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</si>
  <si>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</si>
  <si>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</si>
  <si>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</si>
  <si>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</si>
  <si>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</si>
  <si>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</si>
  <si>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</si>
  <si>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</si>
  <si>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</si>
  <si>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</si>
  <si>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</si>
  <si>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</si>
  <si>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</si>
  <si>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</si>
  <si>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</si>
  <si>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</si>
  <si>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</si>
  <si>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</si>
  <si>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</si>
  <si>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</si>
  <si>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</si>
  <si>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</si>
  <si>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</si>
  <si>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</si>
  <si>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</si>
  <si>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</si>
  <si>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</si>
  <si>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</si>
  <si>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</si>
  <si>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</si>
  <si>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</si>
  <si>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</si>
  <si>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</si>
  <si>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</si>
  <si>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</si>
  <si>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</si>
  <si>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</si>
  <si>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</si>
  <si>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</si>
  <si>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</si>
  <si>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</si>
  <si>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</si>
  <si>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</si>
  <si>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</si>
  <si>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</si>
  <si>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</si>
  <si>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</si>
  <si>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</si>
  <si>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</si>
  <si>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</si>
  <si>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</si>
  <si>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</si>
  <si>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</si>
  <si>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</si>
  <si>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</si>
  <si>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</si>
  <si>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</si>
  <si>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</si>
  <si>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</si>
  <si>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</si>
  <si>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</si>
  <si>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</si>
  <si>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</si>
  <si>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</si>
  <si>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</si>
  <si>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山形県天童市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</si>
  <si>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</si>
  <si>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</si>
  <si>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</si>
  <si>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</si>
  <si>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</si>
  <si>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</si>
  <si>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</si>
  <si>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</si>
  <si>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</si>
  <si>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</si>
  <si>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</si>
  <si>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</si>
  <si>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</si>
  <si>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</si>
  <si>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</si>
  <si>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</si>
  <si>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</si>
  <si>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</si>
  <si>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</si>
  <si>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</si>
  <si>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用地買収特別会計</t>
    <phoneticPr fontId="5"/>
  </si>
  <si>
    <t>市民墓地特別会計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</si>
  <si>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</si>
  <si>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</si>
  <si>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</si>
  <si>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</si>
  <si>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</si>
  <si>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</si>
  <si>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</si>
  <si>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</si>
  <si>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</si>
  <si>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</si>
  <si>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</si>
  <si>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</si>
  <si>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</si>
  <si>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</si>
  <si>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</si>
  <si>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</si>
  <si>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天童市民病院事業会計</t>
    <phoneticPr fontId="5"/>
  </si>
  <si>
    <t>法適用企業</t>
    <phoneticPr fontId="5"/>
  </si>
  <si>
    <t>天童市水道事業会計</t>
    <phoneticPr fontId="5"/>
  </si>
  <si>
    <t>天童市公共下水道事業会計</t>
    <phoneticPr fontId="5"/>
  </si>
  <si>
    <t>工業団地整備事業特別会計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</si>
  <si>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</si>
  <si>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</si>
  <si>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</si>
  <si>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</si>
  <si>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</si>
  <si>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</si>
  <si>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</si>
  <si>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</si>
  <si>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</si>
  <si>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</si>
  <si>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</si>
  <si>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</si>
  <si>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</si>
  <si>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</si>
  <si>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</si>
  <si>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</si>
  <si>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</si>
  <si>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</si>
  <si>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</si>
  <si>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</si>
  <si>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</si>
  <si>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</si>
  <si>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</si>
  <si>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</si>
  <si>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</si>
  <si>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</si>
  <si>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</si>
  <si>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</si>
  <si>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</si>
  <si>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</si>
  <si>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</si>
  <si>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</si>
  <si>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</si>
  <si>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</si>
  <si>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</si>
  <si>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</si>
  <si>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</si>
  <si>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</si>
  <si>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</si>
  <si>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</si>
  <si>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</si>
  <si>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</si>
  <si>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</si>
  <si>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</si>
  <si>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</si>
  <si>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</si>
  <si>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</si>
  <si>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</si>
  <si>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</si>
  <si>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</si>
  <si>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</si>
  <si>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</si>
  <si>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</si>
  <si>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</si>
  <si>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</si>
  <si>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</si>
  <si>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</si>
  <si>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</si>
  <si>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</si>
  <si>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</si>
  <si>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</si>
  <si>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</si>
  <si>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</si>
  <si>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</si>
  <si>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</si>
  <si>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</si>
  <si>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</si>
  <si>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</si>
  <si>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</si>
  <si>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</si>
  <si>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</si>
  <si>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</si>
  <si>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</si>
  <si>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</si>
  <si>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</si>
  <si>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</si>
  <si>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</si>
  <si>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</si>
  <si>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</si>
  <si>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</si>
  <si>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</si>
  <si>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</si>
  <si>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</si>
  <si>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</si>
  <si>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</si>
  <si>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</si>
  <si>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</si>
  <si>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</si>
  <si>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</si>
  <si>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</si>
  <si>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</si>
  <si>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</si>
  <si>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</si>
  <si>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</si>
  <si>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</si>
  <si>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</si>
  <si>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</si>
  <si>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</si>
  <si>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</si>
  <si>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</si>
  <si>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</si>
  <si>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</si>
  <si>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</si>
  <si>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</si>
  <si>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</si>
  <si>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</si>
  <si>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</si>
  <si>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</si>
  <si>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</si>
  <si>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</si>
  <si>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</si>
  <si>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</si>
  <si>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</si>
  <si>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</si>
  <si>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</si>
  <si>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</si>
  <si>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</si>
  <si>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</si>
  <si>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</si>
  <si>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</si>
  <si>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</si>
  <si>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</si>
  <si>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</si>
  <si>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</si>
  <si>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</si>
  <si>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</si>
  <si>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</si>
  <si>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</si>
  <si>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</si>
  <si>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</si>
  <si>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</si>
  <si>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</si>
  <si>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</si>
  <si>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</si>
  <si>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</si>
  <si>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</si>
  <si>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2.59</t>
  </si>
  <si>
    <t>一般会計</t>
  </si>
  <si>
    <t>天童市民病院事業会計</t>
  </si>
  <si>
    <t>天童市公共下水道事業会計</t>
  </si>
  <si>
    <t>天童市水道事業会計</t>
  </si>
  <si>
    <t>介護保険特別会計</t>
  </si>
  <si>
    <t>国民健康保険特別会計</t>
  </si>
  <si>
    <t>後期高齢者医療特別会計</t>
  </si>
  <si>
    <t>用地買収特別会計</t>
  </si>
  <si>
    <t>その他会計（赤字）</t>
  </si>
  <si>
    <t>その他会計（黒字）</t>
  </si>
  <si>
    <t>R02</t>
    <phoneticPr fontId="5"/>
  </si>
  <si>
    <t>R03</t>
    <phoneticPr fontId="5"/>
  </si>
  <si>
    <t>R04</t>
    <phoneticPr fontId="5"/>
  </si>
  <si>
    <t>R05</t>
    <phoneticPr fontId="5"/>
  </si>
  <si>
    <t>R06</t>
    <phoneticPr fontId="5"/>
  </si>
  <si>
    <t>-</t>
    <phoneticPr fontId="2"/>
  </si>
  <si>
    <t>東根市外二市一町共立衛生処理組合</t>
    <rPh sb="0" eb="3">
      <t>ヒガシネシ</t>
    </rPh>
    <rPh sb="3" eb="4">
      <t>ホカ</t>
    </rPh>
    <rPh sb="4" eb="6">
      <t>ニシ</t>
    </rPh>
    <rPh sb="6" eb="8">
      <t>イッチョウ</t>
    </rPh>
    <rPh sb="8" eb="10">
      <t>キョウリツ</t>
    </rPh>
    <rPh sb="10" eb="12">
      <t>エイセイ</t>
    </rPh>
    <rPh sb="12" eb="14">
      <t>ショリ</t>
    </rPh>
    <rPh sb="14" eb="16">
      <t>クミアイ</t>
    </rPh>
    <phoneticPr fontId="10"/>
  </si>
  <si>
    <t>山形県消防補償等組合</t>
    <rPh sb="0" eb="3">
      <t>ヤマガタケン</t>
    </rPh>
    <rPh sb="3" eb="5">
      <t>ショウボウ</t>
    </rPh>
    <rPh sb="5" eb="7">
      <t>ホショウ</t>
    </rPh>
    <rPh sb="7" eb="8">
      <t>トウ</t>
    </rPh>
    <rPh sb="8" eb="10">
      <t>クミアイ</t>
    </rPh>
    <phoneticPr fontId="10"/>
  </si>
  <si>
    <t>山形県自治会館管理組合</t>
    <rPh sb="0" eb="3">
      <t>ヤマガタケン</t>
    </rPh>
    <rPh sb="3" eb="6">
      <t>ジチカイ</t>
    </rPh>
    <rPh sb="6" eb="7">
      <t>カン</t>
    </rPh>
    <rPh sb="7" eb="9">
      <t>カンリ</t>
    </rPh>
    <rPh sb="9" eb="11">
      <t>クミアイ</t>
    </rPh>
    <phoneticPr fontId="10"/>
  </si>
  <si>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10"/>
  </si>
  <si>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10"/>
  </si>
  <si>
    <t>スポーツクラブ天童</t>
    <rPh sb="7" eb="9">
      <t>テンドウ</t>
    </rPh>
    <phoneticPr fontId="10"/>
  </si>
  <si>
    <t>天童ターミナルビル</t>
    <rPh sb="0" eb="2">
      <t>テンドウ</t>
    </rPh>
    <phoneticPr fontId="10"/>
  </si>
  <si>
    <t>天童市土地開発公社</t>
    <rPh sb="0" eb="3">
      <t>テンドウシ</t>
    </rPh>
    <rPh sb="3" eb="5">
      <t>トチ</t>
    </rPh>
    <rPh sb="5" eb="7">
      <t>カイハツ</t>
    </rPh>
    <rPh sb="7" eb="9">
      <t>コウシャ</t>
    </rPh>
    <phoneticPr fontId="10"/>
  </si>
  <si>
    <t>○</t>
  </si>
  <si>
    <t>市有施設整備基金</t>
  </si>
  <si>
    <t>スポーツ施設整備基金</t>
  </si>
  <si>
    <t>教育振興基金</t>
    <rPh sb="0" eb="2">
      <t>キョウイク</t>
    </rPh>
    <rPh sb="2" eb="4">
      <t>シンコウ</t>
    </rPh>
    <rPh sb="4" eb="6">
      <t>キキン</t>
    </rPh>
    <phoneticPr fontId="2"/>
  </si>
  <si>
    <t>市立学校図書整備基金</t>
    <rPh sb="0" eb="2">
      <t>シリツ</t>
    </rPh>
    <rPh sb="2" eb="4">
      <t>ガッコウ</t>
    </rPh>
    <rPh sb="4" eb="6">
      <t>トショ</t>
    </rPh>
    <rPh sb="6" eb="8">
      <t>セイビ</t>
    </rPh>
    <rPh sb="8" eb="10">
      <t>キキン</t>
    </rPh>
    <phoneticPr fontId="2"/>
  </si>
  <si>
    <t>福祉振興基金</t>
  </si>
  <si>
    <t>天童市文化・スポーツ振興事業団</t>
    <rPh sb="0" eb="2">
      <t>テンドウ</t>
    </rPh>
    <rPh sb="2" eb="3">
      <t>シ</t>
    </rPh>
    <rPh sb="3" eb="5">
      <t>ブンカ</t>
    </rPh>
    <rPh sb="10" eb="12">
      <t>シンコウ</t>
    </rPh>
    <rPh sb="12" eb="15">
      <t>ジギョウダン</t>
    </rPh>
    <phoneticPr fontId="10"/>
  </si>
  <si>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</si>
  <si>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</si>
  <si>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</si>
  <si>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及び有形固定資産減価償却率は類似団体内平均値を下回っている。将来負担比率は地方債の元金償還額を基準に借入額を抑制しているため、地方債残高及び公営企業債等繰入見込額の減少により、令和元年度以降算定されていない。有形固定資産減価償却率は上昇しており、施設の老朽化に伴う今後の維持管理費増加や、緊急的な修繕費の支出が予期される。将来負担への影響を加味しつつ、個別施設計画に基づき優先度付けを行い計画的な維持補修及び更新を行う。</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</si>
  <si>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</si>
  <si>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</si>
  <si>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</si>
  <si>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</si>
  <si>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</si>
  <si>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</si>
  <si>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は類似団体内平均値を下回っている。将来負担比率は地方債の元金償還額を基準に借入額を抑制しているため、地方債残高及び公営企業債等繰入見込額の減少により、令和元年度以降算定されていない。実質公債費比率は令和６年度単年の実質公債費比率が令和３年度単年の実質公債費比率を上回ったため、0.2ポイント増加した。これは、基準財政需要額に算入される公債費が減少し、実質的な公債費が増加したことによる影響が大きい。引き続き基礎的財政収支の黒字を堅持しつつ適正な地方債発行により持続可能な財政運営を進める。</t>
    <rPh sb="147" eb="149">
      <t>ウワマワ</t>
    </rPh>
    <rPh sb="161" eb="163">
      <t>ゾウカ</t>
    </rPh>
    <rPh sb="170" eb="172">
      <t>キジュン</t>
    </rPh>
    <rPh sb="172" eb="174">
      <t>ザイセイ</t>
    </rPh>
    <rPh sb="174" eb="176">
      <t>ジュヨウ</t>
    </rPh>
    <rPh sb="176" eb="177">
      <t>ガク</t>
    </rPh>
    <rPh sb="178" eb="180">
      <t>サンニュウ</t>
    </rPh>
    <rPh sb="183" eb="186">
      <t>コウサイヒ</t>
    </rPh>
    <rPh sb="187" eb="189">
      <t>ゲンショウ</t>
    </rPh>
    <rPh sb="191" eb="194">
      <t>ジッシツテキ</t>
    </rPh>
    <rPh sb="195" eb="198">
      <t>コウサイヒ</t>
    </rPh>
    <rPh sb="199" eb="201">
      <t>ゾウカ</t>
    </rPh>
    <rPh sb="208" eb="210">
      <t>エイキョウ</t>
    </rPh>
    <rPh sb="211" eb="212">
      <t>オオ</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</si>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</sst>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1BA3CDA-0AF7-413E-9072-9F91E65D4A3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54225</c:v>
                </c:pt>
                <c:pt idx="2">
                  <c:v>54016</c:v>
                </c:pt>
                <c:pt idx="3">
                  <c:v>52786</c:v>
                </c:pt>
                <c:pt idx="4">
                  <c:v>58465</c:v>
                </c:pt>
              </c:numCache>
            </c:numRef>
          </c:val>
          <c:smooth val="0"/>
          <c:extLst>
            <c:ext xmlns:c16="http://schemas.microsoft.com/office/drawing/2014/chart" uri="{C3380CC4-5D6E-409C-BE32-E72D297353CC}">
              <c16:uniqueId val="{00000000-68C1-4FAB-89D4-EEB32C232BC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54007</c:v>
                </c:pt>
                <c:pt idx="1">
                  <c:v>38277</c:v>
                </c:pt>
                <c:pt idx="2">
                  <c:v>56511</c:v>
                </c:pt>
                <c:pt idx="3">
                  <c:v>50693</c:v>
                </c:pt>
                <c:pt idx="4">
                  <c:v>59421</c:v>
                </c:pt>
              </c:numCache>
            </c:numRef>
          </c:val>
          <c:smooth val="0"/>
          <c:extLst>
            <c:ext xmlns:c16="http://schemas.microsoft.com/office/drawing/2014/chart" uri="{C3380CC4-5D6E-409C-BE32-E72D297353CC}">
              <c16:uniqueId val="{00000001-68C1-4FAB-89D4-EEB32C232BC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14.64</c:v>
                </c:pt>
                <c:pt idx="1">
                  <c:v>12.22</c:v>
                </c:pt>
                <c:pt idx="2">
                  <c:v>13.52</c:v>
                </c:pt>
                <c:pt idx="3">
                  <c:v>14.32</c:v>
                </c:pt>
                <c:pt idx="4">
                  <c:v>16.079999999999998</c:v>
                </c:pt>
              </c:numCache>
            </c:numRef>
          </c:val>
          <c:extLst>
            <c:ext xmlns:c16="http://schemas.microsoft.com/office/drawing/2014/chart" uri="{C3380CC4-5D6E-409C-BE32-E72D297353CC}">
              <c16:uniqueId val="{00000000-AEF2-45EA-BACE-5831A32D89B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24.94</c:v>
                </c:pt>
                <c:pt idx="1">
                  <c:v>39.229999999999997</c:v>
                </c:pt>
                <c:pt idx="2">
                  <c:v>44.47</c:v>
                </c:pt>
                <c:pt idx="3">
                  <c:v>49.54</c:v>
                </c:pt>
                <c:pt idx="4">
                  <c:v>51.61</c:v>
                </c:pt>
              </c:numCache>
            </c:numRef>
          </c:val>
          <c:extLst>
            <c:ext xmlns:c16="http://schemas.microsoft.com/office/drawing/2014/chart" uri="{C3380CC4-5D6E-409C-BE32-E72D297353CC}">
              <c16:uniqueId val="{00000001-AEF2-45EA-BACE-5831A32D89B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-2.59</c:v>
                </c:pt>
                <c:pt idx="1">
                  <c:v>13.57</c:v>
                </c:pt>
                <c:pt idx="2">
                  <c:v>5.57</c:v>
                </c:pt>
                <c:pt idx="3">
                  <c:v>7.65</c:v>
                </c:pt>
                <c:pt idx="4">
                  <c:v>4.67</c:v>
                </c:pt>
              </c:numCache>
            </c:numRef>
          </c:val>
          <c:smooth val="0"/>
          <c:extLst>
            <c:ext xmlns:c16="http://schemas.microsoft.com/office/drawing/2014/chart" uri="{C3380CC4-5D6E-409C-BE32-E72D297353CC}">
              <c16:uniqueId val="{00000002-AEF2-45EA-BACE-5831A32D89B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0.04</c:v>
                </c:pt>
                <c:pt idx="2">
                  <c:v>#N/A</c:v>
                </c:pt>
                <c:pt idx="3">
                  <c:v>0.9</c:v>
                </c:pt>
                <c:pt idx="4">
                  <c:v>#N/A</c:v>
                </c:pt>
                <c:pt idx="5">
                  <c:v>1.49</c:v>
                </c:pt>
                <c:pt idx="6">
                  <c:v>#N/A</c:v>
                </c:pt>
                <c:pt idx="7">
                  <c:v>0.99</c:v>
                </c:pt>
                <c:pt idx="8">
                  <c:v>#N/A</c:v>
                </c:pt>
                <c:pt idx="9">
                  <c:v>0.02</c:v>
                </c:pt>
              </c:numCache>
            </c:numRef>
          </c:val>
          <c:extLst>
            <c:ext xmlns:c16="http://schemas.microsoft.com/office/drawing/2014/chart" uri="{C3380CC4-5D6E-409C-BE32-E72D297353CC}">
              <c16:uniqueId val="{00000000-877E-4AB1-97E6-EFA1807CD08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77E-4AB1-97E6-EFA1807CD08A}"/>
            </c:ext>
          </c:extLst>
        </c:ser>
        <c:ser>
          <c:idx val="2"/>
          <c:order val="2"/>
          <c:tx>
            <c:strRef>
              <c:f>データシート!$A$29</c:f>
              <c:strCache>
                <c:ptCount val="1"/>
                <c:pt idx="0">
                  <c:v>用地買収特別会計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0.01</c:v>
                </c:pt>
                <c:pt idx="8">
                  <c:v>#N/A</c:v>
                </c:pt>
                <c:pt idx="9">
                  <c:v>0.09</c:v>
                </c:pt>
              </c:numCache>
            </c:numRef>
          </c:val>
          <c:extLst>
            <c:ext xmlns:c16="http://schemas.microsoft.com/office/drawing/2014/chart" uri="{C3380CC4-5D6E-409C-BE32-E72D297353CC}">
              <c16:uniqueId val="{00000002-877E-4AB1-97E6-EFA1807CD08A}"/>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0.15</c:v>
                </c:pt>
                <c:pt idx="2">
                  <c:v>#N/A</c:v>
                </c:pt>
                <c:pt idx="3">
                  <c:v>0.16</c:v>
                </c:pt>
                <c:pt idx="4">
                  <c:v>#N/A</c:v>
                </c:pt>
                <c:pt idx="5">
                  <c:v>0.17</c:v>
                </c:pt>
                <c:pt idx="6">
                  <c:v>#N/A</c:v>
                </c:pt>
                <c:pt idx="7">
                  <c:v>0.18</c:v>
                </c:pt>
                <c:pt idx="8">
                  <c:v>#N/A</c:v>
                </c:pt>
                <c:pt idx="9">
                  <c:v>0.2</c:v>
                </c:pt>
              </c:numCache>
            </c:numRef>
          </c:val>
          <c:extLst>
            <c:ext xmlns:c16="http://schemas.microsoft.com/office/drawing/2014/chart" uri="{C3380CC4-5D6E-409C-BE32-E72D297353CC}">
              <c16:uniqueId val="{00000003-877E-4AB1-97E6-EFA1807CD08A}"/>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1.81</c:v>
                </c:pt>
                <c:pt idx="2">
                  <c:v>#N/A</c:v>
                </c:pt>
                <c:pt idx="3">
                  <c:v>1.83</c:v>
                </c:pt>
                <c:pt idx="4">
                  <c:v>#N/A</c:v>
                </c:pt>
                <c:pt idx="5">
                  <c:v>0.6</c:v>
                </c:pt>
                <c:pt idx="6">
                  <c:v>#N/A</c:v>
                </c:pt>
                <c:pt idx="7">
                  <c:v>1.29</c:v>
                </c:pt>
                <c:pt idx="8">
                  <c:v>#N/A</c:v>
                </c:pt>
                <c:pt idx="9">
                  <c:v>0.63</c:v>
                </c:pt>
              </c:numCache>
            </c:numRef>
          </c:val>
          <c:extLst>
            <c:ext xmlns:c16="http://schemas.microsoft.com/office/drawing/2014/chart" uri="{C3380CC4-5D6E-409C-BE32-E72D297353CC}">
              <c16:uniqueId val="{00000004-877E-4AB1-97E6-EFA1807CD08A}"/>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2.06</c:v>
                </c:pt>
                <c:pt idx="2">
                  <c:v>#N/A</c:v>
                </c:pt>
                <c:pt idx="3">
                  <c:v>2.27</c:v>
                </c:pt>
                <c:pt idx="4">
                  <c:v>#N/A</c:v>
                </c:pt>
                <c:pt idx="5">
                  <c:v>2.71</c:v>
                </c:pt>
                <c:pt idx="6">
                  <c:v>#N/A</c:v>
                </c:pt>
                <c:pt idx="7">
                  <c:v>2.6</c:v>
                </c:pt>
                <c:pt idx="8">
                  <c:v>#N/A</c:v>
                </c:pt>
                <c:pt idx="9">
                  <c:v>2.27</c:v>
                </c:pt>
              </c:numCache>
            </c:numRef>
          </c:val>
          <c:extLst>
            <c:ext xmlns:c16="http://schemas.microsoft.com/office/drawing/2014/chart" uri="{C3380CC4-5D6E-409C-BE32-E72D297353CC}">
              <c16:uniqueId val="{00000005-877E-4AB1-97E6-EFA1807CD08A}"/>
            </c:ext>
          </c:extLst>
        </c:ser>
        <c:ser>
          <c:idx val="6"/>
          <c:order val="6"/>
          <c:tx>
            <c:strRef>
              <c:f>データシート!$A$33</c:f>
              <c:strCache>
                <c:ptCount val="1"/>
                <c:pt idx="0">
                  <c:v>天童市水道事業会計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12.06</c:v>
                </c:pt>
                <c:pt idx="2">
                  <c:v>#N/A</c:v>
                </c:pt>
                <c:pt idx="3">
                  <c:v>11.14</c:v>
                </c:pt>
                <c:pt idx="4">
                  <c:v>#N/A</c:v>
                </c:pt>
                <c:pt idx="5">
                  <c:v>10.41</c:v>
                </c:pt>
                <c:pt idx="6">
                  <c:v>#N/A</c:v>
                </c:pt>
                <c:pt idx="7">
                  <c:v>6.99</c:v>
                </c:pt>
                <c:pt idx="8">
                  <c:v>#N/A</c:v>
                </c:pt>
                <c:pt idx="9">
                  <c:v>6.78</c:v>
                </c:pt>
              </c:numCache>
            </c:numRef>
          </c:val>
          <c:extLst>
            <c:ext xmlns:c16="http://schemas.microsoft.com/office/drawing/2014/chart" uri="{C3380CC4-5D6E-409C-BE32-E72D297353CC}">
              <c16:uniqueId val="{00000006-877E-4AB1-97E6-EFA1807CD08A}"/>
            </c:ext>
          </c:extLst>
        </c:ser>
        <c:ser>
          <c:idx val="7"/>
          <c:order val="7"/>
          <c:tx>
            <c:strRef>
              <c:f>データシート!$A$34</c:f>
              <c:strCache>
                <c:ptCount val="1"/>
                <c:pt idx="0">
                  <c:v>天童市公共下水道事業会計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5.71</c:v>
                </c:pt>
                <c:pt idx="2">
                  <c:v>#N/A</c:v>
                </c:pt>
                <c:pt idx="3">
                  <c:v>5.78</c:v>
                </c:pt>
                <c:pt idx="4">
                  <c:v>#N/A</c:v>
                </c:pt>
                <c:pt idx="5">
                  <c:v>7.49</c:v>
                </c:pt>
                <c:pt idx="6">
                  <c:v>#N/A</c:v>
                </c:pt>
                <c:pt idx="7">
                  <c:v>7.4</c:v>
                </c:pt>
                <c:pt idx="8">
                  <c:v>#N/A</c:v>
                </c:pt>
                <c:pt idx="9">
                  <c:v>6.92</c:v>
                </c:pt>
              </c:numCache>
            </c:numRef>
          </c:val>
          <c:extLst>
            <c:ext xmlns:c16="http://schemas.microsoft.com/office/drawing/2014/chart" uri="{C3380CC4-5D6E-409C-BE32-E72D297353CC}">
              <c16:uniqueId val="{00000007-877E-4AB1-97E6-EFA1807CD08A}"/>
            </c:ext>
          </c:extLst>
        </c:ser>
        <c:ser>
          <c:idx val="8"/>
          <c:order val="8"/>
          <c:tx>
            <c:strRef>
              <c:f>データシート!$A$35</c:f>
              <c:strCache>
                <c:ptCount val="1"/>
                <c:pt idx="0">
                  <c:v>天童市民病院事業会計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3.96</c:v>
                </c:pt>
                <c:pt idx="2">
                  <c:v>#N/A</c:v>
                </c:pt>
                <c:pt idx="3">
                  <c:v>6.32</c:v>
                </c:pt>
                <c:pt idx="4">
                  <c:v>#N/A</c:v>
                </c:pt>
                <c:pt idx="5">
                  <c:v>9.17</c:v>
                </c:pt>
                <c:pt idx="6">
                  <c:v>#N/A</c:v>
                </c:pt>
                <c:pt idx="7">
                  <c:v>10.07</c:v>
                </c:pt>
                <c:pt idx="8">
                  <c:v>#N/A</c:v>
                </c:pt>
                <c:pt idx="9">
                  <c:v>10.45</c:v>
                </c:pt>
              </c:numCache>
            </c:numRef>
          </c:val>
          <c:extLst>
            <c:ext xmlns:c16="http://schemas.microsoft.com/office/drawing/2014/chart" uri="{C3380CC4-5D6E-409C-BE32-E72D297353CC}">
              <c16:uniqueId val="{00000008-877E-4AB1-97E6-EFA1807CD08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14.57</c:v>
                </c:pt>
                <c:pt idx="2">
                  <c:v>#N/A</c:v>
                </c:pt>
                <c:pt idx="3">
                  <c:v>12.18</c:v>
                </c:pt>
                <c:pt idx="4">
                  <c:v>#N/A</c:v>
                </c:pt>
                <c:pt idx="5">
                  <c:v>13.48</c:v>
                </c:pt>
                <c:pt idx="6">
                  <c:v>#N/A</c:v>
                </c:pt>
                <c:pt idx="7">
                  <c:v>14.28</c:v>
                </c:pt>
                <c:pt idx="8">
                  <c:v>#N/A</c:v>
                </c:pt>
                <c:pt idx="9">
                  <c:v>15.96</c:v>
                </c:pt>
              </c:numCache>
            </c:numRef>
          </c:val>
          <c:extLst>
            <c:ext xmlns:c16="http://schemas.microsoft.com/office/drawing/2014/chart" uri="{C3380CC4-5D6E-409C-BE32-E72D297353CC}">
              <c16:uniqueId val="{00000009-877E-4AB1-97E6-EFA1807CD08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2303</c:v>
                </c:pt>
                <c:pt idx="5">
                  <c:v>2332</c:v>
                </c:pt>
                <c:pt idx="8">
                  <c:v>2175</c:v>
                </c:pt>
                <c:pt idx="11">
                  <c:v>2118</c:v>
                </c:pt>
                <c:pt idx="14">
                  <c:v>2032</c:v>
                </c:pt>
              </c:numCache>
            </c:numRef>
          </c:val>
          <c:extLst>
            <c:ext xmlns:c16="http://schemas.microsoft.com/office/drawing/2014/chart" uri="{C3380CC4-5D6E-409C-BE32-E72D297353CC}">
              <c16:uniqueId val="{00000000-E7B9-4618-B4C6-3FA6735A12B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7B9-4618-B4C6-3FA6735A12B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31</c:v>
                </c:pt>
                <c:pt idx="3">
                  <c:v>31</c:v>
                </c:pt>
                <c:pt idx="6">
                  <c:v>31</c:v>
                </c:pt>
                <c:pt idx="9">
                  <c:v>31</c:v>
                </c:pt>
                <c:pt idx="12">
                  <c:v>32</c:v>
                </c:pt>
              </c:numCache>
            </c:numRef>
          </c:val>
          <c:extLst>
            <c:ext xmlns:c16="http://schemas.microsoft.com/office/drawing/2014/chart" uri="{C3380CC4-5D6E-409C-BE32-E72D297353CC}">
              <c16:uniqueId val="{00000002-E7B9-4618-B4C6-3FA6735A12B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54</c:v>
                </c:pt>
                <c:pt idx="3">
                  <c:v>73</c:v>
                </c:pt>
                <c:pt idx="6">
                  <c:v>78</c:v>
                </c:pt>
                <c:pt idx="9">
                  <c:v>91</c:v>
                </c:pt>
                <c:pt idx="12">
                  <c:v>132</c:v>
                </c:pt>
              </c:numCache>
            </c:numRef>
          </c:val>
          <c:extLst>
            <c:ext xmlns:c16="http://schemas.microsoft.com/office/drawing/2014/chart" uri="{C3380CC4-5D6E-409C-BE32-E72D297353CC}">
              <c16:uniqueId val="{00000003-E7B9-4618-B4C6-3FA6735A12B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546</c:v>
                </c:pt>
                <c:pt idx="3">
                  <c:v>451</c:v>
                </c:pt>
                <c:pt idx="6">
                  <c:v>477</c:v>
                </c:pt>
                <c:pt idx="9">
                  <c:v>416</c:v>
                </c:pt>
                <c:pt idx="12">
                  <c:v>452</c:v>
                </c:pt>
              </c:numCache>
            </c:numRef>
          </c:val>
          <c:extLst>
            <c:ext xmlns:c16="http://schemas.microsoft.com/office/drawing/2014/chart" uri="{C3380CC4-5D6E-409C-BE32-E72D297353CC}">
              <c16:uniqueId val="{00000004-E7B9-4618-B4C6-3FA6735A12B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7B9-4618-B4C6-3FA6735A12B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7B9-4618-B4C6-3FA6735A12B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2232</c:v>
                </c:pt>
                <c:pt idx="3">
                  <c:v>2286</c:v>
                </c:pt>
                <c:pt idx="6">
                  <c:v>2319</c:v>
                </c:pt>
                <c:pt idx="9">
                  <c:v>2142</c:v>
                </c:pt>
                <c:pt idx="12">
                  <c:v>2047</c:v>
                </c:pt>
              </c:numCache>
            </c:numRef>
          </c:val>
          <c:extLst>
            <c:ext xmlns:c16="http://schemas.microsoft.com/office/drawing/2014/chart" uri="{C3380CC4-5D6E-409C-BE32-E72D297353CC}">
              <c16:uniqueId val="{00000007-E7B9-4618-B4C6-3FA6735A12B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560</c:v>
                </c:pt>
                <c:pt idx="2">
                  <c:v>#N/A</c:v>
                </c:pt>
                <c:pt idx="3">
                  <c:v>#N/A</c:v>
                </c:pt>
                <c:pt idx="4">
                  <c:v>509</c:v>
                </c:pt>
                <c:pt idx="5">
                  <c:v>#N/A</c:v>
                </c:pt>
                <c:pt idx="6">
                  <c:v>#N/A</c:v>
                </c:pt>
                <c:pt idx="7">
                  <c:v>730</c:v>
                </c:pt>
                <c:pt idx="8">
                  <c:v>#N/A</c:v>
                </c:pt>
                <c:pt idx="9">
                  <c:v>#N/A</c:v>
                </c:pt>
                <c:pt idx="10">
                  <c:v>562</c:v>
                </c:pt>
                <c:pt idx="11">
                  <c:v>#N/A</c:v>
                </c:pt>
                <c:pt idx="12">
                  <c:v>#N/A</c:v>
                </c:pt>
                <c:pt idx="13">
                  <c:v>631</c:v>
                </c:pt>
                <c:pt idx="14">
                  <c:v>#N/A</c:v>
                </c:pt>
              </c:numCache>
            </c:numRef>
          </c:val>
          <c:smooth val="0"/>
          <c:extLst>
            <c:ext xmlns:c16="http://schemas.microsoft.com/office/drawing/2014/chart" uri="{C3380CC4-5D6E-409C-BE32-E72D297353CC}">
              <c16:uniqueId val="{00000008-E7B9-4618-B4C6-3FA6735A12B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20974</c:v>
                </c:pt>
                <c:pt idx="5">
                  <c:v>20506</c:v>
                </c:pt>
                <c:pt idx="8">
                  <c:v>19599</c:v>
                </c:pt>
                <c:pt idx="11">
                  <c:v>18446</c:v>
                </c:pt>
                <c:pt idx="14">
                  <c:v>17229</c:v>
                </c:pt>
              </c:numCache>
            </c:numRef>
          </c:val>
          <c:extLst>
            <c:ext xmlns:c16="http://schemas.microsoft.com/office/drawing/2014/chart" uri="{C3380CC4-5D6E-409C-BE32-E72D297353CC}">
              <c16:uniqueId val="{00000000-D01A-4B4C-854D-1F3C5E7D81B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2809</c:v>
                </c:pt>
                <c:pt idx="5">
                  <c:v>2999</c:v>
                </c:pt>
                <c:pt idx="8">
                  <c:v>3017</c:v>
                </c:pt>
                <c:pt idx="11">
                  <c:v>2838</c:v>
                </c:pt>
                <c:pt idx="14">
                  <c:v>2506</c:v>
                </c:pt>
              </c:numCache>
            </c:numRef>
          </c:val>
          <c:extLst>
            <c:ext xmlns:c16="http://schemas.microsoft.com/office/drawing/2014/chart" uri="{C3380CC4-5D6E-409C-BE32-E72D297353CC}">
              <c16:uniqueId val="{00000001-D01A-4B4C-854D-1F3C5E7D81B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7945</c:v>
                </c:pt>
                <c:pt idx="5">
                  <c:v>11319</c:v>
                </c:pt>
                <c:pt idx="8">
                  <c:v>12315</c:v>
                </c:pt>
                <c:pt idx="11">
                  <c:v>13686</c:v>
                </c:pt>
                <c:pt idx="14">
                  <c:v>14255</c:v>
                </c:pt>
              </c:numCache>
            </c:numRef>
          </c:val>
          <c:extLst>
            <c:ext xmlns:c16="http://schemas.microsoft.com/office/drawing/2014/chart" uri="{C3380CC4-5D6E-409C-BE32-E72D297353CC}">
              <c16:uniqueId val="{00000002-D01A-4B4C-854D-1F3C5E7D81B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01A-4B4C-854D-1F3C5E7D81B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01A-4B4C-854D-1F3C5E7D81B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48</c:v>
                </c:pt>
                <c:pt idx="3">
                  <c:v>35</c:v>
                </c:pt>
                <c:pt idx="6">
                  <c:v>22</c:v>
                </c:pt>
                <c:pt idx="9">
                  <c:v>0</c:v>
                </c:pt>
                <c:pt idx="12">
                  <c:v>0</c:v>
                </c:pt>
              </c:numCache>
            </c:numRef>
          </c:val>
          <c:extLst>
            <c:ext xmlns:c16="http://schemas.microsoft.com/office/drawing/2014/chart" uri="{C3380CC4-5D6E-409C-BE32-E72D297353CC}">
              <c16:uniqueId val="{00000005-D01A-4B4C-854D-1F3C5E7D81B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3078</c:v>
                </c:pt>
                <c:pt idx="3">
                  <c:v>3109</c:v>
                </c:pt>
                <c:pt idx="6">
                  <c:v>3188</c:v>
                </c:pt>
                <c:pt idx="9">
                  <c:v>3269</c:v>
                </c:pt>
                <c:pt idx="12">
                  <c:v>3109</c:v>
                </c:pt>
              </c:numCache>
            </c:numRef>
          </c:val>
          <c:extLst>
            <c:ext xmlns:c16="http://schemas.microsoft.com/office/drawing/2014/chart" uri="{C3380CC4-5D6E-409C-BE32-E72D297353CC}">
              <c16:uniqueId val="{00000006-D01A-4B4C-854D-1F3C5E7D81B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415</c:v>
                </c:pt>
                <c:pt idx="3">
                  <c:v>551</c:v>
                </c:pt>
                <c:pt idx="6">
                  <c:v>507</c:v>
                </c:pt>
                <c:pt idx="9">
                  <c:v>444</c:v>
                </c:pt>
                <c:pt idx="12">
                  <c:v>322</c:v>
                </c:pt>
              </c:numCache>
            </c:numRef>
          </c:val>
          <c:extLst>
            <c:ext xmlns:c16="http://schemas.microsoft.com/office/drawing/2014/chart" uri="{C3380CC4-5D6E-409C-BE32-E72D297353CC}">
              <c16:uniqueId val="{00000007-D01A-4B4C-854D-1F3C5E7D81B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4747</c:v>
                </c:pt>
                <c:pt idx="3">
                  <c:v>4668</c:v>
                </c:pt>
                <c:pt idx="6">
                  <c:v>4651</c:v>
                </c:pt>
                <c:pt idx="9">
                  <c:v>4254</c:v>
                </c:pt>
                <c:pt idx="12">
                  <c:v>3823</c:v>
                </c:pt>
              </c:numCache>
            </c:numRef>
          </c:val>
          <c:extLst>
            <c:ext xmlns:c16="http://schemas.microsoft.com/office/drawing/2014/chart" uri="{C3380CC4-5D6E-409C-BE32-E72D297353CC}">
              <c16:uniqueId val="{00000008-D01A-4B4C-854D-1F3C5E7D81B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533</c:v>
                </c:pt>
                <c:pt idx="3">
                  <c:v>502</c:v>
                </c:pt>
                <c:pt idx="6">
                  <c:v>472</c:v>
                </c:pt>
                <c:pt idx="9">
                  <c:v>441</c:v>
                </c:pt>
                <c:pt idx="12">
                  <c:v>411</c:v>
                </c:pt>
              </c:numCache>
            </c:numRef>
          </c:val>
          <c:extLst>
            <c:ext xmlns:c16="http://schemas.microsoft.com/office/drawing/2014/chart" uri="{C3380CC4-5D6E-409C-BE32-E72D297353CC}">
              <c16:uniqueId val="{00000009-D01A-4B4C-854D-1F3C5E7D81B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22170</c:v>
                </c:pt>
                <c:pt idx="3">
                  <c:v>21949</c:v>
                </c:pt>
                <c:pt idx="6">
                  <c:v>21209</c:v>
                </c:pt>
                <c:pt idx="9">
                  <c:v>20694</c:v>
                </c:pt>
                <c:pt idx="12">
                  <c:v>19869</c:v>
                </c:pt>
              </c:numCache>
            </c:numRef>
          </c:val>
          <c:extLst>
            <c:ext xmlns:c16="http://schemas.microsoft.com/office/drawing/2014/chart" uri="{C3380CC4-5D6E-409C-BE32-E72D297353CC}">
              <c16:uniqueId val="{0000000A-D01A-4B4C-854D-1F3C5E7D81B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01A-4B4C-854D-1F3C5E7D81B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6376</c:v>
                </c:pt>
                <c:pt idx="1">
                  <c:v>7327</c:v>
                </c:pt>
                <c:pt idx="2">
                  <c:v>7734</c:v>
                </c:pt>
              </c:numCache>
            </c:numRef>
          </c:val>
          <c:extLst>
            <c:ext xmlns:c16="http://schemas.microsoft.com/office/drawing/2014/chart" uri="{C3380CC4-5D6E-409C-BE32-E72D297353CC}">
              <c16:uniqueId val="{00000000-1AC9-4E40-8E1C-86D3B784D12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920</c:v>
                </c:pt>
                <c:pt idx="1">
                  <c:v>987</c:v>
                </c:pt>
                <c:pt idx="2">
                  <c:v>1076</c:v>
                </c:pt>
              </c:numCache>
            </c:numRef>
          </c:val>
          <c:extLst>
            <c:ext xmlns:c16="http://schemas.microsoft.com/office/drawing/2014/chart" uri="{C3380CC4-5D6E-409C-BE32-E72D297353CC}">
              <c16:uniqueId val="{00000001-1AC9-4E40-8E1C-86D3B784D12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2900</c:v>
                </c:pt>
                <c:pt idx="1">
                  <c:v>3037</c:v>
                </c:pt>
                <c:pt idx="2">
                  <c:v>2948</c:v>
                </c:pt>
              </c:numCache>
            </c:numRef>
          </c:val>
          <c:extLst>
            <c:ext xmlns:c16="http://schemas.microsoft.com/office/drawing/2014/chart" uri="{C3380CC4-5D6E-409C-BE32-E72D297353CC}">
              <c16:uniqueId val="{00000002-1AC9-4E40-8E1C-86D3B784D12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{42713C53-9D9A-418B-95F6-E261590E6568}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B5E-4AD6-9CB4-9A372B61574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{AC892690-37CB-4375-9003-194F56E7D1E5}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B5E-4AD6-9CB4-9A372B61574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{4FFC5387-A277-44B6-9C9F-AE7C6AB0D272}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B5E-4AD6-9CB4-9A372B61574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{EF1B7DC9-D476-4BB0-82CC-D9A51F03BB95}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B5E-4AD6-9CB4-9A372B61574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{169C12BC-BBA7-456D-9C78-934AE57A66DE}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B5E-4AD6-9CB4-9A372B61574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{6F0CC273-0CC6-4229-B745-8530919CA857}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B5E-4AD6-9CB4-9A372B61574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{7A5A0A81-C674-4E3B-AE15-4005B6A299B2}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B5E-4AD6-9CB4-9A372B61574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{BB9D6832-43FA-406F-94DA-06F3230E6BE6}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B5E-4AD6-9CB4-9A372B61574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{CD1187B7-D628-4DE5-B940-ED171036CBE6}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B5E-4AD6-9CB4-9A372B61574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54.9</c:v>
                </c:pt>
                <c:pt idx="8">
                  <c:v>56.7</c:v>
                </c:pt>
                <c:pt idx="16">
                  <c:v>58.2</c:v>
                </c:pt>
                <c:pt idx="24">
                  <c:v>59.6</c:v>
                </c:pt>
                <c:pt idx="32">
                  <c:v>60.9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B5E-4AD6-9CB4-9A372B61574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{F2DF6529-6CD4-40E7-8342-024AA3DECEA3}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B5E-4AD6-9CB4-9A372B61574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{C6BE6F79-622A-4D2F-864A-4899B13538A9}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B5E-4AD6-9CB4-9A372B61574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{62944BA4-E331-4370-9B56-272D6D32738E}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B5E-4AD6-9CB4-9A372B61574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{A179F05E-613E-4A91-875C-1DAD41B5BB44}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B5E-4AD6-9CB4-9A372B61574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{72574B16-E58C-43B1-9118-BAFD593E04F2}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B5E-4AD6-9CB4-9A372B61574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{9746D04C-C376-4DC9-8354-D3DE3E9B060D}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B5E-4AD6-9CB4-9A372B61574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{C21C5617-180D-4362-A267-4DC3BF7779B2}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B5E-4AD6-9CB4-9A372B61574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{5D3C6DB6-B5A5-4188-BE21-ED035D26C539}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B5E-4AD6-9CB4-9A372B61574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{B3575EEB-4119-433F-8A89-3D82630DEF41}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B5E-4AD6-9CB4-9A372B61574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6B5E-4AD6-9CB4-9A372B61574A}"/>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{AF55C9C5-8643-41D5-AF22-5FF30956AD2A}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EB9-4817-B1E1-4B1243C5C87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{2035CA46-ECF8-4EFC-8B3D-6A4B2683885A}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B9-4817-B1E1-4B1243C5C87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{5C80EE31-3C6B-4575-B2A4-538049475F6D}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B9-4817-B1E1-4B1243C5C87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{50175858-7A63-44B3-A084-1CA5F68C39EA}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B9-4817-B1E1-4B1243C5C87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{51A47580-F14D-49A5-964C-9DE2734CE582}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B9-4817-B1E1-4B1243C5C87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{ED2A7192-8F4D-4FAF-A3AF-60D4E953607A}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EB9-4817-B1E1-4B1243C5C87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{613B4F93-7B86-4C62-8BAD-288A1554FA84}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EB9-4817-B1E1-4B1243C5C87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{A6C8ED1A-49AE-4ACB-8D71-28E785DA86DA}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EB9-4817-B1E1-4B1243C5C87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{CA8B2154-18E3-40E1-99A8-5DDC8CA44401}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EB9-4817-B1E1-4B1243C5C87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4.4000000000000004</c:v>
                </c:pt>
                <c:pt idx="8">
                  <c:v>4.0999999999999996</c:v>
                </c:pt>
                <c:pt idx="16">
                  <c:v>4.8</c:v>
                </c:pt>
                <c:pt idx="24">
                  <c:v>4.7</c:v>
                </c:pt>
                <c:pt idx="32">
                  <c:v>4.9000000000000004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EB9-4817-B1E1-4B1243C5C87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{0CE84E76-1E73-4D5D-8456-719495D6AD04}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EB9-4817-B1E1-4B1243C5C87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{5C9849F1-C861-4EDD-8100-D2F723D77D95}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B9-4817-B1E1-4B1243C5C87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{4BC78025-8D59-4B0C-A4B5-E23FBA63988C}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B9-4817-B1E1-4B1243C5C87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{A34C3895-C95F-43EA-AD4F-0BC5883C7008}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B9-4817-B1E1-4B1243C5C87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{6DA56ED8-929D-4507-B12E-50F9AD130295}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B9-4817-B1E1-4B1243C5C87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{62D18439-2E95-4ACF-B458-B58FF2E1EBA6}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EB9-4817-B1E1-4B1243C5C87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{291C0294-93E9-495F-87CD-6DB277D5758E}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EB9-4817-B1E1-4B1243C5C87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{EAD8399C-0507-4A82-825D-C3AC10B5B709}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EB9-4817-B1E1-4B1243C5C87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{E49BA1B9-79DC-4535-A9F3-FB4B09C09CD0}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EB9-4817-B1E1-4B1243C5C87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EEB9-4817-B1E1-4B1243C5C873}"/>
            </c:ext>
          </c:extLst>
        </c:ser>
        <c:dLbls>
          <c:showLegendKey val="0"/>
          <c:showVal val="1"/>
          <c:showCatName val="0"/>
          <c:showSerName val="0"/>
          <c:showPercent val="0"/>
          <c:showBubbleSize val="0"/>
        </c:dLbls>
        <c:axId val="84219776"/>
        <c:axId val="84234240"/>
      </c:scatterChart>
      <c:valAx>
        <c:axId val="84219776"/>
        <c:scaling>
          <c:orientation val="maxMin"/>
          <c:max val="7.6"/>
          <c:min val="6.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60,204
59,480
113.02
34,490,682
31,853,407
2,410,103
14,986,645
19,868,797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令和２年度までは類似団体の平均値を上回って推移していたが、令和３年度から市町村類型が変更されたことに伴い、平均値をやや下回って推移している。</a:t>
          </a:r>
        </a:p>
        <a:p>
          <a:r>
            <a:rPr kumimoji="1" lang="ja-JP" altLang="en-US" sz="1300">
              <a:latin typeface="ＭＳ Ｐゴシック" panose="020B0600070205080204" pitchFamily="50" charset="-128"/>
              <a:ea typeface="ＭＳ Ｐゴシック" panose="020B0600070205080204" pitchFamily="50" charset="-128"/>
            </a:rPr>
            <a:t>　令和６年度は令和５年度に比べ、基準財政需要額が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の増、基準財政収入額が</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の増となっており、財政力指数は</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今後も徹底した経費節減に努めるとともに、さらなる自主財源確保に向けた取組を進める。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119239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06733"/>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79022</xdr:rowOff>
    </xdr:from>
    <xdr:to>
      <xdr:col>19</xdr:col>
      <xdr:colOff>133350</xdr:colOff>
      <xdr:row>42</xdr:row>
      <xdr:rowOff>105833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799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65617</xdr:rowOff>
    </xdr:from>
    <xdr:to>
      <xdr:col>15</xdr:col>
      <xdr:colOff>82550</xdr:colOff>
      <xdr:row>42</xdr:row>
      <xdr:rowOff>79022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665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38805</xdr:rowOff>
    </xdr:from>
    <xdr:to>
      <xdr:col>11</xdr:col>
      <xdr:colOff>31750</xdr:colOff>
      <xdr:row>42</xdr:row>
      <xdr:rowOff>65617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397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68439</xdr:rowOff>
    </xdr:from>
    <xdr:to>
      <xdr:col>23</xdr:col>
      <xdr:colOff>184150</xdr:colOff>
      <xdr:row>42</xdr:row>
      <xdr:rowOff>170039</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40516</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4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28222</xdr:rowOff>
    </xdr:from>
    <xdr:to>
      <xdr:col>15</xdr:col>
      <xdr:colOff>133350</xdr:colOff>
      <xdr:row>42</xdr:row>
      <xdr:rowOff>129822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14817</xdr:rowOff>
    </xdr:from>
    <xdr:to>
      <xdr:col>11</xdr:col>
      <xdr:colOff>82550</xdr:colOff>
      <xdr:row>42</xdr:row>
      <xdr:rowOff>116417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101194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令和５年度は、経常収支比率の分子である経常経費充当一般財源が、人件費・物件費等の増などにより</a:t>
          </a:r>
          <a:r>
            <a:rPr kumimoji="1" lang="en-US" altLang="ja-JP" sz="1300">
              <a:latin typeface="ＭＳ Ｐゴシック" panose="020B0600070205080204" pitchFamily="50" charset="-128"/>
              <a:ea typeface="ＭＳ Ｐゴシック" panose="020B0600070205080204" pitchFamily="50" charset="-128"/>
            </a:rPr>
            <a:t>417,585</a:t>
          </a:r>
          <a:r>
            <a:rPr kumimoji="1" lang="ja-JP" altLang="en-US" sz="1300">
              <a:latin typeface="ＭＳ Ｐゴシック" panose="020B0600070205080204" pitchFamily="50" charset="-128"/>
              <a:ea typeface="ＭＳ Ｐゴシック" panose="020B0600070205080204" pitchFamily="50" charset="-128"/>
            </a:rPr>
            <a:t>千円増加し、分母である経常一般財源が地方交付税等の増により</a:t>
          </a:r>
          <a:r>
            <a:rPr kumimoji="1" lang="en-US" altLang="ja-JP" sz="1300">
              <a:latin typeface="ＭＳ Ｐゴシック" panose="020B0600070205080204" pitchFamily="50" charset="-128"/>
              <a:ea typeface="ＭＳ Ｐゴシック" panose="020B0600070205080204" pitchFamily="50" charset="-128"/>
            </a:rPr>
            <a:t>163,347</a:t>
          </a:r>
          <a:r>
            <a:rPr kumimoji="1" lang="ja-JP" altLang="en-US" sz="1300">
              <a:latin typeface="ＭＳ Ｐゴシック" panose="020B0600070205080204" pitchFamily="50" charset="-128"/>
              <a:ea typeface="ＭＳ Ｐゴシック" panose="020B0600070205080204" pitchFamily="50" charset="-128"/>
            </a:rPr>
            <a:t>千円増加した。分子の増が分母の増を上回ったため、経常収支比率は前年度決算値から</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今後も、定員管理等による歳出削減や起債の抑制を行うとともに、市税徴収率の向上などによる歳入確保に取り組み、財政構造の弾力性の確保に努める。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56515</xdr:rowOff>
    </xdr:from>
    <xdr:to>
      <xdr:col>23</xdr:col>
      <xdr:colOff>133350</xdr:colOff>
      <xdr:row>63</xdr:row>
      <xdr:rowOff>102235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686415"/>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56515</xdr:rowOff>
    </xdr:from>
    <xdr:to>
      <xdr:col>19</xdr:col>
      <xdr:colOff>133350</xdr:colOff>
      <xdr:row>62</xdr:row>
      <xdr:rowOff>86678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686415"/>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109855</xdr:rowOff>
    </xdr:from>
    <xdr:to>
      <xdr:col>15</xdr:col>
      <xdr:colOff>82550</xdr:colOff>
      <xdr:row>62</xdr:row>
      <xdr:rowOff>86678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96855"/>
          <a:ext cx="889000" cy="31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109855</xdr:rowOff>
    </xdr:from>
    <xdr:to>
      <xdr:col>11</xdr:col>
      <xdr:colOff>31750</xdr:colOff>
      <xdr:row>62</xdr:row>
      <xdr:rowOff>159068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96855"/>
          <a:ext cx="889000" cy="39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51435</xdr:rowOff>
    </xdr:from>
    <xdr:to>
      <xdr:col>23</xdr:col>
      <xdr:colOff>184150</xdr:colOff>
      <xdr:row>63</xdr:row>
      <xdr:rowOff>153035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67962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9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5715</xdr:rowOff>
    </xdr:from>
    <xdr:to>
      <xdr:col>19</xdr:col>
      <xdr:colOff>184150</xdr:colOff>
      <xdr:row>62</xdr:row>
      <xdr:rowOff>107315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35878</xdr:rowOff>
    </xdr:from>
    <xdr:to>
      <xdr:col>15</xdr:col>
      <xdr:colOff>133350</xdr:colOff>
      <xdr:row>62</xdr:row>
      <xdr:rowOff>137478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6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147655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34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59055</xdr:rowOff>
    </xdr:from>
    <xdr:to>
      <xdr:col>11</xdr:col>
      <xdr:colOff>82550</xdr:colOff>
      <xdr:row>60</xdr:row>
      <xdr:rowOff>160655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170832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108268</xdr:rowOff>
    </xdr:from>
    <xdr:to>
      <xdr:col>7</xdr:col>
      <xdr:colOff>31750</xdr:colOff>
      <xdr:row>63</xdr:row>
      <xdr:rowOff>38418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48595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[162,999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人口１人当たり人件費・物件費等決算額は</a:t>
          </a:r>
          <a:r>
            <a:rPr kumimoji="1" lang="en-US" altLang="ja-JP" sz="1300">
              <a:latin typeface="ＭＳ Ｐゴシック" panose="020B0600070205080204" pitchFamily="50" charset="-128"/>
              <a:ea typeface="ＭＳ Ｐゴシック" panose="020B0600070205080204" pitchFamily="50" charset="-128"/>
            </a:rPr>
            <a:t>162,999</a:t>
          </a:r>
          <a:r>
            <a:rPr kumimoji="1" lang="ja-JP" altLang="en-US" sz="1300">
              <a:latin typeface="ＭＳ Ｐゴシック" panose="020B0600070205080204" pitchFamily="50" charset="-128"/>
              <a:ea typeface="ＭＳ Ｐゴシック" panose="020B0600070205080204" pitchFamily="50" charset="-128"/>
            </a:rPr>
            <a:t>円となった。任期の定めのない常勤職員人件費の増等により前年度を上回っており、類似団体の平均値を上回っている。</a:t>
          </a:r>
        </a:p>
        <a:p>
          <a:r>
            <a:rPr kumimoji="1" lang="ja-JP" altLang="en-US" sz="1300">
              <a:latin typeface="ＭＳ Ｐゴシック" panose="020B0600070205080204" pitchFamily="50" charset="-128"/>
              <a:ea typeface="ＭＳ Ｐゴシック" panose="020B0600070205080204" pitchFamily="50" charset="-128"/>
            </a:rPr>
            <a:t>　物価高騰により引き続き人件費・物件費等の増嵩が想定されることから、引き続き定員適正化やコスト削減に取り組む。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120568</xdr:rowOff>
    </xdr:from>
    <xdr:to>
      <xdr:col>23</xdr:col>
      <xdr:colOff>133350</xdr:colOff>
      <xdr:row>83</xdr:row>
      <xdr:rowOff>77039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79468"/>
          <a:ext cx="838200" cy="12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109806</xdr:rowOff>
    </xdr:from>
    <xdr:to>
      <xdr:col>19</xdr:col>
      <xdr:colOff>133350</xdr:colOff>
      <xdr:row>82</xdr:row>
      <xdr:rowOff>120568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68706"/>
          <a:ext cx="889000" cy="10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84043</xdr:rowOff>
    </xdr:from>
    <xdr:to>
      <xdr:col>15</xdr:col>
      <xdr:colOff>82550</xdr:colOff>
      <xdr:row>82</xdr:row>
      <xdr:rowOff>109806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42943"/>
          <a:ext cx="889000" cy="25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12199</xdr:rowOff>
    </xdr:from>
    <xdr:to>
      <xdr:col>11</xdr:col>
      <xdr:colOff>31750</xdr:colOff>
      <xdr:row>82</xdr:row>
      <xdr:rowOff>84043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71099"/>
          <a:ext cx="889000" cy="7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140984</xdr:rowOff>
    </xdr:from>
    <xdr:to>
      <xdr:col>7</xdr:col>
      <xdr:colOff>31750</xdr:colOff>
      <xdr:row>83</xdr:row>
      <xdr:rowOff>71134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55911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286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26239</xdr:rowOff>
    </xdr:from>
    <xdr:to>
      <xdr:col>23</xdr:col>
      <xdr:colOff>184150</xdr:colOff>
      <xdr:row>83</xdr:row>
      <xdr:rowOff>127839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5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169766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28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69768</xdr:rowOff>
    </xdr:from>
    <xdr:to>
      <xdr:col>19</xdr:col>
      <xdr:colOff>184150</xdr:colOff>
      <xdr:row>82</xdr:row>
      <xdr:rowOff>171368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2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10095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97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59006</xdr:rowOff>
    </xdr:from>
    <xdr:to>
      <xdr:col>15</xdr:col>
      <xdr:colOff>133350</xdr:colOff>
      <xdr:row>82</xdr:row>
      <xdr:rowOff>160606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17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170783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86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33243</xdr:rowOff>
    </xdr:from>
    <xdr:to>
      <xdr:col>11</xdr:col>
      <xdr:colOff>82550</xdr:colOff>
      <xdr:row>82</xdr:row>
      <xdr:rowOff>134843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9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145020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61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132849</xdr:rowOff>
    </xdr:from>
    <xdr:to>
      <xdr:col>7</xdr:col>
      <xdr:colOff>31750</xdr:colOff>
      <xdr:row>82</xdr:row>
      <xdr:rowOff>62999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2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73176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89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旧来からの県準拠の給与体系となっており、令和６年度は前年度と同水準、類似団体の平均値を上回るものとなっている。</a:t>
          </a:r>
        </a:p>
        <a:p>
          <a:r>
            <a:rPr kumimoji="1" lang="ja-JP" altLang="en-US" sz="1300">
              <a:latin typeface="ＭＳ Ｐゴシック" panose="020B0600070205080204" pitchFamily="50" charset="-128"/>
              <a:ea typeface="ＭＳ Ｐゴシック" panose="020B0600070205080204" pitchFamily="50" charset="-128"/>
            </a:rPr>
            <a:t>　給料表の構造を見直し、職務・職責に応じた構造への転換を図る観点から、職員の配置等の適正化等の措置を講じ、今後も国及び県の勧告並びに他市等の状況を参考にしながら給与水準の適正化に努める。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136979</xdr:rowOff>
    </xdr:from>
    <xdr:to>
      <xdr:col>81</xdr:col>
      <xdr:colOff>44450</xdr:colOff>
      <xdr:row>88</xdr:row>
      <xdr:rowOff>17236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053129"/>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136979</xdr:rowOff>
    </xdr:from>
    <xdr:to>
      <xdr:col>77</xdr:col>
      <xdr:colOff>44450</xdr:colOff>
      <xdr:row>87</xdr:row>
      <xdr:rowOff>154214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0531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154214</xdr:rowOff>
    </xdr:from>
    <xdr:to>
      <xdr:col>72</xdr:col>
      <xdr:colOff>203200</xdr:colOff>
      <xdr:row>88</xdr:row>
      <xdr:rowOff>34471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07036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34471</xdr:rowOff>
    </xdr:from>
    <xdr:to>
      <xdr:col>68</xdr:col>
      <xdr:colOff>152400</xdr:colOff>
      <xdr:row>88</xdr:row>
      <xdr:rowOff>34471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1220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137886</xdr:rowOff>
    </xdr:from>
    <xdr:to>
      <xdr:col>81</xdr:col>
      <xdr:colOff>95250</xdr:colOff>
      <xdr:row>88</xdr:row>
      <xdr:rowOff>68036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109963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2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86179</xdr:rowOff>
    </xdr:from>
    <xdr:to>
      <xdr:col>77</xdr:col>
      <xdr:colOff>95250</xdr:colOff>
      <xdr:row>88</xdr:row>
      <xdr:rowOff>16329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1106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088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103414</xdr:rowOff>
    </xdr:from>
    <xdr:to>
      <xdr:col>73</xdr:col>
      <xdr:colOff>44450</xdr:colOff>
      <xdr:row>88</xdr:row>
      <xdr:rowOff>33564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18341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155121</xdr:rowOff>
    </xdr:from>
    <xdr:to>
      <xdr:col>68</xdr:col>
      <xdr:colOff>203200</xdr:colOff>
      <xdr:row>88</xdr:row>
      <xdr:rowOff>85271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70048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155121</xdr:rowOff>
    </xdr:from>
    <xdr:to>
      <xdr:col>64</xdr:col>
      <xdr:colOff>152400</xdr:colOff>
      <xdr:row>88</xdr:row>
      <xdr:rowOff>85271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70048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これまで行政改革の一環として職員数の削減を図ってきたことで、令和６年度を含め、ここ数年ほぼ横ばいで推移し類似団体の平均値を下回っている。</a:t>
          </a:r>
        </a:p>
        <a:p>
          <a:r>
            <a:rPr kumimoji="1" lang="ja-JP" altLang="en-US" sz="1300">
              <a:latin typeface="ＭＳ Ｐゴシック" panose="020B0600070205080204" pitchFamily="50" charset="-128"/>
              <a:ea typeface="ＭＳ Ｐゴシック" panose="020B0600070205080204" pitchFamily="50" charset="-128"/>
            </a:rPr>
            <a:t>　今後は、社会情勢の変化や住民ニーズに即して、事務事業の見直しや効率的な組織運営を行い、適切な定員管理に努める。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120197</xdr:rowOff>
    </xdr:from>
    <xdr:to>
      <xdr:col>81</xdr:col>
      <xdr:colOff>44450</xdr:colOff>
      <xdr:row>60</xdr:row>
      <xdr:rowOff>121920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07197"/>
          <a:ext cx="83820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106408</xdr:rowOff>
    </xdr:from>
    <xdr:to>
      <xdr:col>77</xdr:col>
      <xdr:colOff>44450</xdr:colOff>
      <xdr:row>60</xdr:row>
      <xdr:rowOff>120197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93408"/>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89172</xdr:rowOff>
    </xdr:from>
    <xdr:to>
      <xdr:col>72</xdr:col>
      <xdr:colOff>203200</xdr:colOff>
      <xdr:row>60</xdr:row>
      <xdr:rowOff>106408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76172"/>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82278</xdr:rowOff>
    </xdr:from>
    <xdr:to>
      <xdr:col>68</xdr:col>
      <xdr:colOff>152400</xdr:colOff>
      <xdr:row>60</xdr:row>
      <xdr:rowOff>89172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69278"/>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62792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71120</xdr:rowOff>
    </xdr:from>
    <xdr:to>
      <xdr:col>81</xdr:col>
      <xdr:colOff>95250</xdr:colOff>
      <xdr:row>61</xdr:row>
      <xdr:rowOff>1270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87647</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0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69397</xdr:rowOff>
    </xdr:from>
    <xdr:to>
      <xdr:col>77</xdr:col>
      <xdr:colOff>95250</xdr:colOff>
      <xdr:row>60</xdr:row>
      <xdr:rowOff>170997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5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9724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25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55608</xdr:rowOff>
    </xdr:from>
    <xdr:to>
      <xdr:col>73</xdr:col>
      <xdr:colOff>44450</xdr:colOff>
      <xdr:row>60</xdr:row>
      <xdr:rowOff>157208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4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167385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1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38372</xdr:rowOff>
    </xdr:from>
    <xdr:to>
      <xdr:col>68</xdr:col>
      <xdr:colOff>203200</xdr:colOff>
      <xdr:row>60</xdr:row>
      <xdr:rowOff>139972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2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150149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9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31478</xdr:rowOff>
    </xdr:from>
    <xdr:to>
      <xdr:col>64</xdr:col>
      <xdr:colOff>152400</xdr:colOff>
      <xdr:row>60</xdr:row>
      <xdr:rowOff>133078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1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143255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8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令和６年度は、償還金と充当額がともに減少しているものの、充当額の減少額が償還金の減少額を上回るため分子が増加し、単年度での実質公債費比率が増加したため、</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カ年平均においても、前年度から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類似団体の平均値を下回っているが、今後も普通建設事業の厳選と計画的な実施とともに、起債発行及び公債費の抑制に努めていく。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102870</xdr:rowOff>
    </xdr:from>
    <xdr:to>
      <xdr:col>81</xdr:col>
      <xdr:colOff>44450</xdr:colOff>
      <xdr:row>40</xdr:row>
      <xdr:rowOff>118956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6087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102870</xdr:rowOff>
    </xdr:from>
    <xdr:to>
      <xdr:col>77</xdr:col>
      <xdr:colOff>44450</xdr:colOff>
      <xdr:row>40</xdr:row>
      <xdr:rowOff>110913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9608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54610</xdr:rowOff>
    </xdr:from>
    <xdr:to>
      <xdr:col>72</xdr:col>
      <xdr:colOff>203200</xdr:colOff>
      <xdr:row>40</xdr:row>
      <xdr:rowOff>110913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1261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54610</xdr:rowOff>
    </xdr:from>
    <xdr:to>
      <xdr:col>68</xdr:col>
      <xdr:colOff>152400</xdr:colOff>
      <xdr:row>40</xdr:row>
      <xdr:rowOff>78740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9126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68156</xdr:rowOff>
    </xdr:from>
    <xdr:to>
      <xdr:col>81</xdr:col>
      <xdr:colOff>95250</xdr:colOff>
      <xdr:row>40</xdr:row>
      <xdr:rowOff>169756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84683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7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52070</xdr:rowOff>
    </xdr:from>
    <xdr:to>
      <xdr:col>77</xdr:col>
      <xdr:colOff>95250</xdr:colOff>
      <xdr:row>40</xdr:row>
      <xdr:rowOff>153670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163847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7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60113</xdr:rowOff>
    </xdr:from>
    <xdr:to>
      <xdr:col>73</xdr:col>
      <xdr:colOff>44450</xdr:colOff>
      <xdr:row>40</xdr:row>
      <xdr:rowOff>161713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440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8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3810</xdr:rowOff>
    </xdr:from>
    <xdr:to>
      <xdr:col>68</xdr:col>
      <xdr:colOff>203200</xdr:colOff>
      <xdr:row>40</xdr:row>
      <xdr:rowOff>105410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115587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27940</xdr:rowOff>
    </xdr:from>
    <xdr:to>
      <xdr:col>64</xdr:col>
      <xdr:colOff>152400</xdr:colOff>
      <xdr:row>40</xdr:row>
      <xdr:rowOff>129540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139717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令和６年度は、前年度に比べて充当可能基金が増加し、地方債残高は減少した。引き続き将来負担額を充当可能財源等が上回ったため、将来負担比率は算出されず、類似団体の平均値を下回った。</a:t>
          </a:r>
        </a:p>
        <a:p>
          <a:r>
            <a:rPr kumimoji="1" lang="ja-JP" altLang="en-US" sz="1300">
              <a:latin typeface="ＭＳ Ｐゴシック" panose="020B0600070205080204" pitchFamily="50" charset="-128"/>
              <a:ea typeface="ＭＳ Ｐゴシック" panose="020B0600070205080204" pitchFamily="50" charset="-128"/>
            </a:rPr>
            <a:t>　今後も、将来負担の縮減を念頭に、地方債発行の抑制等を図りながら財政の健全化に努めていく。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120791</xdr:rowOff>
    </xdr:from>
    <xdr:to>
      <xdr:col>64</xdr:col>
      <xdr:colOff>152400</xdr:colOff>
      <xdr:row>16</xdr:row>
      <xdr:rowOff>50941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9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61118</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61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60,204
59,480
113.02
34,490,682
31,853,407
2,410,103
14,986,645
19,868,797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令和６年度は、任期の定めのない常勤職員人件費等の増により人件費の決算額は増加している。分母要因である市税・交付税等の増以上に物価高による経常経費が増加したため、経常収支比率としては、</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22.6%</a:t>
          </a:r>
          <a:r>
            <a:rPr kumimoji="1" lang="ja-JP" altLang="en-US" sz="1300">
              <a:latin typeface="ＭＳ Ｐゴシック" panose="020B0600070205080204" pitchFamily="50" charset="-128"/>
              <a:ea typeface="ＭＳ Ｐゴシック" panose="020B0600070205080204" pitchFamily="50" charset="-128"/>
            </a:rPr>
            <a:t>となった。継続して類似団体の平均値を下回っている。</a:t>
          </a:r>
        </a:p>
        <a:p>
          <a:r>
            <a:rPr kumimoji="1" lang="ja-JP" altLang="en-US" sz="1300">
              <a:latin typeface="ＭＳ Ｐゴシック" panose="020B0600070205080204" pitchFamily="50" charset="-128"/>
              <a:ea typeface="ＭＳ Ｐゴシック" panose="020B0600070205080204" pitchFamily="50" charset="-128"/>
            </a:rPr>
            <a:t>　事務事業の見直しや効率的な組織運営を行い、適切な定員管理に努める。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85852</xdr:rowOff>
    </xdr:from>
    <xdr:to>
      <xdr:col>24</xdr:col>
      <xdr:colOff>25400</xdr:colOff>
      <xdr:row>36</xdr:row>
      <xdr:rowOff>131572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5805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85852</xdr:rowOff>
    </xdr:from>
    <xdr:to>
      <xdr:col>19</xdr:col>
      <xdr:colOff>187325</xdr:colOff>
      <xdr:row>36</xdr:row>
      <xdr:rowOff>104140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580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40132</xdr:rowOff>
    </xdr:from>
    <xdr:to>
      <xdr:col>15</xdr:col>
      <xdr:colOff>98425</xdr:colOff>
      <xdr:row>36</xdr:row>
      <xdr:rowOff>104140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123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40132</xdr:rowOff>
    </xdr:from>
    <xdr:to>
      <xdr:col>11</xdr:col>
      <xdr:colOff>9525</xdr:colOff>
      <xdr:row>36</xdr:row>
      <xdr:rowOff>168148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1233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80772</xdr:rowOff>
    </xdr:from>
    <xdr:to>
      <xdr:col>24</xdr:col>
      <xdr:colOff>76200</xdr:colOff>
      <xdr:row>37</xdr:row>
      <xdr:rowOff>10922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97299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9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35052</xdr:rowOff>
    </xdr:from>
    <xdr:to>
      <xdr:col>20</xdr:col>
      <xdr:colOff>38100</xdr:colOff>
      <xdr:row>36</xdr:row>
      <xdr:rowOff>136652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146829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76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160782</xdr:rowOff>
    </xdr:from>
    <xdr:to>
      <xdr:col>11</xdr:col>
      <xdr:colOff>60325</xdr:colOff>
      <xdr:row>36</xdr:row>
      <xdr:rowOff>90932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101109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117348</xdr:rowOff>
    </xdr:from>
    <xdr:to>
      <xdr:col>6</xdr:col>
      <xdr:colOff>171450</xdr:colOff>
      <xdr:row>37</xdr:row>
      <xdr:rowOff>47498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57675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経常収支比率の分子要因である物件費の決算額は経常的な委託料の増等により増加した。分母要因である市税・交付税等の増以上に物価高による経常経費が増加したため、経常収支比率としては、</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17.8%</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類似団体内平均値を上回る数値となっているため、引き続き経常経費の見直しに努め、最小限の費用で最大限の効果を達成できるよう徹底する。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146050</xdr:rowOff>
    </xdr:from>
    <xdr:to>
      <xdr:col>82</xdr:col>
      <xdr:colOff>107950</xdr:colOff>
      <xdr:row>16</xdr:row>
      <xdr:rowOff>73660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1780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15</xdr:row>
      <xdr:rowOff>146050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17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54610</xdr:rowOff>
    </xdr:from>
    <xdr:to>
      <xdr:col>73</xdr:col>
      <xdr:colOff>180975</xdr:colOff>
      <xdr:row>15</xdr:row>
      <xdr:rowOff>146050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263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54610</xdr:rowOff>
    </xdr:from>
    <xdr:to>
      <xdr:col>69</xdr:col>
      <xdr:colOff>92075</xdr:colOff>
      <xdr:row>15</xdr:row>
      <xdr:rowOff>54610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626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157497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22860</xdr:rowOff>
    </xdr:from>
    <xdr:to>
      <xdr:col>82</xdr:col>
      <xdr:colOff>158750</xdr:colOff>
      <xdr:row>16</xdr:row>
      <xdr:rowOff>124460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166387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73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95250</xdr:rowOff>
    </xdr:from>
    <xdr:to>
      <xdr:col>78</xdr:col>
      <xdr:colOff>120650</xdr:colOff>
      <xdr:row>16</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10177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75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3810</xdr:rowOff>
    </xdr:from>
    <xdr:to>
      <xdr:col>69</xdr:col>
      <xdr:colOff>142875</xdr:colOff>
      <xdr:row>15</xdr:row>
      <xdr:rowOff>105410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7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90187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66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3810</xdr:rowOff>
    </xdr:from>
    <xdr:to>
      <xdr:col>65</xdr:col>
      <xdr:colOff>53975</xdr:colOff>
      <xdr:row>15</xdr:row>
      <xdr:rowOff>105410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7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90187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66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令和６年度は、障がい者福祉扶助費の増等により前年度比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12.2%</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今後も障がい児等への支援給付の増加、高齢化が進むことによる扶助費の増加が見込まれる。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94343</xdr:rowOff>
    </xdr:from>
    <xdr:to>
      <xdr:col>24</xdr:col>
      <xdr:colOff>25400</xdr:colOff>
      <xdr:row>56</xdr:row>
      <xdr:rowOff>110672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9554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29028</xdr:rowOff>
    </xdr:from>
    <xdr:to>
      <xdr:col>19</xdr:col>
      <xdr:colOff>187325</xdr:colOff>
      <xdr:row>56</xdr:row>
      <xdr:rowOff>94343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302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159657</xdr:rowOff>
    </xdr:from>
    <xdr:to>
      <xdr:col>15</xdr:col>
      <xdr:colOff>98425</xdr:colOff>
      <xdr:row>56</xdr:row>
      <xdr:rowOff>29028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17957"/>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55</xdr:row>
      <xdr:rowOff>37193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179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59872</xdr:rowOff>
    </xdr:from>
    <xdr:to>
      <xdr:col>24</xdr:col>
      <xdr:colOff>76200</xdr:colOff>
      <xdr:row>56</xdr:row>
      <xdr:rowOff>161472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31949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43543</xdr:rowOff>
    </xdr:from>
    <xdr:to>
      <xdr:col>20</xdr:col>
      <xdr:colOff>38100</xdr:colOff>
      <xdr:row>56</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129920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31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149678</xdr:rowOff>
    </xdr:from>
    <xdr:to>
      <xdr:col>15</xdr:col>
      <xdr:colOff>149225</xdr:colOff>
      <xdr:row>56</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23784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157843</xdr:rowOff>
    </xdr:from>
    <xdr:to>
      <xdr:col>6</xdr:col>
      <xdr:colOff>171450</xdr:colOff>
      <xdr:row>55</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72770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令和６年度は、経常収支比率の分子要因である他会計繰出金の増等により、経常的な支出が増加した。分母要因である市税・交付税等の増以上に経常経費が増加したため、経常収支比率としては、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15.0%</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類似団体と比較して</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ポイント上回っており、今後も高齢化に伴う社会保障関連特別会計への繰出金の増加が続くものと予想される。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23585</xdr:rowOff>
    </xdr:from>
    <xdr:to>
      <xdr:col>82</xdr:col>
      <xdr:colOff>107950</xdr:colOff>
      <xdr:row>60</xdr:row>
      <xdr:rowOff>45357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310585"/>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23585</xdr:rowOff>
    </xdr:from>
    <xdr:to>
      <xdr:col>78</xdr:col>
      <xdr:colOff>69850</xdr:colOff>
      <xdr:row>60</xdr:row>
      <xdr:rowOff>23585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3105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118835</xdr:rowOff>
    </xdr:from>
    <xdr:to>
      <xdr:col>73</xdr:col>
      <xdr:colOff>180975</xdr:colOff>
      <xdr:row>60</xdr:row>
      <xdr:rowOff>23585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2343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118835</xdr:rowOff>
    </xdr:from>
    <xdr:to>
      <xdr:col>69</xdr:col>
      <xdr:colOff>92075</xdr:colOff>
      <xdr:row>60</xdr:row>
      <xdr:rowOff>45357</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2343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166007</xdr:rowOff>
    </xdr:from>
    <xdr:to>
      <xdr:col>82</xdr:col>
      <xdr:colOff>158750</xdr:colOff>
      <xdr:row>60</xdr:row>
      <xdr:rowOff>96157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138084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25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144235</xdr:rowOff>
    </xdr:from>
    <xdr:to>
      <xdr:col>78</xdr:col>
      <xdr:colOff>120650</xdr:colOff>
      <xdr:row>60</xdr:row>
      <xdr:rowOff>74385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25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59162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346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144235</xdr:rowOff>
    </xdr:from>
    <xdr:to>
      <xdr:col>74</xdr:col>
      <xdr:colOff>31750</xdr:colOff>
      <xdr:row>60</xdr:row>
      <xdr:rowOff>74385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25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59162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34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68035</xdr:rowOff>
    </xdr:from>
    <xdr:to>
      <xdr:col>69</xdr:col>
      <xdr:colOff>142875</xdr:colOff>
      <xdr:row>59</xdr:row>
      <xdr:rowOff>169635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154412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80934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令和６年度は、東根市外二市一町共立衛生処理組合負担金の増等により、前年度に比べて</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引き続き、類似団体の平均値を下回っている。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143002</xdr:rowOff>
    </xdr:from>
    <xdr:to>
      <xdr:col>82</xdr:col>
      <xdr:colOff>107950</xdr:colOff>
      <xdr:row>36</xdr:row>
      <xdr:rowOff>53848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14375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92710</xdr:rowOff>
    </xdr:from>
    <xdr:to>
      <xdr:col>78</xdr:col>
      <xdr:colOff>69850</xdr:colOff>
      <xdr:row>35</xdr:row>
      <xdr:rowOff>143002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09346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92710</xdr:rowOff>
    </xdr:from>
    <xdr:to>
      <xdr:col>73</xdr:col>
      <xdr:colOff>180975</xdr:colOff>
      <xdr:row>35</xdr:row>
      <xdr:rowOff>101854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0934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101854</xdr:rowOff>
    </xdr:from>
    <xdr:to>
      <xdr:col>69</xdr:col>
      <xdr:colOff>92075</xdr:colOff>
      <xdr:row>35</xdr:row>
      <xdr:rowOff>165862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026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xdr:rowOff>
    </xdr:from>
    <xdr:to>
      <xdr:col>82</xdr:col>
      <xdr:colOff>158750</xdr:colOff>
      <xdr:row>36</xdr:row>
      <xdr:rowOff>104648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19575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2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92202</xdr:rowOff>
    </xdr:from>
    <xdr:to>
      <xdr:col>78</xdr:col>
      <xdr:colOff>120650</xdr:colOff>
      <xdr:row>36</xdr:row>
      <xdr:rowOff>22352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32529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6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41910</xdr:rowOff>
    </xdr:from>
    <xdr:to>
      <xdr:col>74</xdr:col>
      <xdr:colOff>31750</xdr:colOff>
      <xdr:row>35</xdr:row>
      <xdr:rowOff>143510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153687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51054</xdr:rowOff>
    </xdr:from>
    <xdr:to>
      <xdr:col>69</xdr:col>
      <xdr:colOff>142875</xdr:colOff>
      <xdr:row>35</xdr:row>
      <xdr:rowOff>152654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162831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令和３年度借入分の臨時財政対策債について、据置期間満了に伴う元金償還が開始した。一方で平成１５年度借入分の臨時財政対策債等の償還が令和５年度で償還終了したことに伴い、前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13.3%</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今後も、普通建設事業の厳選と計画的な実施とともに、起債発行及び公債費の抑制に努めていく。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163576</xdr:rowOff>
    </xdr:from>
    <xdr:to>
      <xdr:col>24</xdr:col>
      <xdr:colOff>25400</xdr:colOff>
      <xdr:row>77</xdr:row>
      <xdr:rowOff>28702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9377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28702</xdr:rowOff>
    </xdr:from>
    <xdr:to>
      <xdr:col>19</xdr:col>
      <xdr:colOff>187325</xdr:colOff>
      <xdr:row>77</xdr:row>
      <xdr:rowOff>101854</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2303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60706</xdr:rowOff>
    </xdr:from>
    <xdr:to>
      <xdr:col>15</xdr:col>
      <xdr:colOff>98425</xdr:colOff>
      <xdr:row>77</xdr:row>
      <xdr:rowOff>101854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6235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60706</xdr:rowOff>
    </xdr:from>
    <xdr:to>
      <xdr:col>11</xdr:col>
      <xdr:colOff>9525</xdr:colOff>
      <xdr:row>77</xdr:row>
      <xdr:rowOff>110998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623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80281</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112776</xdr:rowOff>
    </xdr:from>
    <xdr:to>
      <xdr:col>24</xdr:col>
      <xdr:colOff>76200</xdr:colOff>
      <xdr:row>77</xdr:row>
      <xdr:rowOff>42926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129303</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88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149352</xdr:rowOff>
    </xdr:from>
    <xdr:to>
      <xdr:col>20</xdr:col>
      <xdr:colOff>38100</xdr:colOff>
      <xdr:row>77</xdr:row>
      <xdr:rowOff>79502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89679</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48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51054</xdr:rowOff>
    </xdr:from>
    <xdr:to>
      <xdr:col>15</xdr:col>
      <xdr:colOff>149225</xdr:colOff>
      <xdr:row>77</xdr:row>
      <xdr:rowOff>152654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137431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9906</xdr:rowOff>
    </xdr:from>
    <xdr:to>
      <xdr:col>11</xdr:col>
      <xdr:colOff>60325</xdr:colOff>
      <xdr:row>77</xdr:row>
      <xdr:rowOff>111506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60198</xdr:rowOff>
    </xdr:from>
    <xdr:to>
      <xdr:col>6</xdr:col>
      <xdr:colOff>171450</xdr:colOff>
      <xdr:row>77</xdr:row>
      <xdr:rowOff>161798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525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3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令和６年度の経常経費は、人件費、物件費、扶助費、補助費等が増加した一方、公債費が減少したため、経常収支比率に占める公債費以外の割合は前年度比</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78.5%</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類似団体の平均値を上回っているため、今後も財源を確保しながら経費の抑制に努める。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24130</xdr:rowOff>
    </xdr:from>
    <xdr:to>
      <xdr:col>82</xdr:col>
      <xdr:colOff>107950</xdr:colOff>
      <xdr:row>80</xdr:row>
      <xdr:rowOff>58420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711430"/>
          <a:ext cx="0" cy="106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110507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45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24130</xdr:rowOff>
    </xdr:from>
    <xdr:to>
      <xdr:col>82</xdr:col>
      <xdr:colOff>196850</xdr:colOff>
      <xdr:row>74</xdr:row>
      <xdr:rowOff>24130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7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75565</xdr:rowOff>
    </xdr:from>
    <xdr:to>
      <xdr:col>82</xdr:col>
      <xdr:colOff>107950</xdr:colOff>
      <xdr:row>76</xdr:row>
      <xdr:rowOff>155575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2934315"/>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104157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2962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87630</xdr:rowOff>
    </xdr:from>
    <xdr:to>
      <xdr:col>82</xdr:col>
      <xdr:colOff>158750</xdr:colOff>
      <xdr:row>77</xdr:row>
      <xdr:rowOff>17780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12700</xdr:rowOff>
    </xdr:from>
    <xdr:to>
      <xdr:col>78</xdr:col>
      <xdr:colOff>69850</xdr:colOff>
      <xdr:row>75</xdr:row>
      <xdr:rowOff>75565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287145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1905</xdr:rowOff>
    </xdr:from>
    <xdr:to>
      <xdr:col>78</xdr:col>
      <xdr:colOff>120650</xdr:colOff>
      <xdr:row>76</xdr:row>
      <xdr:rowOff>103505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88282</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118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104140</xdr:rowOff>
    </xdr:from>
    <xdr:to>
      <xdr:col>73</xdr:col>
      <xdr:colOff>180975</xdr:colOff>
      <xdr:row>75</xdr:row>
      <xdr:rowOff>12700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61999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99060</xdr:rowOff>
    </xdr:from>
    <xdr:to>
      <xdr:col>74</xdr:col>
      <xdr:colOff>31750</xdr:colOff>
      <xdr:row>76</xdr:row>
      <xdr:rowOff>29211</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13988</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104140</xdr:rowOff>
    </xdr:from>
    <xdr:to>
      <xdr:col>69</xdr:col>
      <xdr:colOff>92075</xdr:colOff>
      <xdr:row>75</xdr:row>
      <xdr:rowOff>69850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619990"/>
          <a:ext cx="889000" cy="30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76200</xdr:rowOff>
    </xdr:from>
    <xdr:to>
      <xdr:col>69</xdr:col>
      <xdr:colOff>142875</xdr:colOff>
      <xdr:row>75</xdr:row>
      <xdr:rowOff>6350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xdr:rowOff>
    </xdr:from>
    <xdr:to>
      <xdr:col>65</xdr:col>
      <xdr:colOff>53975</xdr:colOff>
      <xdr:row>75</xdr:row>
      <xdr:rowOff>114935</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125112</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26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104775</xdr:rowOff>
    </xdr:from>
    <xdr:to>
      <xdr:col>82</xdr:col>
      <xdr:colOff>158750</xdr:colOff>
      <xdr:row>77</xdr:row>
      <xdr:rowOff>34925</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76852</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107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24765</xdr:rowOff>
    </xdr:from>
    <xdr:to>
      <xdr:col>78</xdr:col>
      <xdr:colOff>120650</xdr:colOff>
      <xdr:row>75</xdr:row>
      <xdr:rowOff>126365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136542</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652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133350</xdr:rowOff>
    </xdr:from>
    <xdr:to>
      <xdr:col>74</xdr:col>
      <xdr:colOff>31750</xdr:colOff>
      <xdr:row>75</xdr:row>
      <xdr:rowOff>63500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73677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53340</xdr:rowOff>
    </xdr:from>
    <xdr:to>
      <xdr:col>69</xdr:col>
      <xdr:colOff>142875</xdr:colOff>
      <xdr:row>73</xdr:row>
      <xdr:rowOff>154940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56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165117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33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19050</xdr:rowOff>
    </xdr:from>
    <xdr:to>
      <xdr:col>65</xdr:col>
      <xdr:colOff>53975</xdr:colOff>
      <xdr:row>75</xdr:row>
      <xdr:rowOff>120650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105427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44418</xdr:rowOff>
    </xdr:from>
    <xdr:to>
      <xdr:col>29</xdr:col>
      <xdr:colOff>127000</xdr:colOff>
      <xdr:row>19</xdr:row>
      <xdr:rowOff>139611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49593"/>
          <a:ext cx="647700" cy="95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139611</xdr:rowOff>
    </xdr:from>
    <xdr:to>
      <xdr:col>26</xdr:col>
      <xdr:colOff>50800</xdr:colOff>
      <xdr:row>20</xdr:row>
      <xdr:rowOff>14167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44786"/>
          <a:ext cx="698500" cy="460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14167</xdr:rowOff>
    </xdr:from>
    <xdr:to>
      <xdr:col>22</xdr:col>
      <xdr:colOff>114300</xdr:colOff>
      <xdr:row>20</xdr:row>
      <xdr:rowOff>58629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90792"/>
          <a:ext cx="698500" cy="444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58629</xdr:rowOff>
    </xdr:from>
    <xdr:to>
      <xdr:col>18</xdr:col>
      <xdr:colOff>177800</xdr:colOff>
      <xdr:row>20</xdr:row>
      <xdr:rowOff>68802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35254"/>
          <a:ext cx="698500" cy="101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40824</xdr:rowOff>
    </xdr:from>
    <xdr:to>
      <xdr:col>15</xdr:col>
      <xdr:colOff>101600</xdr:colOff>
      <xdr:row>17</xdr:row>
      <xdr:rowOff>142424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03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152601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165068</xdr:rowOff>
    </xdr:from>
    <xdr:to>
      <xdr:col>29</xdr:col>
      <xdr:colOff>177800</xdr:colOff>
      <xdr:row>19</xdr:row>
      <xdr:rowOff>95218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987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137145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70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88811</xdr:rowOff>
    </xdr:from>
    <xdr:to>
      <xdr:col>26</xdr:col>
      <xdr:colOff>101600</xdr:colOff>
      <xdr:row>20</xdr:row>
      <xdr:rowOff>18961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939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3738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80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134817</xdr:rowOff>
    </xdr:from>
    <xdr:to>
      <xdr:col>22</xdr:col>
      <xdr:colOff>165100</xdr:colOff>
      <xdr:row>20</xdr:row>
      <xdr:rowOff>64967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399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49744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26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7829</xdr:rowOff>
    </xdr:from>
    <xdr:to>
      <xdr:col>19</xdr:col>
      <xdr:colOff>38100</xdr:colOff>
      <xdr:row>20</xdr:row>
      <xdr:rowOff>109429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84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94206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70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18002</xdr:rowOff>
    </xdr:from>
    <xdr:to>
      <xdr:col>15</xdr:col>
      <xdr:colOff>101600</xdr:colOff>
      <xdr:row>20</xdr:row>
      <xdr:rowOff>119602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94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104379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8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331629</xdr:rowOff>
    </xdr:from>
    <xdr:to>
      <xdr:col>29</xdr:col>
      <xdr:colOff>127000</xdr:colOff>
      <xdr:row>36</xdr:row>
      <xdr:rowOff>28473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41979"/>
          <a:ext cx="647700" cy="39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283101</xdr:rowOff>
    </xdr:from>
    <xdr:to>
      <xdr:col>26</xdr:col>
      <xdr:colOff>50800</xdr:colOff>
      <xdr:row>36</xdr:row>
      <xdr:rowOff>28473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893451"/>
          <a:ext cx="698500" cy="882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283101</xdr:rowOff>
    </xdr:from>
    <xdr:to>
      <xdr:col>22</xdr:col>
      <xdr:colOff>114300</xdr:colOff>
      <xdr:row>36</xdr:row>
      <xdr:rowOff>60673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93451"/>
          <a:ext cx="698500" cy="120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36246</xdr:rowOff>
    </xdr:from>
    <xdr:to>
      <xdr:col>18</xdr:col>
      <xdr:colOff>177800</xdr:colOff>
      <xdr:row>36</xdr:row>
      <xdr:rowOff>60673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89496"/>
          <a:ext cx="698500" cy="24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164888</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280829</xdr:rowOff>
    </xdr:from>
    <xdr:to>
      <xdr:col>29</xdr:col>
      <xdr:colOff>177800</xdr:colOff>
      <xdr:row>36</xdr:row>
      <xdr:rowOff>39529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91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252906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63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320573</xdr:rowOff>
    </xdr:from>
    <xdr:to>
      <xdr:col>26</xdr:col>
      <xdr:colOff>101600</xdr:colOff>
      <xdr:row>36</xdr:row>
      <xdr:rowOff>79273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309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64050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17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232301</xdr:rowOff>
    </xdr:from>
    <xdr:to>
      <xdr:col>22</xdr:col>
      <xdr:colOff>165100</xdr:colOff>
      <xdr:row>35</xdr:row>
      <xdr:rowOff>333901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42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318678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29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9873</xdr:rowOff>
    </xdr:from>
    <xdr:to>
      <xdr:col>19</xdr:col>
      <xdr:colOff>38100</xdr:colOff>
      <xdr:row>36</xdr:row>
      <xdr:rowOff>111473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631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96250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4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328346</xdr:rowOff>
    </xdr:from>
    <xdr:to>
      <xdr:col>15</xdr:col>
      <xdr:colOff>101600</xdr:colOff>
      <xdr:row>36</xdr:row>
      <xdr:rowOff>87046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38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71823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2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60,204
59,480
113.02
34,490,682
31,853,407
2,410,103
14,986,645
19,868,797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146329</xdr:rowOff>
    </xdr:from>
    <xdr:to>
      <xdr:col>24</xdr:col>
      <xdr:colOff>63500</xdr:colOff>
      <xdr:row>37</xdr:row>
      <xdr:rowOff>76198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18529"/>
          <a:ext cx="838200" cy="101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76198</xdr:rowOff>
    </xdr:from>
    <xdr:to>
      <xdr:col>19</xdr:col>
      <xdr:colOff>177800</xdr:colOff>
      <xdr:row>37</xdr:row>
      <xdr:rowOff>108627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19848"/>
          <a:ext cx="889000" cy="3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108627</xdr:rowOff>
    </xdr:from>
    <xdr:to>
      <xdr:col>15</xdr:col>
      <xdr:colOff>50800</xdr:colOff>
      <xdr:row>37</xdr:row>
      <xdr:rowOff>127568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52277"/>
          <a:ext cx="889000"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106259</xdr:rowOff>
    </xdr:from>
    <xdr:to>
      <xdr:col>10</xdr:col>
      <xdr:colOff>114300</xdr:colOff>
      <xdr:row>37</xdr:row>
      <xdr:rowOff>127568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49909"/>
          <a:ext cx="889000" cy="2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7851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83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95529</xdr:rowOff>
    </xdr:from>
    <xdr:to>
      <xdr:col>24</xdr:col>
      <xdr:colOff>114300</xdr:colOff>
      <xdr:row>37</xdr:row>
      <xdr:rowOff>25679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6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73956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4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25398</xdr:rowOff>
    </xdr:from>
    <xdr:to>
      <xdr:col>20</xdr:col>
      <xdr:colOff>38100</xdr:colOff>
      <xdr:row>37</xdr:row>
      <xdr:rowOff>126998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6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118125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6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57827</xdr:rowOff>
    </xdr:from>
    <xdr:to>
      <xdr:col>15</xdr:col>
      <xdr:colOff>101600</xdr:colOff>
      <xdr:row>37</xdr:row>
      <xdr:rowOff>159427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0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150554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9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76768</xdr:rowOff>
    </xdr:from>
    <xdr:to>
      <xdr:col>10</xdr:col>
      <xdr:colOff>165100</xdr:colOff>
      <xdr:row>38</xdr:row>
      <xdr:rowOff>6917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2041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169495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55459</xdr:rowOff>
    </xdr:from>
    <xdr:to>
      <xdr:col>6</xdr:col>
      <xdr:colOff>38100</xdr:colOff>
      <xdr:row>37</xdr:row>
      <xdr:rowOff>157059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9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148186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9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33837</xdr:rowOff>
    </xdr:from>
    <xdr:to>
      <xdr:col>24</xdr:col>
      <xdr:colOff>63500</xdr:colOff>
      <xdr:row>56</xdr:row>
      <xdr:rowOff>103472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635037"/>
          <a:ext cx="838200" cy="6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103472</xdr:rowOff>
    </xdr:from>
    <xdr:to>
      <xdr:col>19</xdr:col>
      <xdr:colOff>177800</xdr:colOff>
      <xdr:row>56</xdr:row>
      <xdr:rowOff>107772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704672"/>
          <a:ext cx="889000" cy="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107772</xdr:rowOff>
    </xdr:from>
    <xdr:to>
      <xdr:col>15</xdr:col>
      <xdr:colOff>50800</xdr:colOff>
      <xdr:row>56</xdr:row>
      <xdr:rowOff>160089</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708972"/>
          <a:ext cx="889000" cy="5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160089</xdr:rowOff>
    </xdr:from>
    <xdr:to>
      <xdr:col>10</xdr:col>
      <xdr:colOff>114300</xdr:colOff>
      <xdr:row>57</xdr:row>
      <xdr:rowOff>62662</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761289"/>
          <a:ext cx="889000" cy="7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111586</xdr:rowOff>
    </xdr:from>
    <xdr:to>
      <xdr:col>6</xdr:col>
      <xdr:colOff>38100</xdr:colOff>
      <xdr:row>57</xdr:row>
      <xdr:rowOff>41736</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1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58263</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48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154487</xdr:rowOff>
    </xdr:from>
    <xdr:to>
      <xdr:col>24</xdr:col>
      <xdr:colOff>114300</xdr:colOff>
      <xdr:row>56</xdr:row>
      <xdr:rowOff>84637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58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5914</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435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52672</xdr:rowOff>
    </xdr:from>
    <xdr:to>
      <xdr:col>20</xdr:col>
      <xdr:colOff>38100</xdr:colOff>
      <xdr:row>56</xdr:row>
      <xdr:rowOff>154272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6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170799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42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56972</xdr:rowOff>
    </xdr:from>
    <xdr:to>
      <xdr:col>15</xdr:col>
      <xdr:colOff>101600</xdr:colOff>
      <xdr:row>56</xdr:row>
      <xdr:rowOff>158572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65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3649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43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109289</xdr:rowOff>
    </xdr:from>
    <xdr:to>
      <xdr:col>10</xdr:col>
      <xdr:colOff>165100</xdr:colOff>
      <xdr:row>57</xdr:row>
      <xdr:rowOff>39439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1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55966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485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11862</xdr:rowOff>
    </xdr:from>
    <xdr:to>
      <xdr:col>6</xdr:col>
      <xdr:colOff>38100</xdr:colOff>
      <xdr:row>57</xdr:row>
      <xdr:rowOff>113462</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78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104589</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87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35268</xdr:rowOff>
    </xdr:from>
    <xdr:to>
      <xdr:col>24</xdr:col>
      <xdr:colOff>63500</xdr:colOff>
      <xdr:row>77</xdr:row>
      <xdr:rowOff>43154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065468"/>
          <a:ext cx="838200" cy="17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171323</xdr:rowOff>
    </xdr:from>
    <xdr:to>
      <xdr:col>19</xdr:col>
      <xdr:colOff>177800</xdr:colOff>
      <xdr:row>77</xdr:row>
      <xdr:rowOff>43154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201523"/>
          <a:ext cx="889000" cy="4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38582</xdr:rowOff>
    </xdr:from>
    <xdr:to>
      <xdr:col>15</xdr:col>
      <xdr:colOff>50800</xdr:colOff>
      <xdr:row>76</xdr:row>
      <xdr:rowOff>171323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068782"/>
          <a:ext cx="889000" cy="13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38582</xdr:rowOff>
    </xdr:from>
    <xdr:to>
      <xdr:col>10</xdr:col>
      <xdr:colOff>114300</xdr:colOff>
      <xdr:row>76</xdr:row>
      <xdr:rowOff>93790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068782"/>
          <a:ext cx="889000" cy="5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125734</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2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155918</xdr:rowOff>
    </xdr:from>
    <xdr:to>
      <xdr:col>24</xdr:col>
      <xdr:colOff>114300</xdr:colOff>
      <xdr:row>76</xdr:row>
      <xdr:rowOff>86068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01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7345</xdr:rowOff>
    </xdr:from>
    <xdr:ext cx="534377"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866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163804</xdr:rowOff>
    </xdr:from>
    <xdr:to>
      <xdr:col>20</xdr:col>
      <xdr:colOff>38100</xdr:colOff>
      <xdr:row>77</xdr:row>
      <xdr:rowOff>93954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9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110482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69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120523</xdr:rowOff>
    </xdr:from>
    <xdr:to>
      <xdr:col>15</xdr:col>
      <xdr:colOff>101600</xdr:colOff>
      <xdr:row>77</xdr:row>
      <xdr:rowOff>50673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15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67200</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41111" y="1292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159232</xdr:rowOff>
    </xdr:from>
    <xdr:to>
      <xdr:col>10</xdr:col>
      <xdr:colOff>165100</xdr:colOff>
      <xdr:row>76</xdr:row>
      <xdr:rowOff>89382</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01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105910</xdr:rowOff>
    </xdr:from>
    <xdr:ext cx="534377"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52111" y="1279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42990</xdr:rowOff>
    </xdr:from>
    <xdr:to>
      <xdr:col>6</xdr:col>
      <xdr:colOff>38100</xdr:colOff>
      <xdr:row>76</xdr:row>
      <xdr:rowOff>144590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07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161117</xdr:rowOff>
    </xdr:from>
    <xdr:ext cx="534377"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63111" y="1284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70256</xdr:rowOff>
    </xdr:from>
    <xdr:to>
      <xdr:col>24</xdr:col>
      <xdr:colOff>63500</xdr:colOff>
      <xdr:row>95</xdr:row>
      <xdr:rowOff>40208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186556"/>
          <a:ext cx="838200" cy="14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40208</xdr:rowOff>
    </xdr:from>
    <xdr:to>
      <xdr:col>19</xdr:col>
      <xdr:colOff>177800</xdr:colOff>
      <xdr:row>95</xdr:row>
      <xdr:rowOff>69647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327958"/>
          <a:ext cx="889000" cy="2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129197</xdr:rowOff>
    </xdr:from>
    <xdr:to>
      <xdr:col>15</xdr:col>
      <xdr:colOff>50800</xdr:colOff>
      <xdr:row>95</xdr:row>
      <xdr:rowOff>69647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245497"/>
          <a:ext cx="889000" cy="11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129197</xdr:rowOff>
    </xdr:from>
    <xdr:to>
      <xdr:col>10</xdr:col>
      <xdr:colOff>114300</xdr:colOff>
      <xdr:row>96</xdr:row>
      <xdr:rowOff>65088</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245497"/>
          <a:ext cx="889000" cy="27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125197</xdr:rowOff>
    </xdr:from>
    <xdr:to>
      <xdr:col>6</xdr:col>
      <xdr:colOff>38100</xdr:colOff>
      <xdr:row>96</xdr:row>
      <xdr:rowOff>55347</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4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71874</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618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19456</xdr:rowOff>
    </xdr:from>
    <xdr:to>
      <xdr:col>24</xdr:col>
      <xdr:colOff>114300</xdr:colOff>
      <xdr:row>94</xdr:row>
      <xdr:rowOff>121056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3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42333</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98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160858</xdr:rowOff>
    </xdr:from>
    <xdr:to>
      <xdr:col>20</xdr:col>
      <xdr:colOff>38100</xdr:colOff>
      <xdr:row>95</xdr:row>
      <xdr:rowOff>91008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27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107535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052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18847</xdr:rowOff>
    </xdr:from>
    <xdr:to>
      <xdr:col>15</xdr:col>
      <xdr:colOff>101600</xdr:colOff>
      <xdr:row>95</xdr:row>
      <xdr:rowOff>120447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30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136974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08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78397</xdr:rowOff>
    </xdr:from>
    <xdr:to>
      <xdr:col>10</xdr:col>
      <xdr:colOff>165100</xdr:colOff>
      <xdr:row>95</xdr:row>
      <xdr:rowOff>8547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19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25074</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969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14288</xdr:rowOff>
    </xdr:from>
    <xdr:to>
      <xdr:col>6</xdr:col>
      <xdr:colOff>38100</xdr:colOff>
      <xdr:row>96</xdr:row>
      <xdr:rowOff>115888</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47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107015</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56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165920</xdr:rowOff>
    </xdr:from>
    <xdr:to>
      <xdr:col>55</xdr:col>
      <xdr:colOff>0</xdr:colOff>
      <xdr:row>36</xdr:row>
      <xdr:rowOff>22024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166670"/>
          <a:ext cx="838200" cy="2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165920</xdr:rowOff>
    </xdr:from>
    <xdr:to>
      <xdr:col>50</xdr:col>
      <xdr:colOff>114300</xdr:colOff>
      <xdr:row>36</xdr:row>
      <xdr:rowOff>16546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166670"/>
          <a:ext cx="889000" cy="2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16546</xdr:rowOff>
    </xdr:from>
    <xdr:to>
      <xdr:col>45</xdr:col>
      <xdr:colOff>177800</xdr:colOff>
      <xdr:row>36</xdr:row>
      <xdr:rowOff>84752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188746"/>
          <a:ext cx="889000" cy="6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158224</xdr:rowOff>
    </xdr:from>
    <xdr:to>
      <xdr:col>41</xdr:col>
      <xdr:colOff>50800</xdr:colOff>
      <xdr:row>36</xdr:row>
      <xdr:rowOff>84752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473174"/>
          <a:ext cx="889000" cy="78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142674</xdr:rowOff>
    </xdr:from>
    <xdr:to>
      <xdr:col>55</xdr:col>
      <xdr:colOff>50800</xdr:colOff>
      <xdr:row>36</xdr:row>
      <xdr:rowOff>72824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14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165551</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99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115120</xdr:rowOff>
    </xdr:from>
    <xdr:to>
      <xdr:col>50</xdr:col>
      <xdr:colOff>165100</xdr:colOff>
      <xdr:row>36</xdr:row>
      <xdr:rowOff>45270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11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61797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89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137196</xdr:rowOff>
    </xdr:from>
    <xdr:to>
      <xdr:col>46</xdr:col>
      <xdr:colOff>38100</xdr:colOff>
      <xdr:row>36</xdr:row>
      <xdr:rowOff>67346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13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83873</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91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33952</xdr:rowOff>
    </xdr:from>
    <xdr:to>
      <xdr:col>41</xdr:col>
      <xdr:colOff>101600</xdr:colOff>
      <xdr:row>36</xdr:row>
      <xdr:rowOff>135552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0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152079</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98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107424</xdr:rowOff>
    </xdr:from>
    <xdr:to>
      <xdr:col>36</xdr:col>
      <xdr:colOff>165100</xdr:colOff>
      <xdr:row>32</xdr:row>
      <xdr:rowOff>37574</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42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28701</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51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140990</xdr:rowOff>
    </xdr:from>
    <xdr:to>
      <xdr:col>55</xdr:col>
      <xdr:colOff>0</xdr:colOff>
      <xdr:row>56</xdr:row>
      <xdr:rowOff>112056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570740"/>
          <a:ext cx="838200" cy="14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17056</xdr:rowOff>
    </xdr:from>
    <xdr:to>
      <xdr:col>50</xdr:col>
      <xdr:colOff>114300</xdr:colOff>
      <xdr:row>56</xdr:row>
      <xdr:rowOff>112056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618256"/>
          <a:ext cx="889000" cy="9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17056</xdr:rowOff>
    </xdr:from>
    <xdr:to>
      <xdr:col>45</xdr:col>
      <xdr:colOff>177800</xdr:colOff>
      <xdr:row>57</xdr:row>
      <xdr:rowOff>143342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618256"/>
          <a:ext cx="889000" cy="29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57943</xdr:rowOff>
    </xdr:from>
    <xdr:to>
      <xdr:col>41</xdr:col>
      <xdr:colOff>50800</xdr:colOff>
      <xdr:row>57</xdr:row>
      <xdr:rowOff>143342</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659143"/>
          <a:ext cx="889000" cy="25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83528</xdr:rowOff>
    </xdr:from>
    <xdr:to>
      <xdr:col>36</xdr:col>
      <xdr:colOff>165100</xdr:colOff>
      <xdr:row>55</xdr:row>
      <xdr:rowOff>13678</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34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30205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11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90190</xdr:rowOff>
    </xdr:from>
    <xdr:to>
      <xdr:col>55</xdr:col>
      <xdr:colOff>50800</xdr:colOff>
      <xdr:row>56</xdr:row>
      <xdr:rowOff>20340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51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113067</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37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61256</xdr:rowOff>
    </xdr:from>
    <xdr:to>
      <xdr:col>50</xdr:col>
      <xdr:colOff>165100</xdr:colOff>
      <xdr:row>56</xdr:row>
      <xdr:rowOff>162856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66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153983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75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137706</xdr:rowOff>
    </xdr:from>
    <xdr:to>
      <xdr:col>46</xdr:col>
      <xdr:colOff>38100</xdr:colOff>
      <xdr:row>56</xdr:row>
      <xdr:rowOff>67856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5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84383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34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92542</xdr:rowOff>
    </xdr:from>
    <xdr:to>
      <xdr:col>41</xdr:col>
      <xdr:colOff>101600</xdr:colOff>
      <xdr:row>58</xdr:row>
      <xdr:rowOff>22692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86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13819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95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7143</xdr:rowOff>
    </xdr:from>
    <xdr:to>
      <xdr:col>36</xdr:col>
      <xdr:colOff>165100</xdr:colOff>
      <xdr:row>56</xdr:row>
      <xdr:rowOff>108743</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60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99870</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701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20462</xdr:rowOff>
    </xdr:from>
    <xdr:to>
      <xdr:col>55</xdr:col>
      <xdr:colOff>0</xdr:colOff>
      <xdr:row>78</xdr:row>
      <xdr:rowOff>11798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9639300" y="13222112"/>
          <a:ext cx="838200" cy="16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20462</xdr:rowOff>
    </xdr:from>
    <xdr:to>
      <xdr:col>50</xdr:col>
      <xdr:colOff>114300</xdr:colOff>
      <xdr:row>77</xdr:row>
      <xdr:rowOff>151473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222112"/>
          <a:ext cx="889000" cy="13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151473</xdr:rowOff>
    </xdr:from>
    <xdr:to>
      <xdr:col>45</xdr:col>
      <xdr:colOff>177800</xdr:colOff>
      <xdr:row>78</xdr:row>
      <xdr:rowOff>51163</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3353123"/>
          <a:ext cx="889000" cy="7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11638</xdr:rowOff>
    </xdr:from>
    <xdr:to>
      <xdr:col>41</xdr:col>
      <xdr:colOff>50800</xdr:colOff>
      <xdr:row>78</xdr:row>
      <xdr:rowOff>51163</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213288"/>
          <a:ext cx="889000" cy="21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132448</xdr:rowOff>
    </xdr:from>
    <xdr:to>
      <xdr:col>55</xdr:col>
      <xdr:colOff>50800</xdr:colOff>
      <xdr:row>78</xdr:row>
      <xdr:rowOff>62598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33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110875</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1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141112</xdr:rowOff>
    </xdr:from>
    <xdr:to>
      <xdr:col>50</xdr:col>
      <xdr:colOff>165100</xdr:colOff>
      <xdr:row>77</xdr:row>
      <xdr:rowOff>71262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17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87789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372111" y="1294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100673</xdr:rowOff>
    </xdr:from>
    <xdr:to>
      <xdr:col>46</xdr:col>
      <xdr:colOff>38100</xdr:colOff>
      <xdr:row>78</xdr:row>
      <xdr:rowOff>30823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30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21950</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39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363</xdr:rowOff>
    </xdr:from>
    <xdr:to>
      <xdr:col>41</xdr:col>
      <xdr:colOff>101600</xdr:colOff>
      <xdr:row>78</xdr:row>
      <xdr:rowOff>101963</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37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93090</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46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132288</xdr:rowOff>
    </xdr:from>
    <xdr:to>
      <xdr:col>36</xdr:col>
      <xdr:colOff>165100</xdr:colOff>
      <xdr:row>77</xdr:row>
      <xdr:rowOff>62438</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16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53565</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5111" y="1325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94028</xdr:rowOff>
    </xdr:from>
    <xdr:to>
      <xdr:col>55</xdr:col>
      <xdr:colOff>0</xdr:colOff>
      <xdr:row>96</xdr:row>
      <xdr:rowOff>109378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381778"/>
          <a:ext cx="838200" cy="186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8925</xdr:rowOff>
    </xdr:from>
    <xdr:to>
      <xdr:col>50</xdr:col>
      <xdr:colOff>114300</xdr:colOff>
      <xdr:row>96</xdr:row>
      <xdr:rowOff>109378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468125"/>
          <a:ext cx="889000" cy="100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8925</xdr:rowOff>
    </xdr:from>
    <xdr:to>
      <xdr:col>45</xdr:col>
      <xdr:colOff>177800</xdr:colOff>
      <xdr:row>96</xdr:row>
      <xdr:rowOff>167180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468125"/>
          <a:ext cx="889000" cy="15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136271</xdr:rowOff>
    </xdr:from>
    <xdr:to>
      <xdr:col>41</xdr:col>
      <xdr:colOff>50800</xdr:colOff>
      <xdr:row>96</xdr:row>
      <xdr:rowOff>167180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595471"/>
          <a:ext cx="889000" cy="30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68441</xdr:rowOff>
    </xdr:from>
    <xdr:to>
      <xdr:col>36</xdr:col>
      <xdr:colOff>165100</xdr:colOff>
      <xdr:row>95</xdr:row>
      <xdr:rowOff>170041</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15118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3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43228</xdr:rowOff>
    </xdr:from>
    <xdr:to>
      <xdr:col>55</xdr:col>
      <xdr:colOff>50800</xdr:colOff>
      <xdr:row>95</xdr:row>
      <xdr:rowOff>144828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33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66105</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18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58578</xdr:rowOff>
    </xdr:from>
    <xdr:to>
      <xdr:col>50</xdr:col>
      <xdr:colOff>165100</xdr:colOff>
      <xdr:row>96</xdr:row>
      <xdr:rowOff>160178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51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151305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61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129575</xdr:rowOff>
    </xdr:from>
    <xdr:to>
      <xdr:col>46</xdr:col>
      <xdr:colOff>38100</xdr:colOff>
      <xdr:row>96</xdr:row>
      <xdr:rowOff>59725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41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76252</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19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116380</xdr:rowOff>
    </xdr:from>
    <xdr:to>
      <xdr:col>41</xdr:col>
      <xdr:colOff>101600</xdr:colOff>
      <xdr:row>97</xdr:row>
      <xdr:rowOff>46530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57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37657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6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85471</xdr:rowOff>
    </xdr:from>
    <xdr:to>
      <xdr:col>36</xdr:col>
      <xdr:colOff>165100</xdr:colOff>
      <xdr:row>97</xdr:row>
      <xdr:rowOff>15621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54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6748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63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135357</xdr:rowOff>
    </xdr:from>
    <xdr:to>
      <xdr:col>71</xdr:col>
      <xdr:colOff>177800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650457"/>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75595</xdr:rowOff>
    </xdr:from>
    <xdr:to>
      <xdr:col>67</xdr:col>
      <xdr:colOff>101600</xdr:colOff>
      <xdr:row>37</xdr:row>
      <xdr:rowOff>5745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2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22272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02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84557</xdr:rowOff>
    </xdr:from>
    <xdr:to>
      <xdr:col>67</xdr:col>
      <xdr:colOff>101600</xdr:colOff>
      <xdr:row>39</xdr:row>
      <xdr:rowOff>14707</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59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5834</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57333" y="66923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36373</xdr:rowOff>
    </xdr:from>
    <xdr:to>
      <xdr:col>85</xdr:col>
      <xdr:colOff>127000</xdr:colOff>
      <xdr:row>76</xdr:row>
      <xdr:rowOff>58089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066573"/>
          <a:ext cx="8382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164405</xdr:rowOff>
    </xdr:from>
    <xdr:to>
      <xdr:col>81</xdr:col>
      <xdr:colOff>50800</xdr:colOff>
      <xdr:row>76</xdr:row>
      <xdr:rowOff>36373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023155"/>
          <a:ext cx="889000" cy="4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96724</xdr:rowOff>
    </xdr:from>
    <xdr:to>
      <xdr:col>76</xdr:col>
      <xdr:colOff>114300</xdr:colOff>
      <xdr:row>75</xdr:row>
      <xdr:rowOff>164405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955474"/>
          <a:ext cx="889000" cy="6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96724</xdr:rowOff>
    </xdr:from>
    <xdr:to>
      <xdr:col>71</xdr:col>
      <xdr:colOff>177800</xdr:colOff>
      <xdr:row>76</xdr:row>
      <xdr:rowOff>24616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955474"/>
          <a:ext cx="889000" cy="9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9674</xdr:rowOff>
    </xdr:from>
    <xdr:to>
      <xdr:col>67</xdr:col>
      <xdr:colOff>101600</xdr:colOff>
      <xdr:row>74</xdr:row>
      <xdr:rowOff>111274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127801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47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7289</xdr:rowOff>
    </xdr:from>
    <xdr:to>
      <xdr:col>85</xdr:col>
      <xdr:colOff>177800</xdr:colOff>
      <xdr:row>76</xdr:row>
      <xdr:rowOff>108889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03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157166</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01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157023</xdr:rowOff>
    </xdr:from>
    <xdr:to>
      <xdr:col>81</xdr:col>
      <xdr:colOff>101600</xdr:colOff>
      <xdr:row>76</xdr:row>
      <xdr:rowOff>87173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01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78300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108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113605</xdr:rowOff>
    </xdr:from>
    <xdr:to>
      <xdr:col>76</xdr:col>
      <xdr:colOff>165100</xdr:colOff>
      <xdr:row>76</xdr:row>
      <xdr:rowOff>43755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97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34882</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06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45924</xdr:rowOff>
    </xdr:from>
    <xdr:to>
      <xdr:col>72</xdr:col>
      <xdr:colOff>38100</xdr:colOff>
      <xdr:row>75</xdr:row>
      <xdr:rowOff>147523</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9046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138650</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99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145266</xdr:rowOff>
    </xdr:from>
    <xdr:to>
      <xdr:col>67</xdr:col>
      <xdr:colOff>101600</xdr:colOff>
      <xdr:row>76</xdr:row>
      <xdr:rowOff>75416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0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66543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09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113182</xdr:rowOff>
    </xdr:from>
    <xdr:to>
      <xdr:col>85</xdr:col>
      <xdr:colOff>127000</xdr:colOff>
      <xdr:row>97</xdr:row>
      <xdr:rowOff>114782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43832"/>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113182</xdr:rowOff>
    </xdr:from>
    <xdr:to>
      <xdr:col>81</xdr:col>
      <xdr:colOff>50800</xdr:colOff>
      <xdr:row>98</xdr:row>
      <xdr:rowOff>4471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43832"/>
          <a:ext cx="889000" cy="62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123889</xdr:rowOff>
    </xdr:from>
    <xdr:to>
      <xdr:col>76</xdr:col>
      <xdr:colOff>114300</xdr:colOff>
      <xdr:row>98</xdr:row>
      <xdr:rowOff>4471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411639"/>
          <a:ext cx="889000" cy="39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123889</xdr:rowOff>
    </xdr:from>
    <xdr:to>
      <xdr:col>71</xdr:col>
      <xdr:colOff>177800</xdr:colOff>
      <xdr:row>97</xdr:row>
      <xdr:rowOff>98958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411639"/>
          <a:ext cx="889000" cy="31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135573</xdr:rowOff>
    </xdr:from>
    <xdr:to>
      <xdr:col>67</xdr:col>
      <xdr:colOff>101600</xdr:colOff>
      <xdr:row>98</xdr:row>
      <xdr:rowOff>65723</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56850</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5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63982</xdr:rowOff>
    </xdr:from>
    <xdr:to>
      <xdr:col>85</xdr:col>
      <xdr:colOff>177800</xdr:colOff>
      <xdr:row>97</xdr:row>
      <xdr:rowOff>165582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9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42409</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73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62382</xdr:rowOff>
    </xdr:from>
    <xdr:to>
      <xdr:col>81</xdr:col>
      <xdr:colOff>101600</xdr:colOff>
      <xdr:row>97</xdr:row>
      <xdr:rowOff>163982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9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155109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785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125121</xdr:rowOff>
    </xdr:from>
    <xdr:to>
      <xdr:col>76</xdr:col>
      <xdr:colOff>165100</xdr:colOff>
      <xdr:row>98</xdr:row>
      <xdr:rowOff>55271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5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46398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4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73089</xdr:rowOff>
    </xdr:from>
    <xdr:to>
      <xdr:col>72</xdr:col>
      <xdr:colOff>38100</xdr:colOff>
      <xdr:row>96</xdr:row>
      <xdr:rowOff>3239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36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19766</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13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48158</xdr:rowOff>
    </xdr:from>
    <xdr:to>
      <xdr:col>67</xdr:col>
      <xdr:colOff>101600</xdr:colOff>
      <xdr:row>97</xdr:row>
      <xdr:rowOff>149758</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67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166285</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45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150261</xdr:rowOff>
    </xdr:from>
    <xdr:to>
      <xdr:col>116</xdr:col>
      <xdr:colOff>63500</xdr:colOff>
      <xdr:row>37</xdr:row>
      <xdr:rowOff>152730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493911"/>
          <a:ext cx="8382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139517</xdr:rowOff>
    </xdr:from>
    <xdr:to>
      <xdr:col>111</xdr:col>
      <xdr:colOff>177800</xdr:colOff>
      <xdr:row>37</xdr:row>
      <xdr:rowOff>150261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483167"/>
          <a:ext cx="8890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139517</xdr:rowOff>
    </xdr:from>
    <xdr:to>
      <xdr:col>107</xdr:col>
      <xdr:colOff>50800</xdr:colOff>
      <xdr:row>37</xdr:row>
      <xdr:rowOff>147152</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483167"/>
          <a:ext cx="8890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147152</xdr:rowOff>
    </xdr:from>
    <xdr:to>
      <xdr:col>102</xdr:col>
      <xdr:colOff>114300</xdr:colOff>
      <xdr:row>37</xdr:row>
      <xdr:rowOff>148570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490802"/>
          <a:ext cx="889000" cy="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23415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101930</xdr:rowOff>
    </xdr:from>
    <xdr:to>
      <xdr:col>116</xdr:col>
      <xdr:colOff>114300</xdr:colOff>
      <xdr:row>38</xdr:row>
      <xdr:rowOff>32080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4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124807</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29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99461</xdr:rowOff>
    </xdr:from>
    <xdr:to>
      <xdr:col>112</xdr:col>
      <xdr:colOff>38100</xdr:colOff>
      <xdr:row>38</xdr:row>
      <xdr:rowOff>29611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44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20738</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53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88717</xdr:rowOff>
    </xdr:from>
    <xdr:to>
      <xdr:col>107</xdr:col>
      <xdr:colOff>101600</xdr:colOff>
      <xdr:row>38</xdr:row>
      <xdr:rowOff>18867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43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35394</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20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96352</xdr:rowOff>
    </xdr:from>
    <xdr:to>
      <xdr:col>102</xdr:col>
      <xdr:colOff>165100</xdr:colOff>
      <xdr:row>38</xdr:row>
      <xdr:rowOff>26502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44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43029</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215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97770</xdr:rowOff>
    </xdr:from>
    <xdr:to>
      <xdr:col>98</xdr:col>
      <xdr:colOff>38100</xdr:colOff>
      <xdr:row>38</xdr:row>
      <xdr:rowOff>27919</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44142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19047</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653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19822</xdr:rowOff>
    </xdr:from>
    <xdr:to>
      <xdr:col>116</xdr:col>
      <xdr:colOff>63500</xdr:colOff>
      <xdr:row>55</xdr:row>
      <xdr:rowOff>98598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449572"/>
          <a:ext cx="838200" cy="78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119400</xdr:rowOff>
    </xdr:from>
    <xdr:to>
      <xdr:col>111</xdr:col>
      <xdr:colOff>177800</xdr:colOff>
      <xdr:row>55</xdr:row>
      <xdr:rowOff>19822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377700"/>
          <a:ext cx="889000" cy="71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147703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1214</xdr:rowOff>
    </xdr:from>
    <xdr:to>
      <xdr:col>107</xdr:col>
      <xdr:colOff>50800</xdr:colOff>
      <xdr:row>54</xdr:row>
      <xdr:rowOff>119400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259514"/>
          <a:ext cx="889000" cy="11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150354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92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54752</xdr:rowOff>
    </xdr:from>
    <xdr:to>
      <xdr:col>102</xdr:col>
      <xdr:colOff>114300</xdr:colOff>
      <xdr:row>54</xdr:row>
      <xdr:rowOff>1214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141602"/>
          <a:ext cx="889000" cy="11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1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99423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87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47798</xdr:rowOff>
    </xdr:from>
    <xdr:to>
      <xdr:col>116</xdr:col>
      <xdr:colOff>114300</xdr:colOff>
      <xdr:row>55</xdr:row>
      <xdr:rowOff>149398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47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70675</xdr:rowOff>
    </xdr:from>
    <xdr:ext cx="534377"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328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140472</xdr:rowOff>
    </xdr:from>
    <xdr:to>
      <xdr:col>112</xdr:col>
      <xdr:colOff>38100</xdr:colOff>
      <xdr:row>55</xdr:row>
      <xdr:rowOff>70622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39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87149</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56111" y="9173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68600</xdr:rowOff>
    </xdr:from>
    <xdr:to>
      <xdr:col>107</xdr:col>
      <xdr:colOff>101600</xdr:colOff>
      <xdr:row>54</xdr:row>
      <xdr:rowOff>170200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32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15277</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67111" y="910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121864</xdr:rowOff>
    </xdr:from>
    <xdr:to>
      <xdr:col>102</xdr:col>
      <xdr:colOff>165100</xdr:colOff>
      <xdr:row>54</xdr:row>
      <xdr:rowOff>52014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20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68541</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278111" y="898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3952</xdr:rowOff>
    </xdr:from>
    <xdr:to>
      <xdr:col>98</xdr:col>
      <xdr:colOff>38100</xdr:colOff>
      <xdr:row>53</xdr:row>
      <xdr:rowOff>105552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09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51</xdr:row>
      <xdr:rowOff>122079</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389111" y="886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51050</xdr:rowOff>
    </xdr:from>
    <xdr:to>
      <xdr:col>116</xdr:col>
      <xdr:colOff>63500</xdr:colOff>
      <xdr:row>76</xdr:row>
      <xdr:rowOff>91100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3081250"/>
          <a:ext cx="838200" cy="4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51050</xdr:rowOff>
    </xdr:from>
    <xdr:to>
      <xdr:col>111</xdr:col>
      <xdr:colOff>177800</xdr:colOff>
      <xdr:row>76</xdr:row>
      <xdr:rowOff>76036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081250"/>
          <a:ext cx="889000" cy="2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76036</xdr:rowOff>
    </xdr:from>
    <xdr:to>
      <xdr:col>107</xdr:col>
      <xdr:colOff>50800</xdr:colOff>
      <xdr:row>76</xdr:row>
      <xdr:rowOff>137392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106236"/>
          <a:ext cx="889000" cy="6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118920</xdr:rowOff>
    </xdr:from>
    <xdr:to>
      <xdr:col>102</xdr:col>
      <xdr:colOff>114300</xdr:colOff>
      <xdr:row>76</xdr:row>
      <xdr:rowOff>137392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149120"/>
          <a:ext cx="889000" cy="1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84968</xdr:rowOff>
    </xdr:from>
    <xdr:to>
      <xdr:col>98</xdr:col>
      <xdr:colOff>38100</xdr:colOff>
      <xdr:row>76</xdr:row>
      <xdr:rowOff>15118</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4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31645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1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40300</xdr:rowOff>
    </xdr:from>
    <xdr:to>
      <xdr:col>116</xdr:col>
      <xdr:colOff>114300</xdr:colOff>
      <xdr:row>76</xdr:row>
      <xdr:rowOff>141900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18727</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4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250</xdr:rowOff>
    </xdr:from>
    <xdr:to>
      <xdr:col>112</xdr:col>
      <xdr:colOff>38100</xdr:colOff>
      <xdr:row>76</xdr:row>
      <xdr:rowOff>101850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3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118376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805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25236</xdr:rowOff>
    </xdr:from>
    <xdr:to>
      <xdr:col>107</xdr:col>
      <xdr:colOff>101600</xdr:colOff>
      <xdr:row>76</xdr:row>
      <xdr:rowOff>126836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5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143362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83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86592</xdr:rowOff>
    </xdr:from>
    <xdr:to>
      <xdr:col>102</xdr:col>
      <xdr:colOff>165100</xdr:colOff>
      <xdr:row>77</xdr:row>
      <xdr:rowOff>16742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1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7869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20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68120</xdr:rowOff>
    </xdr:from>
    <xdr:to>
      <xdr:col>98</xdr:col>
      <xdr:colOff>38100</xdr:colOff>
      <xdr:row>76</xdr:row>
      <xdr:rowOff>169720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9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160847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9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人件費は、住民一人当たり</a:t>
          </a:r>
          <a:r>
            <a:rPr kumimoji="1" lang="en-US" altLang="ja-JP" sz="1300">
              <a:latin typeface="ＭＳ Ｐゴシック" panose="020B0600070205080204" pitchFamily="50" charset="-128"/>
              <a:ea typeface="ＭＳ Ｐゴシック" panose="020B0600070205080204" pitchFamily="50" charset="-128"/>
            </a:rPr>
            <a:t>68,594</a:t>
          </a:r>
          <a:r>
            <a:rPr kumimoji="1" lang="ja-JP" altLang="en-US" sz="1300">
              <a:latin typeface="ＭＳ Ｐゴシック" panose="020B0600070205080204" pitchFamily="50" charset="-128"/>
              <a:ea typeface="ＭＳ Ｐゴシック" panose="020B0600070205080204" pitchFamily="50" charset="-128"/>
            </a:rPr>
            <a:t>円で、継続して類似団体の平均値を下回っている。任期の定めのない常勤職員人件費の増等により令和５年度と比較</a:t>
          </a:r>
          <a:r>
            <a:rPr kumimoji="1" lang="en-US" altLang="ja-JP" sz="1300">
              <a:latin typeface="ＭＳ Ｐゴシック" panose="020B0600070205080204" pitchFamily="50" charset="-128"/>
              <a:ea typeface="ＭＳ Ｐゴシック" panose="020B0600070205080204" pitchFamily="50" charset="-128"/>
            </a:rPr>
            <a:t>6,205</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維持補修費は、住民一人当たり</a:t>
          </a:r>
          <a:r>
            <a:rPr kumimoji="1" lang="en-US" altLang="ja-JP" sz="1300">
              <a:latin typeface="ＭＳ Ｐゴシック" panose="020B0600070205080204" pitchFamily="50" charset="-128"/>
              <a:ea typeface="ＭＳ Ｐゴシック" panose="020B0600070205080204" pitchFamily="50" charset="-128"/>
            </a:rPr>
            <a:t>13,741</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円で、類似団体の平均値を上回っている。除雪経費の増等により令和５年度と比較して</a:t>
          </a:r>
          <a:r>
            <a:rPr kumimoji="1" lang="en-US" altLang="ja-JP" sz="1300">
              <a:latin typeface="ＭＳ Ｐゴシック" panose="020B0600070205080204" pitchFamily="50" charset="-128"/>
              <a:ea typeface="ＭＳ Ｐゴシック" panose="020B0600070205080204" pitchFamily="50" charset="-128"/>
            </a:rPr>
            <a:t>4,707</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扶助費は、住民一人当たり</a:t>
          </a:r>
          <a:r>
            <a:rPr kumimoji="1" lang="en-US" altLang="ja-JP" sz="1300">
              <a:latin typeface="ＭＳ Ｐゴシック" panose="020B0600070205080204" pitchFamily="50" charset="-128"/>
              <a:ea typeface="ＭＳ Ｐゴシック" panose="020B0600070205080204" pitchFamily="50" charset="-128"/>
            </a:rPr>
            <a:t>125,468</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円で、類似団体の平均値を上回っている。定額減税補足給付金の増により令和５年度と比較して</a:t>
          </a:r>
          <a:r>
            <a:rPr kumimoji="1" lang="en-US" altLang="ja-JP" sz="1300">
              <a:latin typeface="ＭＳ Ｐゴシック" panose="020B0600070205080204" pitchFamily="50" charset="-128"/>
              <a:ea typeface="ＭＳ Ｐゴシック" panose="020B0600070205080204" pitchFamily="50" charset="-128"/>
            </a:rPr>
            <a:t>11,134</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補助費等は、住民一人当たり</a:t>
          </a:r>
          <a:r>
            <a:rPr kumimoji="1" lang="en-US" altLang="ja-JP" sz="1300">
              <a:latin typeface="ＭＳ Ｐゴシック" panose="020B0600070205080204" pitchFamily="50" charset="-128"/>
              <a:ea typeface="ＭＳ Ｐゴシック" panose="020B0600070205080204" pitchFamily="50" charset="-128"/>
            </a:rPr>
            <a:t>70,443</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円で、類似団体の平均値を上回っている。プレミアム付商品券事業実行委員会負担金の減等により、令和５年度と比較して</a:t>
          </a:r>
          <a:r>
            <a:rPr kumimoji="1" lang="en-US" altLang="ja-JP" sz="1300">
              <a:latin typeface="ＭＳ Ｐゴシック" panose="020B0600070205080204" pitchFamily="50" charset="-128"/>
              <a:ea typeface="ＭＳ Ｐゴシック" panose="020B0600070205080204" pitchFamily="50" charset="-128"/>
            </a:rPr>
            <a:t>3,626</a:t>
          </a:r>
          <a:r>
            <a:rPr kumimoji="1" lang="ja-JP" altLang="en-US" sz="1300">
              <a:latin typeface="ＭＳ Ｐゴシック" panose="020B0600070205080204" pitchFamily="50" charset="-128"/>
              <a:ea typeface="ＭＳ Ｐゴシック" panose="020B0600070205080204" pitchFamily="50" charset="-128"/>
            </a:rPr>
            <a:t>円減少している。</a:t>
          </a: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59,421</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円で、類似団体の平均値を上回っている。公民館改築事業費の増により、令和５年度と比較して</a:t>
          </a:r>
          <a:r>
            <a:rPr kumimoji="1" lang="en-US" altLang="ja-JP" sz="1300">
              <a:latin typeface="ＭＳ Ｐゴシック" panose="020B0600070205080204" pitchFamily="50" charset="-128"/>
              <a:ea typeface="ＭＳ Ｐゴシック" panose="020B0600070205080204" pitchFamily="50" charset="-128"/>
            </a:rPr>
            <a:t>8,728</a:t>
          </a:r>
          <a:r>
            <a:rPr kumimoji="1" lang="ja-JP" altLang="en-US" sz="1300">
              <a:latin typeface="ＭＳ Ｐゴシック" panose="020B0600070205080204" pitchFamily="50" charset="-128"/>
              <a:ea typeface="ＭＳ Ｐゴシック" panose="020B0600070205080204" pitchFamily="50" charset="-128"/>
            </a:rPr>
            <a:t>円増加している。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60,204
59,480
113.02
34,490,682
31,853,407
2,410,103
14,986,645
19,868,797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144729</xdr:rowOff>
    </xdr:from>
    <xdr:to>
      <xdr:col>24</xdr:col>
      <xdr:colOff>63500</xdr:colOff>
      <xdr:row>33</xdr:row>
      <xdr:rowOff>11227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459679"/>
          <a:ext cx="838200" cy="20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11227</xdr:rowOff>
    </xdr:from>
    <xdr:to>
      <xdr:col>19</xdr:col>
      <xdr:colOff>177800</xdr:colOff>
      <xdr:row>33</xdr:row>
      <xdr:rowOff>91237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669077"/>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91237</xdr:rowOff>
    </xdr:from>
    <xdr:to>
      <xdr:col>15</xdr:col>
      <xdr:colOff>50800</xdr:colOff>
      <xdr:row>33</xdr:row>
      <xdr:rowOff>122326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749087"/>
          <a:ext cx="8890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119583</xdr:rowOff>
    </xdr:from>
    <xdr:to>
      <xdr:col>10</xdr:col>
      <xdr:colOff>114300</xdr:colOff>
      <xdr:row>33</xdr:row>
      <xdr:rowOff>122326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777433"/>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62755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93929</xdr:rowOff>
    </xdr:from>
    <xdr:to>
      <xdr:col>24</xdr:col>
      <xdr:colOff>114300</xdr:colOff>
      <xdr:row>32</xdr:row>
      <xdr:rowOff>24079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40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8856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323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131877</xdr:rowOff>
    </xdr:from>
    <xdr:to>
      <xdr:col>20</xdr:col>
      <xdr:colOff>38100</xdr:colOff>
      <xdr:row>33</xdr:row>
      <xdr:rowOff>62027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61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78554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393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40437</xdr:rowOff>
    </xdr:from>
    <xdr:to>
      <xdr:col>15</xdr:col>
      <xdr:colOff>101600</xdr:colOff>
      <xdr:row>33</xdr:row>
      <xdr:rowOff>142037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98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158564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473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71526</xdr:rowOff>
    </xdr:from>
    <xdr:to>
      <xdr:col>10</xdr:col>
      <xdr:colOff>165100</xdr:colOff>
      <xdr:row>34</xdr:row>
      <xdr:rowOff>1676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2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18203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0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68783</xdr:rowOff>
    </xdr:from>
    <xdr:to>
      <xdr:col>6</xdr:col>
      <xdr:colOff>38100</xdr:colOff>
      <xdr:row>33</xdr:row>
      <xdr:rowOff>170383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2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15460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0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36464</xdr:rowOff>
    </xdr:from>
    <xdr:to>
      <xdr:col>24</xdr:col>
      <xdr:colOff>63500</xdr:colOff>
      <xdr:row>55</xdr:row>
      <xdr:rowOff>100076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466214"/>
          <a:ext cx="838200" cy="6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100076</xdr:rowOff>
    </xdr:from>
    <xdr:to>
      <xdr:col>19</xdr:col>
      <xdr:colOff>177800</xdr:colOff>
      <xdr:row>55</xdr:row>
      <xdr:rowOff>137673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529826"/>
          <a:ext cx="889000" cy="3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41678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121199</xdr:rowOff>
    </xdr:from>
    <xdr:to>
      <xdr:col>15</xdr:col>
      <xdr:colOff>50800</xdr:colOff>
      <xdr:row>55</xdr:row>
      <xdr:rowOff>137673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379499"/>
          <a:ext cx="889000" cy="18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99002</xdr:rowOff>
    </xdr:from>
    <xdr:to>
      <xdr:col>10</xdr:col>
      <xdr:colOff>114300</xdr:colOff>
      <xdr:row>54</xdr:row>
      <xdr:rowOff>121199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842952"/>
          <a:ext cx="889000" cy="536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33350</xdr:rowOff>
    </xdr:from>
    <xdr:to>
      <xdr:col>6</xdr:col>
      <xdr:colOff>38100</xdr:colOff>
      <xdr:row>51</xdr:row>
      <xdr:rowOff>134950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151477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55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157114</xdr:rowOff>
    </xdr:from>
    <xdr:to>
      <xdr:col>24</xdr:col>
      <xdr:colOff>114300</xdr:colOff>
      <xdr:row>55</xdr:row>
      <xdr:rowOff>87264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1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8541</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6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49276</xdr:rowOff>
    </xdr:from>
    <xdr:to>
      <xdr:col>20</xdr:col>
      <xdr:colOff>38100</xdr:colOff>
      <xdr:row>55</xdr:row>
      <xdr:rowOff>150876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47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167403</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25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86873</xdr:rowOff>
    </xdr:from>
    <xdr:to>
      <xdr:col>15</xdr:col>
      <xdr:colOff>101600</xdr:colOff>
      <xdr:row>56</xdr:row>
      <xdr:rowOff>17023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1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33550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29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70399</xdr:rowOff>
    </xdr:from>
    <xdr:to>
      <xdr:col>10</xdr:col>
      <xdr:colOff>165100</xdr:colOff>
      <xdr:row>55</xdr:row>
      <xdr:rowOff>549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2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17076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103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48202</xdr:rowOff>
    </xdr:from>
    <xdr:to>
      <xdr:col>6</xdr:col>
      <xdr:colOff>38100</xdr:colOff>
      <xdr:row>51</xdr:row>
      <xdr:rowOff>149802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79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140929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884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117842</xdr:rowOff>
    </xdr:from>
    <xdr:to>
      <xdr:col>24</xdr:col>
      <xdr:colOff>63500</xdr:colOff>
      <xdr:row>75</xdr:row>
      <xdr:rowOff>103603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05142"/>
          <a:ext cx="838200" cy="157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103603</xdr:rowOff>
    </xdr:from>
    <xdr:to>
      <xdr:col>19</xdr:col>
      <xdr:colOff>177800</xdr:colOff>
      <xdr:row>76</xdr:row>
      <xdr:rowOff>33618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62353"/>
          <a:ext cx="889000" cy="10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96679</xdr:rowOff>
    </xdr:from>
    <xdr:to>
      <xdr:col>15</xdr:col>
      <xdr:colOff>50800</xdr:colOff>
      <xdr:row>76</xdr:row>
      <xdr:rowOff>33618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55429"/>
          <a:ext cx="889000" cy="10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96679</xdr:rowOff>
    </xdr:from>
    <xdr:to>
      <xdr:col>10</xdr:col>
      <xdr:colOff>114300</xdr:colOff>
      <xdr:row>76</xdr:row>
      <xdr:rowOff>136696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55429"/>
          <a:ext cx="889000" cy="21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128731</xdr:rowOff>
    </xdr:from>
    <xdr:to>
      <xdr:col>6</xdr:col>
      <xdr:colOff>38100</xdr:colOff>
      <xdr:row>76</xdr:row>
      <xdr:rowOff>58880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75408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76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67042</xdr:rowOff>
    </xdr:from>
    <xdr:to>
      <xdr:col>24</xdr:col>
      <xdr:colOff>114300</xdr:colOff>
      <xdr:row>74</xdr:row>
      <xdr:rowOff>168642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5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89919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05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52803</xdr:rowOff>
    </xdr:from>
    <xdr:to>
      <xdr:col>20</xdr:col>
      <xdr:colOff>38100</xdr:colOff>
      <xdr:row>75</xdr:row>
      <xdr:rowOff>154403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1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170930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86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154268</xdr:rowOff>
    </xdr:from>
    <xdr:to>
      <xdr:col>15</xdr:col>
      <xdr:colOff>101600</xdr:colOff>
      <xdr:row>76</xdr:row>
      <xdr:rowOff>84418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1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100946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88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45879</xdr:rowOff>
    </xdr:from>
    <xdr:to>
      <xdr:col>10</xdr:col>
      <xdr:colOff>165100</xdr:colOff>
      <xdr:row>75</xdr:row>
      <xdr:rowOff>147479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0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164006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79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85896</xdr:rowOff>
    </xdr:from>
    <xdr:to>
      <xdr:col>6</xdr:col>
      <xdr:colOff>38100</xdr:colOff>
      <xdr:row>77</xdr:row>
      <xdr:rowOff>16046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1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7173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20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166827</xdr:rowOff>
    </xdr:from>
    <xdr:to>
      <xdr:col>24</xdr:col>
      <xdr:colOff>63500</xdr:colOff>
      <xdr:row>98</xdr:row>
      <xdr:rowOff>32183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797477"/>
          <a:ext cx="838200" cy="36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152825</xdr:rowOff>
    </xdr:from>
    <xdr:to>
      <xdr:col>19</xdr:col>
      <xdr:colOff>177800</xdr:colOff>
      <xdr:row>98</xdr:row>
      <xdr:rowOff>32183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783475"/>
          <a:ext cx="889000" cy="5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152482</xdr:rowOff>
    </xdr:from>
    <xdr:to>
      <xdr:col>15</xdr:col>
      <xdr:colOff>50800</xdr:colOff>
      <xdr:row>97</xdr:row>
      <xdr:rowOff>152825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783132"/>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152482</xdr:rowOff>
    </xdr:from>
    <xdr:to>
      <xdr:col>10</xdr:col>
      <xdr:colOff>114300</xdr:colOff>
      <xdr:row>98</xdr:row>
      <xdr:rowOff>136519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783132"/>
          <a:ext cx="889000" cy="15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116027</xdr:rowOff>
    </xdr:from>
    <xdr:to>
      <xdr:col>24</xdr:col>
      <xdr:colOff>114300</xdr:colOff>
      <xdr:row>98</xdr:row>
      <xdr:rowOff>46177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4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30954</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61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152833</xdr:rowOff>
    </xdr:from>
    <xdr:to>
      <xdr:col>20</xdr:col>
      <xdr:colOff>38100</xdr:colOff>
      <xdr:row>98</xdr:row>
      <xdr:rowOff>82983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78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74110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87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102025</xdr:rowOff>
    </xdr:from>
    <xdr:to>
      <xdr:col>15</xdr:col>
      <xdr:colOff>101600</xdr:colOff>
      <xdr:row>98</xdr:row>
      <xdr:rowOff>32175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73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23302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82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101682</xdr:rowOff>
    </xdr:from>
    <xdr:to>
      <xdr:col>10</xdr:col>
      <xdr:colOff>165100</xdr:colOff>
      <xdr:row>98</xdr:row>
      <xdr:rowOff>31832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73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22959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82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85719</xdr:rowOff>
    </xdr:from>
    <xdr:to>
      <xdr:col>6</xdr:col>
      <xdr:colOff>38100</xdr:colOff>
      <xdr:row>99</xdr:row>
      <xdr:rowOff>15869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88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6996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98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1560</xdr:rowOff>
    </xdr:from>
    <xdr:to>
      <xdr:col>55</xdr:col>
      <xdr:colOff>0</xdr:colOff>
      <xdr:row>39</xdr:row>
      <xdr:rowOff>12664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88110"/>
          <a:ext cx="8382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12664</xdr:rowOff>
    </xdr:from>
    <xdr:to>
      <xdr:col>50</xdr:col>
      <xdr:colOff>114300</xdr:colOff>
      <xdr:row>39</xdr:row>
      <xdr:rowOff>21372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699214"/>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12555</xdr:rowOff>
    </xdr:from>
    <xdr:to>
      <xdr:col>45</xdr:col>
      <xdr:colOff>177800</xdr:colOff>
      <xdr:row>39</xdr:row>
      <xdr:rowOff>21372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99105"/>
          <a:ext cx="889000" cy="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155376</xdr:rowOff>
    </xdr:from>
    <xdr:to>
      <xdr:col>41</xdr:col>
      <xdr:colOff>50800</xdr:colOff>
      <xdr:row>39</xdr:row>
      <xdr:rowOff>12555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670476"/>
          <a:ext cx="889000" cy="2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119924</xdr:rowOff>
    </xdr:from>
    <xdr:to>
      <xdr:col>36</xdr:col>
      <xdr:colOff>165100</xdr:colOff>
      <xdr:row>39</xdr:row>
      <xdr:rowOff>50074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3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41201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72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122210</xdr:rowOff>
    </xdr:from>
    <xdr:to>
      <xdr:col>55</xdr:col>
      <xdr:colOff>50800</xdr:colOff>
      <xdr:row>39</xdr:row>
      <xdr:rowOff>52360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3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74947</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0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133314</xdr:rowOff>
    </xdr:from>
    <xdr:to>
      <xdr:col>50</xdr:col>
      <xdr:colOff>165100</xdr:colOff>
      <xdr:row>39</xdr:row>
      <xdr:rowOff>63464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4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54591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41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142022</xdr:rowOff>
    </xdr:from>
    <xdr:to>
      <xdr:col>46</xdr:col>
      <xdr:colOff>38100</xdr:colOff>
      <xdr:row>39</xdr:row>
      <xdr:rowOff>72172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5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63299</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498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133205</xdr:rowOff>
    </xdr:from>
    <xdr:to>
      <xdr:col>41</xdr:col>
      <xdr:colOff>101600</xdr:colOff>
      <xdr:row>39</xdr:row>
      <xdr:rowOff>63355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4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54482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41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104576</xdr:rowOff>
    </xdr:from>
    <xdr:to>
      <xdr:col>36</xdr:col>
      <xdr:colOff>165100</xdr:colOff>
      <xdr:row>39</xdr:row>
      <xdr:rowOff>34726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1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51252</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39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137816</xdr:rowOff>
    </xdr:from>
    <xdr:to>
      <xdr:col>55</xdr:col>
      <xdr:colOff>0</xdr:colOff>
      <xdr:row>58</xdr:row>
      <xdr:rowOff>137991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081916"/>
          <a:ext cx="838200" cy="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137816</xdr:rowOff>
    </xdr:from>
    <xdr:to>
      <xdr:col>50</xdr:col>
      <xdr:colOff>114300</xdr:colOff>
      <xdr:row>58</xdr:row>
      <xdr:rowOff>146874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081916"/>
          <a:ext cx="889000" cy="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143369</xdr:rowOff>
    </xdr:from>
    <xdr:to>
      <xdr:col>45</xdr:col>
      <xdr:colOff>177800</xdr:colOff>
      <xdr:row>58</xdr:row>
      <xdr:rowOff>146874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087469"/>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143369</xdr:rowOff>
    </xdr:from>
    <xdr:to>
      <xdr:col>41</xdr:col>
      <xdr:colOff>50800</xdr:colOff>
      <xdr:row>58</xdr:row>
      <xdr:rowOff>160611</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087469"/>
          <a:ext cx="889000" cy="17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127011</xdr:rowOff>
    </xdr:from>
    <xdr:to>
      <xdr:col>36</xdr:col>
      <xdr:colOff>165100</xdr:colOff>
      <xdr:row>58</xdr:row>
      <xdr:rowOff>57161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89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73688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67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87191</xdr:rowOff>
    </xdr:from>
    <xdr:to>
      <xdr:col>55</xdr:col>
      <xdr:colOff>50800</xdr:colOff>
      <xdr:row>59</xdr:row>
      <xdr:rowOff>17341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3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39852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87016</xdr:rowOff>
    </xdr:from>
    <xdr:to>
      <xdr:col>50</xdr:col>
      <xdr:colOff>165100</xdr:colOff>
      <xdr:row>59</xdr:row>
      <xdr:rowOff>17166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3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8293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123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96074</xdr:rowOff>
    </xdr:from>
    <xdr:to>
      <xdr:col>46</xdr:col>
      <xdr:colOff>38100</xdr:colOff>
      <xdr:row>59</xdr:row>
      <xdr:rowOff>26224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4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17351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10132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92569</xdr:rowOff>
    </xdr:from>
    <xdr:to>
      <xdr:col>41</xdr:col>
      <xdr:colOff>101600</xdr:colOff>
      <xdr:row>59</xdr:row>
      <xdr:rowOff>22719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3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13846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1012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109811</xdr:rowOff>
    </xdr:from>
    <xdr:to>
      <xdr:col>36</xdr:col>
      <xdr:colOff>165100</xdr:colOff>
      <xdr:row>59</xdr:row>
      <xdr:rowOff>39961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5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31088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1014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168321</xdr:rowOff>
    </xdr:from>
    <xdr:to>
      <xdr:col>55</xdr:col>
      <xdr:colOff>0</xdr:colOff>
      <xdr:row>75</xdr:row>
      <xdr:rowOff>39299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684171"/>
          <a:ext cx="838200" cy="21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90917</xdr:rowOff>
    </xdr:from>
    <xdr:to>
      <xdr:col>50</xdr:col>
      <xdr:colOff>114300</xdr:colOff>
      <xdr:row>73</xdr:row>
      <xdr:rowOff>168321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606767"/>
          <a:ext cx="889000" cy="7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90917</xdr:rowOff>
    </xdr:from>
    <xdr:to>
      <xdr:col>45</xdr:col>
      <xdr:colOff>177800</xdr:colOff>
      <xdr:row>74</xdr:row>
      <xdr:rowOff>156845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606767"/>
          <a:ext cx="889000" cy="237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154582</xdr:rowOff>
    </xdr:from>
    <xdr:to>
      <xdr:col>41</xdr:col>
      <xdr:colOff>50800</xdr:colOff>
      <xdr:row>74</xdr:row>
      <xdr:rowOff>156845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498982"/>
          <a:ext cx="889000" cy="34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97747</xdr:rowOff>
    </xdr:from>
    <xdr:to>
      <xdr:col>36</xdr:col>
      <xdr:colOff>165100</xdr:colOff>
      <xdr:row>76</xdr:row>
      <xdr:rowOff>27896</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56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19025</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049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159949</xdr:rowOff>
    </xdr:from>
    <xdr:to>
      <xdr:col>55</xdr:col>
      <xdr:colOff>50800</xdr:colOff>
      <xdr:row>75</xdr:row>
      <xdr:rowOff>90099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84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11376</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69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117521</xdr:rowOff>
    </xdr:from>
    <xdr:to>
      <xdr:col>50</xdr:col>
      <xdr:colOff>165100</xdr:colOff>
      <xdr:row>74</xdr:row>
      <xdr:rowOff>47671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63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64198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40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40117</xdr:rowOff>
    </xdr:from>
    <xdr:to>
      <xdr:col>46</xdr:col>
      <xdr:colOff>38100</xdr:colOff>
      <xdr:row>73</xdr:row>
      <xdr:rowOff>141717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55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158244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33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106045</xdr:rowOff>
    </xdr:from>
    <xdr:to>
      <xdr:col>41</xdr:col>
      <xdr:colOff>101600</xdr:colOff>
      <xdr:row>75</xdr:row>
      <xdr:rowOff>36195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79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52722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56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103782</xdr:rowOff>
    </xdr:from>
    <xdr:to>
      <xdr:col>36</xdr:col>
      <xdr:colOff>165100</xdr:colOff>
      <xdr:row>73</xdr:row>
      <xdr:rowOff>33932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44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50459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223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12103</xdr:rowOff>
    </xdr:from>
    <xdr:to>
      <xdr:col>55</xdr:col>
      <xdr:colOff>0</xdr:colOff>
      <xdr:row>96</xdr:row>
      <xdr:rowOff>79515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471303"/>
          <a:ext cx="838200" cy="6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14427</xdr:rowOff>
    </xdr:from>
    <xdr:to>
      <xdr:col>50</xdr:col>
      <xdr:colOff>114300</xdr:colOff>
      <xdr:row>96</xdr:row>
      <xdr:rowOff>79515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473627"/>
          <a:ext cx="889000" cy="6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14427</xdr:rowOff>
    </xdr:from>
    <xdr:to>
      <xdr:col>45</xdr:col>
      <xdr:colOff>177800</xdr:colOff>
      <xdr:row>96</xdr:row>
      <xdr:rowOff>14745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473627"/>
          <a:ext cx="889000" cy="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572</xdr:rowOff>
    </xdr:from>
    <xdr:to>
      <xdr:col>41</xdr:col>
      <xdr:colOff>50800</xdr:colOff>
      <xdr:row>96</xdr:row>
      <xdr:rowOff>14745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459772"/>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28663</xdr:rowOff>
    </xdr:from>
    <xdr:to>
      <xdr:col>36</xdr:col>
      <xdr:colOff>165100</xdr:colOff>
      <xdr:row>95</xdr:row>
      <xdr:rowOff>130263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146790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09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132753</xdr:rowOff>
    </xdr:from>
    <xdr:to>
      <xdr:col>55</xdr:col>
      <xdr:colOff>50800</xdr:colOff>
      <xdr:row>96</xdr:row>
      <xdr:rowOff>62903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2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111180</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9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28715</xdr:rowOff>
    </xdr:from>
    <xdr:to>
      <xdr:col>50</xdr:col>
      <xdr:colOff>165100</xdr:colOff>
      <xdr:row>96</xdr:row>
      <xdr:rowOff>130315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8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121442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580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135077</xdr:rowOff>
    </xdr:from>
    <xdr:to>
      <xdr:col>46</xdr:col>
      <xdr:colOff>38100</xdr:colOff>
      <xdr:row>96</xdr:row>
      <xdr:rowOff>65227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2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56354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51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135395</xdr:rowOff>
    </xdr:from>
    <xdr:to>
      <xdr:col>41</xdr:col>
      <xdr:colOff>101600</xdr:colOff>
      <xdr:row>96</xdr:row>
      <xdr:rowOff>65545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42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56672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51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121222</xdr:rowOff>
    </xdr:from>
    <xdr:to>
      <xdr:col>36</xdr:col>
      <xdr:colOff>165100</xdr:colOff>
      <xdr:row>96</xdr:row>
      <xdr:rowOff>51372</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40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42499</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50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157493</xdr:rowOff>
    </xdr:from>
    <xdr:to>
      <xdr:col>85</xdr:col>
      <xdr:colOff>127000</xdr:colOff>
      <xdr:row>38</xdr:row>
      <xdr:rowOff>27077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01143"/>
          <a:ext cx="838200" cy="4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27077</xdr:rowOff>
    </xdr:from>
    <xdr:to>
      <xdr:col>81</xdr:col>
      <xdr:colOff>50800</xdr:colOff>
      <xdr:row>38</xdr:row>
      <xdr:rowOff>32791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42177"/>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32791</xdr:rowOff>
    </xdr:from>
    <xdr:to>
      <xdr:col>76</xdr:col>
      <xdr:colOff>114300</xdr:colOff>
      <xdr:row>38</xdr:row>
      <xdr:rowOff>124422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47891"/>
          <a:ext cx="889000" cy="91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100495</xdr:rowOff>
    </xdr:from>
    <xdr:to>
      <xdr:col>71</xdr:col>
      <xdr:colOff>177800</xdr:colOff>
      <xdr:row>38</xdr:row>
      <xdr:rowOff>124422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15595"/>
          <a:ext cx="889000" cy="2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106693</xdr:rowOff>
    </xdr:from>
    <xdr:to>
      <xdr:col>85</xdr:col>
      <xdr:colOff>177800</xdr:colOff>
      <xdr:row>38</xdr:row>
      <xdr:rowOff>36843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5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85120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2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147726</xdr:rowOff>
    </xdr:from>
    <xdr:to>
      <xdr:col>81</xdr:col>
      <xdr:colOff>101600</xdr:colOff>
      <xdr:row>38</xdr:row>
      <xdr:rowOff>77876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9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69004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84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153441</xdr:rowOff>
    </xdr:from>
    <xdr:to>
      <xdr:col>76</xdr:col>
      <xdr:colOff>165100</xdr:colOff>
      <xdr:row>38</xdr:row>
      <xdr:rowOff>83592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970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74718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89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73622</xdr:rowOff>
    </xdr:from>
    <xdr:to>
      <xdr:col>72</xdr:col>
      <xdr:colOff>38100</xdr:colOff>
      <xdr:row>39</xdr:row>
      <xdr:rowOff>3772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8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166349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8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49695</xdr:rowOff>
    </xdr:from>
    <xdr:to>
      <xdr:col>67</xdr:col>
      <xdr:colOff>101600</xdr:colOff>
      <xdr:row>38</xdr:row>
      <xdr:rowOff>151295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6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142422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5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85903</xdr:rowOff>
    </xdr:from>
    <xdr:to>
      <xdr:col>85</xdr:col>
      <xdr:colOff>127000</xdr:colOff>
      <xdr:row>54</xdr:row>
      <xdr:rowOff>59328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172753"/>
          <a:ext cx="838200" cy="14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59328</xdr:rowOff>
    </xdr:from>
    <xdr:to>
      <xdr:col>81</xdr:col>
      <xdr:colOff>50800</xdr:colOff>
      <xdr:row>54</xdr:row>
      <xdr:rowOff>69862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317628"/>
          <a:ext cx="889000" cy="1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69862</xdr:rowOff>
    </xdr:from>
    <xdr:to>
      <xdr:col>76</xdr:col>
      <xdr:colOff>114300</xdr:colOff>
      <xdr:row>55</xdr:row>
      <xdr:rowOff>130499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328162"/>
          <a:ext cx="889000" cy="23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117945</xdr:rowOff>
    </xdr:from>
    <xdr:to>
      <xdr:col>71</xdr:col>
      <xdr:colOff>177800</xdr:colOff>
      <xdr:row>55</xdr:row>
      <xdr:rowOff>130499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376245"/>
          <a:ext cx="889000" cy="18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137763</xdr:rowOff>
    </xdr:from>
    <xdr:to>
      <xdr:col>67</xdr:col>
      <xdr:colOff>101600</xdr:colOff>
      <xdr:row>55</xdr:row>
      <xdr:rowOff>67913</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39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59040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48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35103</xdr:rowOff>
    </xdr:from>
    <xdr:to>
      <xdr:col>85</xdr:col>
      <xdr:colOff>177800</xdr:colOff>
      <xdr:row>53</xdr:row>
      <xdr:rowOff>136703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12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57980</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897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8528</xdr:rowOff>
    </xdr:from>
    <xdr:to>
      <xdr:col>81</xdr:col>
      <xdr:colOff>101600</xdr:colOff>
      <xdr:row>54</xdr:row>
      <xdr:rowOff>110128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2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126655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042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19062</xdr:rowOff>
    </xdr:from>
    <xdr:to>
      <xdr:col>76</xdr:col>
      <xdr:colOff>165100</xdr:colOff>
      <xdr:row>54</xdr:row>
      <xdr:rowOff>120662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27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137189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05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79699</xdr:rowOff>
    </xdr:from>
    <xdr:to>
      <xdr:col>72</xdr:col>
      <xdr:colOff>38100</xdr:colOff>
      <xdr:row>56</xdr:row>
      <xdr:rowOff>9849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50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26376</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28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67145</xdr:rowOff>
    </xdr:from>
    <xdr:to>
      <xdr:col>67</xdr:col>
      <xdr:colOff>101600</xdr:colOff>
      <xdr:row>54</xdr:row>
      <xdr:rowOff>168745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32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13822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10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135356</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08456"/>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75595</xdr:rowOff>
    </xdr:from>
    <xdr:to>
      <xdr:col>67</xdr:col>
      <xdr:colOff>101600</xdr:colOff>
      <xdr:row>77</xdr:row>
      <xdr:rowOff>5745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10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22272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288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84556</xdr:rowOff>
    </xdr:from>
    <xdr:to>
      <xdr:col>67</xdr:col>
      <xdr:colOff>101600</xdr:colOff>
      <xdr:row>79</xdr:row>
      <xdr:rowOff>14706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5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5833</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57333" y="13550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36373</xdr:rowOff>
    </xdr:from>
    <xdr:to>
      <xdr:col>85</xdr:col>
      <xdr:colOff>127000</xdr:colOff>
      <xdr:row>96</xdr:row>
      <xdr:rowOff>58089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495573"/>
          <a:ext cx="8382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164405</xdr:rowOff>
    </xdr:from>
    <xdr:to>
      <xdr:col>81</xdr:col>
      <xdr:colOff>50800</xdr:colOff>
      <xdr:row>96</xdr:row>
      <xdr:rowOff>36373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452155"/>
          <a:ext cx="889000" cy="4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96723</xdr:rowOff>
    </xdr:from>
    <xdr:to>
      <xdr:col>76</xdr:col>
      <xdr:colOff>114300</xdr:colOff>
      <xdr:row>95</xdr:row>
      <xdr:rowOff>164405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384473"/>
          <a:ext cx="889000" cy="67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96723</xdr:rowOff>
    </xdr:from>
    <xdr:to>
      <xdr:col>71</xdr:col>
      <xdr:colOff>177800</xdr:colOff>
      <xdr:row>96</xdr:row>
      <xdr:rowOff>24616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384473"/>
          <a:ext cx="889000" cy="9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9609</xdr:rowOff>
    </xdr:from>
    <xdr:to>
      <xdr:col>67</xdr:col>
      <xdr:colOff>101600</xdr:colOff>
      <xdr:row>94</xdr:row>
      <xdr:rowOff>111209</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127736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90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7289</xdr:rowOff>
    </xdr:from>
    <xdr:to>
      <xdr:col>85</xdr:col>
      <xdr:colOff>177800</xdr:colOff>
      <xdr:row>96</xdr:row>
      <xdr:rowOff>108889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46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157166</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44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157023</xdr:rowOff>
    </xdr:from>
    <xdr:to>
      <xdr:col>81</xdr:col>
      <xdr:colOff>101600</xdr:colOff>
      <xdr:row>96</xdr:row>
      <xdr:rowOff>87173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44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78300</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53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113605</xdr:rowOff>
    </xdr:from>
    <xdr:to>
      <xdr:col>76</xdr:col>
      <xdr:colOff>165100</xdr:colOff>
      <xdr:row>96</xdr:row>
      <xdr:rowOff>43755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40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34882</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49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45923</xdr:rowOff>
    </xdr:from>
    <xdr:to>
      <xdr:col>72</xdr:col>
      <xdr:colOff>38100</xdr:colOff>
      <xdr:row>95</xdr:row>
      <xdr:rowOff>147523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33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138650</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426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145266</xdr:rowOff>
    </xdr:from>
    <xdr:to>
      <xdr:col>67</xdr:col>
      <xdr:colOff>101600</xdr:colOff>
      <xdr:row>96</xdr:row>
      <xdr:rowOff>75416</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43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66543</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52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41580</xdr:rowOff>
    </xdr:from>
    <xdr:to>
      <xdr:col>98</xdr:col>
      <xdr:colOff>38100</xdr:colOff>
      <xdr:row>38</xdr:row>
      <xdr:rowOff>143180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159707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17" y="6331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議会費は、住民一人当たり</a:t>
          </a:r>
          <a:r>
            <a:rPr kumimoji="1" lang="en-US" altLang="ja-JP" sz="1300">
              <a:latin typeface="ＭＳ Ｐゴシック" panose="020B0600070205080204" pitchFamily="50" charset="-128"/>
              <a:ea typeface="ＭＳ Ｐゴシック" panose="020B0600070205080204" pitchFamily="50" charset="-128"/>
            </a:rPr>
            <a:t>4,614</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円で、類似団体の平均値を上回っている。議場音響・映像設備機器更新費の増等により、令和５年度に比べて</a:t>
          </a:r>
          <a:r>
            <a:rPr kumimoji="1" lang="en-US" altLang="ja-JP" sz="1300">
              <a:latin typeface="ＭＳ Ｐゴシック" panose="020B0600070205080204" pitchFamily="50" charset="-128"/>
              <a:ea typeface="ＭＳ Ｐゴシック" panose="020B0600070205080204" pitchFamily="50" charset="-128"/>
            </a:rPr>
            <a:t>458</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91,048</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円で、類似団体の平均値を上回っている。ふるさと納税推進に係る経費の増等により、令和５年度に比べて</a:t>
          </a:r>
          <a:r>
            <a:rPr kumimoji="1" lang="en-US" altLang="ja-JP" sz="1300">
              <a:latin typeface="ＭＳ Ｐゴシック" panose="020B0600070205080204" pitchFamily="50" charset="-128"/>
              <a:ea typeface="ＭＳ Ｐゴシック" panose="020B0600070205080204" pitchFamily="50" charset="-128"/>
            </a:rPr>
            <a:t>8,348</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民生費は、住民一人当たり</a:t>
          </a:r>
          <a:r>
            <a:rPr kumimoji="1" lang="en-US" altLang="ja-JP" sz="1300">
              <a:latin typeface="ＭＳ Ｐゴシック" panose="020B0600070205080204" pitchFamily="50" charset="-128"/>
              <a:ea typeface="ＭＳ Ｐゴシック" panose="020B0600070205080204" pitchFamily="50" charset="-128"/>
            </a:rPr>
            <a:t>197,008</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円で、類似団体の平均値を上回っている。定額減税補足給付金の増等により、令和５年度に比べて</a:t>
          </a:r>
          <a:r>
            <a:rPr kumimoji="1" lang="en-US" altLang="ja-JP" sz="1300">
              <a:latin typeface="ＭＳ Ｐゴシック" panose="020B0600070205080204" pitchFamily="50" charset="-128"/>
              <a:ea typeface="ＭＳ Ｐゴシック" panose="020B0600070205080204" pitchFamily="50" charset="-128"/>
            </a:rPr>
            <a:t>14,442</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商工費は、住民一人当たり</a:t>
          </a:r>
          <a:r>
            <a:rPr kumimoji="1" lang="en-US" altLang="ja-JP" sz="1300">
              <a:latin typeface="ＭＳ Ｐゴシック" panose="020B0600070205080204" pitchFamily="50" charset="-128"/>
              <a:ea typeface="ＭＳ Ｐゴシック" panose="020B0600070205080204" pitchFamily="50" charset="-128"/>
            </a:rPr>
            <a:t>26,892</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円で、類似団体の平均値を上回っている。プレミアム付商品券事業費の減等により、令和５年度に比べて</a:t>
          </a:r>
          <a:r>
            <a:rPr kumimoji="1" lang="en-US" altLang="ja-JP" sz="1300">
              <a:latin typeface="ＭＳ Ｐゴシック" panose="020B0600070205080204" pitchFamily="50" charset="-128"/>
              <a:ea typeface="ＭＳ Ｐゴシック" panose="020B0600070205080204" pitchFamily="50" charset="-128"/>
            </a:rPr>
            <a:t>9,356</a:t>
          </a:r>
          <a:r>
            <a:rPr kumimoji="1" lang="ja-JP" altLang="en-US" sz="1300">
              <a:latin typeface="ＭＳ Ｐゴシック" panose="020B0600070205080204" pitchFamily="50" charset="-128"/>
              <a:ea typeface="ＭＳ Ｐゴシック" panose="020B0600070205080204" pitchFamily="50" charset="-128"/>
            </a:rPr>
            <a:t>円減少している。　</a:t>
          </a:r>
        </a:p>
        <a:p>
          <a:r>
            <a:rPr kumimoji="1" lang="ja-JP" altLang="en-US" sz="1300">
              <a:latin typeface="ＭＳ Ｐゴシック" panose="020B0600070205080204" pitchFamily="50" charset="-128"/>
              <a:ea typeface="ＭＳ Ｐゴシック" panose="020B0600070205080204" pitchFamily="50" charset="-128"/>
            </a:rPr>
            <a:t>　土木費は、住民一人当たり</a:t>
          </a:r>
          <a:r>
            <a:rPr kumimoji="1" lang="en-US" altLang="ja-JP" sz="1300">
              <a:latin typeface="ＭＳ Ｐゴシック" panose="020B0600070205080204" pitchFamily="50" charset="-128"/>
              <a:ea typeface="ＭＳ Ｐゴシック" panose="020B0600070205080204" pitchFamily="50" charset="-128"/>
            </a:rPr>
            <a:t>43,047</a:t>
          </a:r>
          <a:r>
            <a:rPr kumimoji="1" lang="ja-JP" altLang="en-US" sz="1300">
              <a:latin typeface="ＭＳ Ｐゴシック" panose="020B0600070205080204" pitchFamily="50" charset="-128"/>
              <a:ea typeface="ＭＳ Ｐゴシック" panose="020B0600070205080204" pitchFamily="50" charset="-128"/>
            </a:rPr>
            <a:t>円で、類似団体の平均値を下回っている。除雪経費の増等により、令和５年度に比べて</a:t>
          </a:r>
          <a:r>
            <a:rPr kumimoji="1" lang="en-US" altLang="ja-JP" sz="1300">
              <a:latin typeface="ＭＳ Ｐゴシック" panose="020B0600070205080204" pitchFamily="50" charset="-128"/>
              <a:ea typeface="ＭＳ Ｐゴシック" panose="020B0600070205080204" pitchFamily="50" charset="-128"/>
            </a:rPr>
            <a:t>5,308</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教育費は、住民一人当たり</a:t>
          </a:r>
          <a:r>
            <a:rPr kumimoji="1" lang="en-US" altLang="ja-JP" sz="1300">
              <a:latin typeface="ＭＳ Ｐゴシック" panose="020B0600070205080204" pitchFamily="50" charset="-128"/>
              <a:ea typeface="ＭＳ Ｐゴシック" panose="020B0600070205080204" pitchFamily="50" charset="-128"/>
            </a:rPr>
            <a:t>71,824</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円で、類似団体の平均値を上回っている。公民館の管理運営に要する経費の増等により、令和５年度に比べて</a:t>
          </a:r>
          <a:r>
            <a:rPr kumimoji="1" lang="en-US" altLang="ja-JP" sz="1300">
              <a:latin typeface="ＭＳ Ｐゴシック" panose="020B0600070205080204" pitchFamily="50" charset="-128"/>
              <a:ea typeface="ＭＳ Ｐゴシック" panose="020B0600070205080204" pitchFamily="50" charset="-128"/>
            </a:rPr>
            <a:t>7,605</a:t>
          </a:r>
          <a:r>
            <a:rPr kumimoji="1" lang="ja-JP" altLang="en-US" sz="1300">
              <a:latin typeface="ＭＳ Ｐゴシック" panose="020B0600070205080204" pitchFamily="50" charset="-128"/>
              <a:ea typeface="ＭＳ Ｐゴシック" panose="020B0600070205080204" pitchFamily="50" charset="-128"/>
            </a:rPr>
            <a:t>円増加している。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実質収支は、適切な財源の確保と歳出の精査により、継続的に黒字を確保している。</a:t>
          </a:r>
        </a:p>
        <a:p>
          <a:r>
            <a:rPr kumimoji="1" lang="ja-JP" altLang="en-US" sz="1400">
              <a:latin typeface="ＭＳ ゴシック" pitchFamily="49" charset="-128"/>
              <a:ea typeface="ＭＳ ゴシック" pitchFamily="49" charset="-128"/>
            </a:rPr>
            <a:t>　令和６年度は、財政調整基金の積立額が取崩額を上回ったため、基金残高は増加し、実質単年度収支は黒字となった。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一般会計は、適切な予算執行等により、一定規模の黒字額を計上している。</a:t>
          </a:r>
        </a:p>
        <a:p>
          <a:r>
            <a:rPr kumimoji="1" lang="ja-JP" altLang="en-US" sz="1400">
              <a:latin typeface="ＭＳ ゴシック" pitchFamily="49" charset="-128"/>
              <a:ea typeface="ＭＳ ゴシック" pitchFamily="49" charset="-128"/>
            </a:rPr>
            <a:t>　天童市水道事業会計及び天童市公共下水道事業会計については、適切な予算措置と基準内の一般会計繰入により黒字を計上している。</a:t>
          </a:r>
        </a:p>
        <a:p>
          <a:r>
            <a:rPr kumimoji="1" lang="ja-JP" altLang="en-US" sz="1400">
              <a:latin typeface="ＭＳ ゴシック" pitchFamily="49" charset="-128"/>
              <a:ea typeface="ＭＳ ゴシック" pitchFamily="49" charset="-128"/>
            </a:rPr>
            <a:t>　天童市民病院事業会計については、適切な予算計上に努め、経営の効率化と基準外を含む一般会計繰入により黒字を維持している。</a:t>
          </a:r>
        </a:p>
        <a:p>
          <a:r>
            <a:rPr kumimoji="1" lang="ja-JP" altLang="en-US" sz="1400">
              <a:latin typeface="ＭＳ ゴシック" pitchFamily="49" charset="-128"/>
              <a:ea typeface="ＭＳ ゴシック" pitchFamily="49" charset="-128"/>
            </a:rPr>
            <a:t>　他の、国民健康保険特別会計、介護保険特別会計等も同様に黒字を計上している。</a:t>
          </a:r>
        </a:p>
        <a:p>
          <a:r>
            <a:rPr kumimoji="1" lang="ja-JP" altLang="en-US" sz="1400">
              <a:latin typeface="ＭＳ ゴシック" pitchFamily="49" charset="-128"/>
              <a:ea typeface="ＭＳ ゴシック" pitchFamily="49" charset="-128"/>
            </a:rPr>
            <a:t>　今後も、黒字を維持させるよう各事業会計において収入確保を図り、一層の歳出抑制に努める。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令和６年度は、元利償還金について、当年度中に償還開始となる地方債の元金償還額の増額に対し、前年度に償還が完了した地方債の元金償還額の減額が上回ったため、前年度から</a:t>
          </a:r>
          <a:r>
            <a:rPr kumimoji="1" lang="en-US" altLang="ja-JP" sz="1400">
              <a:latin typeface="ＭＳ ゴシック" pitchFamily="49" charset="-128"/>
              <a:ea typeface="ＭＳ ゴシック" pitchFamily="49" charset="-128"/>
            </a:rPr>
            <a:t>95</a:t>
          </a:r>
          <a:r>
            <a:rPr kumimoji="1" lang="ja-JP" altLang="en-US" sz="1400">
              <a:latin typeface="ＭＳ ゴシック" pitchFamily="49" charset="-128"/>
              <a:ea typeface="ＭＳ ゴシック" pitchFamily="49" charset="-128"/>
            </a:rPr>
            <a:t>百万円の減となった。</a:t>
          </a:r>
        </a:p>
        <a:p>
          <a:r>
            <a:rPr kumimoji="1" lang="ja-JP" altLang="en-US" sz="1400">
              <a:latin typeface="ＭＳ ゴシック" pitchFamily="49" charset="-128"/>
              <a:ea typeface="ＭＳ ゴシック" pitchFamily="49" charset="-128"/>
            </a:rPr>
            <a:t>　公営企業債の元利償還金に対する繰入金については、主に天童市民病院事業会計と公共下水道事業会計への繰入金の増加により、前年度と比較して</a:t>
          </a:r>
          <a:r>
            <a:rPr kumimoji="1" lang="en-US" altLang="ja-JP" sz="1400">
              <a:latin typeface="ＭＳ ゴシック" pitchFamily="49" charset="-128"/>
              <a:ea typeface="ＭＳ ゴシック" pitchFamily="49" charset="-128"/>
            </a:rPr>
            <a:t>36</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今後も投資的事業の取捨選択と基金等の活用により、地方債の発行を抑制し、実質公債費比率の改善に努める。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地方債残高は選択と集中により事業を厳選し、単年度の地方債発行額が償還額を下回るように努めてきたことで、平成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年度以降減少傾向である。</a:t>
          </a:r>
        </a:p>
        <a:p>
          <a:r>
            <a:rPr kumimoji="1" lang="ja-JP" altLang="en-US" sz="1400">
              <a:latin typeface="ＭＳ ゴシック" pitchFamily="49" charset="-128"/>
              <a:ea typeface="ＭＳ ゴシック" pitchFamily="49" charset="-128"/>
            </a:rPr>
            <a:t>　公営企業債等繰入見込額は、公営企業債の償還が借入を上回っているため、年々減少している。</a:t>
          </a:r>
        </a:p>
        <a:p>
          <a:r>
            <a:rPr kumimoji="1" lang="ja-JP" altLang="en-US" sz="1400">
              <a:latin typeface="ＭＳ ゴシック" pitchFamily="49" charset="-128"/>
              <a:ea typeface="ＭＳ ゴシック" pitchFamily="49" charset="-128"/>
            </a:rPr>
            <a:t>　充当可能基金は、令和６年度においては、財政調整基金の積立額が取崩額を上回ったため、</a:t>
          </a:r>
          <a:r>
            <a:rPr kumimoji="1" lang="en-US" altLang="ja-JP" sz="1400">
              <a:latin typeface="ＭＳ ゴシック" pitchFamily="49" charset="-128"/>
              <a:ea typeface="ＭＳ ゴシック" pitchFamily="49" charset="-128"/>
            </a:rPr>
            <a:t>5691</a:t>
          </a:r>
          <a:r>
            <a:rPr kumimoji="1" lang="ja-JP" altLang="en-US" sz="1400">
              <a:latin typeface="ＭＳ ゴシック" pitchFamily="49" charset="-128"/>
              <a:ea typeface="ＭＳ ゴシック" pitchFamily="49" charset="-128"/>
            </a:rPr>
            <a:t>百万円の増となった。</a:t>
          </a:r>
        </a:p>
        <a:p>
          <a:r>
            <a:rPr kumimoji="1" lang="ja-JP" altLang="en-US" sz="1400">
              <a:latin typeface="ＭＳ ゴシック" pitchFamily="49" charset="-128"/>
              <a:ea typeface="ＭＳ ゴシック" pitchFamily="49" charset="-128"/>
            </a:rPr>
            <a:t>　今後も緊急度・住民ニーズを的確に把握した事業の選択により起債に大きく頼ることのない財政運営に努める。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山形県天童市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令和６年度は、財政調整基金については歳入歳出決算剰余金等による積立額が取崩額を上回ったため、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百万円の増となった。また、減債基金については普通交付税の算定における臨時財政対策債償還基金費相当分の積み立てを行い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百万円の増、スポーツ施設整備基金については後年度の施設整備等に対応するための積み立てを行い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百万円の増となった。これらの要因により、基金全体としては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今後見込まれる施設整備等の投資的経費に対する市有施設整備基金の取り崩しや、予算編成における財政調整基金からの繰り入れにより、基金全体の残高は中長期的には減少傾向にある。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市有施設整備基金：大規模な市有施設の建設及び改修の資金に充て、将来にわたる市有施設の整備拡充に資することを目的とする。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スポーツ施設整備基金：スポーツ施設の整備を図るための費用に充てることを目的とする。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教育振興基金：本市の教育の振興に寄与することを目的とする。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市立学校図書整備基金：市立学校の児童及び生徒の図書を充実することにより、学校教育の振興を図ることを目的とする。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福祉振興基金：福祉施設の建設及び整備並びに地域における福祉活動の促進を図る経費に充てることを目的とする。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市有施設整備基金：市立荒谷公民館改築事業に充てるため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スポーツ施設整備基金：将来を見据え、スポーツ施設の整備を図るための費用に充てることを目的として、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教育振興基金：小中学校の教育環境充実のため、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市立学校図書整備基金：小中学校の図書の充実のため、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市有施設整備基金：今後見込まれる公共施設の長寿命化事業等の施設整備に係る投資的経費に対し、所要の取り崩しを行う予定である。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スポーツ施設整備基金：モンテディオ山形新スタジアムの建設支援等に対し、所要の取崩しを行う予定である。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令和５年度決算剰余金を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百万円積み立てたこと等により、令和６年度の財政調整基金は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％程度になるよう努めることとしている。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令和６年度普通交付税の算定における臨時財政対策償還基金費相当分を積み立てたことにより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地方債の償還計画や、普通交付税算定における臨時財政対策債償還基金費の趣旨を踏まえ、計画的な積み立て及び取り崩しを行う。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729E741-2993-4B92-8AE5-EB4AE17576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FA62DCF-BC5A-475F-9884-3E6F722CC1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4E743EC-81BA-4F39-8521-B41E5B8A496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AA5B9CF-0FAE-411E-BC8E-ECDCE6BA7F0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23B9026-0016-4FBD-BA43-6AA38C53B71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9CD63AC-4C18-4CA3-B318-CBE2D8932776}"/>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CAD0329-1CC5-445B-BEDF-0D18E0D8EB3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9126F3E-0BAD-4A62-9989-2E7B0FAB275E}"/>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87BA7DD-6AA9-45C0-B24E-9F0088A15ADD}"/>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EFB19DB-7361-4C12-9B2E-0529553F9FD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D15227A-3494-4CEA-9CC8-37BDCAA12B6D}"/>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09B4A16-4157-47A1-9426-768A5F81273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6730019-2D69-4A57-8F45-5E0818444B3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F4C7492-F33C-40C7-8738-ED98233181B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6EA9A9A-948D-4B97-B2C5-2E95C2D9359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96404F9-B22B-4E50-8CBE-1D3EF10E74E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7D43B91-F5EA-49B3-B616-C1F7790D868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9A775D5-4B86-4413-A987-4A7447DFF05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2D346A8-85D4-4751-B5D3-07C1C8495C7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F3A8859-AE6F-43B3-ABEC-7A6DC81F41D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7F874D0-6DDB-4AFF-9C88-C735A43D31D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5C0C87A-6A16-4B70-BE56-E0C9C170EBF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60,204
59,480
113.02
34,490,682
31,853,407
2,410,103
14,986,645
19,868,797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F61267C-FE51-454F-A799-19DB8119908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A65C021-1F67-404E-889D-6637A720FF2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1BE61A4-B656-412C-88E2-5214FDA97DB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7B353F2-E1BE-4D1D-872F-C76DB448CB7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A515299-C924-48BC-8105-9DDBADB4C25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7A9F0D9-B14D-4A55-9118-B8AA7A4A4FE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C0ACB07-EA82-4340-B1E9-0E9BEF57F15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1B626C9-C1CB-4D81-9224-20355ECA075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B7ECC11-E86E-4683-92EB-8AD79AC4DE7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6D04D3F-BD4E-4AB8-94A2-EC4DC035828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A1A14CC-FBAC-4973-A1E6-CE1BF23ADC6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F7BE7BB-7A31-46CA-9778-A8406FBCCC1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917D30F-1E44-4487-A924-29E54C4AE5A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E1EE360-5DF5-4BBE-9CDD-27A012AC2A6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6B1B136-A8C0-41E7-BFE7-4A9B2C352F3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F906C20-D8A4-4827-84D2-C568AD31BAA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EFFDBF9-DC05-41CC-B09B-0EC502D340A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1C3775C-E75D-45F0-A62F-6932CCBE364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BA8B288-053D-4399-BC42-264E355166F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3849E41-0E40-4A7E-AE99-420651C6FB7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84FF343-BCC4-4899-9C45-446AFAE8488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7AFA12D-4DDF-42C2-AC9E-8521CF0E9F7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64C61D5-9CB6-43BA-A0C7-C8135FC60BA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6D52C2A-7BED-463E-BF36-B31630A7EF6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C0E620A-A55C-4AF6-A21D-276AC98FC46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A97E846-DBDA-426A-A78D-845E51449D4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E331617-9321-44EA-9661-C462B605BDA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D58E21B-5613-4223-BC78-ABAFFB3EECC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2FB72B5-1848-4C5B-90BD-DD6ADFFF0EE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DE0AADB-EC55-4669-9925-21D64488E94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F89E2A8-1EC1-4477-A865-0A13A809316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0534705-FB43-4F37-AE7E-B3A0D6FAFB3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D089BD7-801D-4F3E-8C52-F6BBFCB82D0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F9B8141-7DF0-44D5-AADF-015D51C3E91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FE4CEEB-4FA9-4DB0-BEE8-BCE07B8B66E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内平均値より低い水準であるものの、減価償却率は年々増加しており、施設の老朽化は確実に進行している。予防保全型維持管理の考え方を前提に効率的な維持管理等を実施するため、公共施設等総合管理計画に基づき策定する各施設の特性に応じた個別施設計画による計画的な維持補修及び更新を進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29D1A19-7CCD-4A93-A6AE-11CC795CAF3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EA6A956-200F-4FA6-9095-D2F0E30047F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C7DC54EC-19D9-4FAD-B09E-E062D1627F8B}"/>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2718E391-79B7-4D56-B01A-E03B2A6BE2FC}"/>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803B7E49-5D9E-4AF3-8C27-7DEF72BC6C2E}"/>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D849D434-D500-466D-9C95-3EBA0F94F3B6}"/>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9954861-13D2-4C97-AECA-10CE04E5B27E}"/>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A7F50806-450A-4CD2-A1E5-D73CC3C210E3}"/>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D2DCBBB9-FCFE-4278-8B78-DB073D1716BF}"/>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89D36202-C3D7-433A-825F-29B8851B8E46}"/>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16232DA-CD4C-4885-8C18-B9E3C23D6BD7}"/>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34975C86-4CC0-4A0D-953E-F549C61D5C7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2657CBFA-8B03-4203-A764-E5C769C6752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266F62C0-34BC-45B7-9E2F-80377FE34C5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64230D39-1F9B-45B7-A71C-6A74259B82CA}"/>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51E028BB-8C57-4BB9-9829-2E2AA6C75756}"/>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01A8C7AC-2D20-4132-9A11-B57FC806F93B}"/>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BFA1F539-A878-491D-95FC-E4422BED50BA}"/>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13759C03-D64E-49B5-9B9D-80DCF8BBB2AA}"/>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8" name="有形固定資産減価償却率平均値テキスト">
          <a:extLst>
            <a:ext uri="{FF2B5EF4-FFF2-40B4-BE49-F238E27FC236}">
              <a16:creationId xmlns:a16="http://schemas.microsoft.com/office/drawing/2014/main" id="{14BF72E5-A53A-4877-83A6-3F608A80ABD0}"/>
            </a:ext>
          </a:extLst>
        </xdr:cNvPr>
        <xdr:cNvSpPr txBox="1"/>
      </xdr:nvSpPr>
      <xdr:spPr>
        <a:xfrm>
          <a:off x="4813300" y="5998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ED40127B-C37C-42D2-87B6-64C147F582FD}"/>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5C59A28A-B306-4BC7-A311-E0348A902082}"/>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87362EA0-620D-49E3-9BA5-8E4ED12ED5B7}"/>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1E7B9518-7AAD-41FA-979C-58A7683F9E63}"/>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36A108D0-504D-41AB-9613-DFA14FB502E3}"/>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3EE8FF16-F3EE-4C96-B45E-CB668183F48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F4929C0-AB51-4BC2-B954-0DE81A141F7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DD062B6-AA50-4B23-8031-1C1F0B5196B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DFCBA8A-9971-4776-BD99-084837EAF0E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6DBC84C-EB08-446E-9CF3-EFBE4C8A126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61087</xdr:rowOff>
    </xdr:from>
    <xdr:to>
      <xdr:col>23</xdr:col>
      <xdr:colOff>136525</xdr:colOff>
      <xdr:row>29</xdr:row>
      <xdr:rowOff>162687</xdr:rowOff>
    </xdr:to>
    <xdr:sp macro="" textlink="">
      <xdr:nvSpPr>
        <xdr:cNvPr id="89" name="楕円 88">
          <a:extLst>
            <a:ext uri="{FF2B5EF4-FFF2-40B4-BE49-F238E27FC236}">
              <a16:creationId xmlns:a16="http://schemas.microsoft.com/office/drawing/2014/main" id="{E27F43AB-EDA0-4035-8D89-D2DCAFFE5BE3}"/>
            </a:ext>
          </a:extLst>
        </xdr:cNvPr>
        <xdr:cNvSpPr/>
      </xdr:nvSpPr>
      <xdr:spPr>
        <a:xfrm>
          <a:off x="4711700" y="580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83964</xdr:rowOff>
    </xdr:from>
    <xdr:ext cx="405111" cy="259045"/>
    <xdr:sp macro="" textlink="">
      <xdr:nvSpPr>
        <xdr:cNvPr id="90" name="有形固定資産減価償却率該当値テキスト">
          <a:extLst>
            <a:ext uri="{FF2B5EF4-FFF2-40B4-BE49-F238E27FC236}">
              <a16:creationId xmlns:a16="http://schemas.microsoft.com/office/drawing/2014/main" id="{28F5434B-7321-4FCE-85E7-4DF5BB372D9D}"/>
            </a:ext>
          </a:extLst>
        </xdr:cNvPr>
        <xdr:cNvSpPr txBox="1"/>
      </xdr:nvSpPr>
      <xdr:spPr>
        <a:xfrm>
          <a:off x="4813300" y="5656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4953</xdr:rowOff>
    </xdr:from>
    <xdr:to>
      <xdr:col>19</xdr:col>
      <xdr:colOff>187325</xdr:colOff>
      <xdr:row>29</xdr:row>
      <xdr:rowOff>106553</xdr:rowOff>
    </xdr:to>
    <xdr:sp macro="" textlink="">
      <xdr:nvSpPr>
        <xdr:cNvPr id="91" name="楕円 90">
          <a:extLst>
            <a:ext uri="{FF2B5EF4-FFF2-40B4-BE49-F238E27FC236}">
              <a16:creationId xmlns:a16="http://schemas.microsoft.com/office/drawing/2014/main" id="{4322BDE3-69D6-4E2C-ABB6-4322D7D0FD72}"/>
            </a:ext>
          </a:extLst>
        </xdr:cNvPr>
        <xdr:cNvSpPr/>
      </xdr:nvSpPr>
      <xdr:spPr>
        <a:xfrm>
          <a:off x="4000500" y="574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55753</xdr:rowOff>
    </xdr:from>
    <xdr:to>
      <xdr:col>23</xdr:col>
      <xdr:colOff>85725</xdr:colOff>
      <xdr:row>29</xdr:row>
      <xdr:rowOff>111887</xdr:rowOff>
    </xdr:to>
    <xdr:cxnSp macro="">
      <xdr:nvCxnSpPr>
        <xdr:cNvPr id="92" name="直線コネクタ 91">
          <a:extLst>
            <a:ext uri="{FF2B5EF4-FFF2-40B4-BE49-F238E27FC236}">
              <a16:creationId xmlns:a16="http://schemas.microsoft.com/office/drawing/2014/main" id="{4D65B358-B2B2-4B7B-828F-0F911C85440C}"/>
            </a:ext>
          </a:extLst>
        </xdr:cNvPr>
        <xdr:cNvCxnSpPr/>
      </xdr:nvCxnSpPr>
      <xdr:spPr>
        <a:xfrm>
          <a:off x="4051300" y="5799328"/>
          <a:ext cx="7112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115951</xdr:rowOff>
    </xdr:from>
    <xdr:to>
      <xdr:col>15</xdr:col>
      <xdr:colOff>187325</xdr:colOff>
      <xdr:row>29</xdr:row>
      <xdr:rowOff>46101</xdr:rowOff>
    </xdr:to>
    <xdr:sp macro="" textlink="">
      <xdr:nvSpPr>
        <xdr:cNvPr id="93" name="楕円 92">
          <a:extLst>
            <a:ext uri="{FF2B5EF4-FFF2-40B4-BE49-F238E27FC236}">
              <a16:creationId xmlns:a16="http://schemas.microsoft.com/office/drawing/2014/main" id="{12F38578-456A-4A9F-92B8-632749149FF0}"/>
            </a:ext>
          </a:extLst>
        </xdr:cNvPr>
        <xdr:cNvSpPr/>
      </xdr:nvSpPr>
      <xdr:spPr>
        <a:xfrm>
          <a:off x="3238500" y="56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166751</xdr:rowOff>
    </xdr:from>
    <xdr:to>
      <xdr:col>19</xdr:col>
      <xdr:colOff>136525</xdr:colOff>
      <xdr:row>29</xdr:row>
      <xdr:rowOff>55753</xdr:rowOff>
    </xdr:to>
    <xdr:cxnSp macro="">
      <xdr:nvCxnSpPr>
        <xdr:cNvPr id="94" name="直線コネクタ 93">
          <a:extLst>
            <a:ext uri="{FF2B5EF4-FFF2-40B4-BE49-F238E27FC236}">
              <a16:creationId xmlns:a16="http://schemas.microsoft.com/office/drawing/2014/main" id="{11B45CE4-89BD-4A6F-948B-8CDB35C37702}"/>
            </a:ext>
          </a:extLst>
        </xdr:cNvPr>
        <xdr:cNvCxnSpPr/>
      </xdr:nvCxnSpPr>
      <xdr:spPr>
        <a:xfrm>
          <a:off x="3289300" y="5738876"/>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51181</xdr:rowOff>
    </xdr:from>
    <xdr:to>
      <xdr:col>11</xdr:col>
      <xdr:colOff>187325</xdr:colOff>
      <xdr:row>28</xdr:row>
      <xdr:rowOff>152781</xdr:rowOff>
    </xdr:to>
    <xdr:sp macro="" textlink="">
      <xdr:nvSpPr>
        <xdr:cNvPr id="95" name="楕円 94">
          <a:extLst>
            <a:ext uri="{FF2B5EF4-FFF2-40B4-BE49-F238E27FC236}">
              <a16:creationId xmlns:a16="http://schemas.microsoft.com/office/drawing/2014/main" id="{5B75B891-0D99-40B6-AF2F-88A0578C7850}"/>
            </a:ext>
          </a:extLst>
        </xdr:cNvPr>
        <xdr:cNvSpPr/>
      </xdr:nvSpPr>
      <xdr:spPr>
        <a:xfrm>
          <a:off x="2476500" y="562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101981</xdr:rowOff>
    </xdr:from>
    <xdr:to>
      <xdr:col>15</xdr:col>
      <xdr:colOff>136525</xdr:colOff>
      <xdr:row>28</xdr:row>
      <xdr:rowOff>166751</xdr:rowOff>
    </xdr:to>
    <xdr:cxnSp macro="">
      <xdr:nvCxnSpPr>
        <xdr:cNvPr id="96" name="直線コネクタ 95">
          <a:extLst>
            <a:ext uri="{FF2B5EF4-FFF2-40B4-BE49-F238E27FC236}">
              <a16:creationId xmlns:a16="http://schemas.microsoft.com/office/drawing/2014/main" id="{AC031B87-8FF8-4784-8FD7-1B228A599CCA}"/>
            </a:ext>
          </a:extLst>
        </xdr:cNvPr>
        <xdr:cNvCxnSpPr/>
      </xdr:nvCxnSpPr>
      <xdr:spPr>
        <a:xfrm>
          <a:off x="2527300" y="5674106"/>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144907</xdr:rowOff>
    </xdr:from>
    <xdr:to>
      <xdr:col>7</xdr:col>
      <xdr:colOff>187325</xdr:colOff>
      <xdr:row>28</xdr:row>
      <xdr:rowOff>75057</xdr:rowOff>
    </xdr:to>
    <xdr:sp macro="" textlink="">
      <xdr:nvSpPr>
        <xdr:cNvPr id="97" name="楕円 96">
          <a:extLst>
            <a:ext uri="{FF2B5EF4-FFF2-40B4-BE49-F238E27FC236}">
              <a16:creationId xmlns:a16="http://schemas.microsoft.com/office/drawing/2014/main" id="{14ACC8D2-2F34-4B0B-8D9F-416B42A24787}"/>
            </a:ext>
          </a:extLst>
        </xdr:cNvPr>
        <xdr:cNvSpPr/>
      </xdr:nvSpPr>
      <xdr:spPr>
        <a:xfrm>
          <a:off x="1714500" y="554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24257</xdr:rowOff>
    </xdr:from>
    <xdr:to>
      <xdr:col>11</xdr:col>
      <xdr:colOff>136525</xdr:colOff>
      <xdr:row>28</xdr:row>
      <xdr:rowOff>101981</xdr:rowOff>
    </xdr:to>
    <xdr:cxnSp macro="">
      <xdr:nvCxnSpPr>
        <xdr:cNvPr id="98" name="直線コネクタ 97">
          <a:extLst>
            <a:ext uri="{FF2B5EF4-FFF2-40B4-BE49-F238E27FC236}">
              <a16:creationId xmlns:a16="http://schemas.microsoft.com/office/drawing/2014/main" id="{7205432E-77D6-4E44-85EB-95A80BC242FF}"/>
            </a:ext>
          </a:extLst>
        </xdr:cNvPr>
        <xdr:cNvCxnSpPr/>
      </xdr:nvCxnSpPr>
      <xdr:spPr>
        <a:xfrm>
          <a:off x="1765300" y="5596382"/>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9" name="n_1aveValue有形固定資産減価償却率">
          <a:extLst>
            <a:ext uri="{FF2B5EF4-FFF2-40B4-BE49-F238E27FC236}">
              <a16:creationId xmlns:a16="http://schemas.microsoft.com/office/drawing/2014/main" id="{5D98F1C4-6E1F-447A-A788-340EEA89B963}"/>
            </a:ext>
          </a:extLst>
        </xdr:cNvPr>
        <xdr:cNvSpPr txBox="1"/>
      </xdr:nvSpPr>
      <xdr:spPr>
        <a:xfrm>
          <a:off x="38360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100" name="n_2aveValue有形固定資産減価償却率">
          <a:extLst>
            <a:ext uri="{FF2B5EF4-FFF2-40B4-BE49-F238E27FC236}">
              <a16:creationId xmlns:a16="http://schemas.microsoft.com/office/drawing/2014/main" id="{71A623BF-1496-4A7A-9A34-E37FE66B95D9}"/>
            </a:ext>
          </a:extLst>
        </xdr:cNvPr>
        <xdr:cNvSpPr txBox="1"/>
      </xdr:nvSpPr>
      <xdr:spPr>
        <a:xfrm>
          <a:off x="30867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101" name="n_3aveValue有形固定資産減価償却率">
          <a:extLst>
            <a:ext uri="{FF2B5EF4-FFF2-40B4-BE49-F238E27FC236}">
              <a16:creationId xmlns:a16="http://schemas.microsoft.com/office/drawing/2014/main" id="{FF7E033C-A31A-4761-9814-075AF001AA3D}"/>
            </a:ext>
          </a:extLst>
        </xdr:cNvPr>
        <xdr:cNvSpPr txBox="1"/>
      </xdr:nvSpPr>
      <xdr:spPr>
        <a:xfrm>
          <a:off x="2324744" y="595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2" name="n_4aveValue有形固定資産減価償却率">
          <a:extLst>
            <a:ext uri="{FF2B5EF4-FFF2-40B4-BE49-F238E27FC236}">
              <a16:creationId xmlns:a16="http://schemas.microsoft.com/office/drawing/2014/main" id="{BD0AB6DA-EE87-403C-AD5E-B78D8BECD849}"/>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123080</xdr:rowOff>
    </xdr:from>
    <xdr:ext cx="405111" cy="259045"/>
    <xdr:sp macro="" textlink="">
      <xdr:nvSpPr>
        <xdr:cNvPr id="103" name="n_1mainValue有形固定資産減価償却率">
          <a:extLst>
            <a:ext uri="{FF2B5EF4-FFF2-40B4-BE49-F238E27FC236}">
              <a16:creationId xmlns:a16="http://schemas.microsoft.com/office/drawing/2014/main" id="{83DD90FB-F772-4F80-BB1D-E7DAF14015F0}"/>
            </a:ext>
          </a:extLst>
        </xdr:cNvPr>
        <xdr:cNvSpPr txBox="1"/>
      </xdr:nvSpPr>
      <xdr:spPr>
        <a:xfrm>
          <a:off x="3836044" y="5523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62628</xdr:rowOff>
    </xdr:from>
    <xdr:ext cx="405111" cy="259045"/>
    <xdr:sp macro="" textlink="">
      <xdr:nvSpPr>
        <xdr:cNvPr id="104" name="n_2mainValue有形固定資産減価償却率">
          <a:extLst>
            <a:ext uri="{FF2B5EF4-FFF2-40B4-BE49-F238E27FC236}">
              <a16:creationId xmlns:a16="http://schemas.microsoft.com/office/drawing/2014/main" id="{3DCB38B6-C36F-4E7E-8017-D406C34CE2E9}"/>
            </a:ext>
          </a:extLst>
        </xdr:cNvPr>
        <xdr:cNvSpPr txBox="1"/>
      </xdr:nvSpPr>
      <xdr:spPr>
        <a:xfrm>
          <a:off x="3086744" y="546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169308</xdr:rowOff>
    </xdr:from>
    <xdr:ext cx="405111" cy="259045"/>
    <xdr:sp macro="" textlink="">
      <xdr:nvSpPr>
        <xdr:cNvPr id="105" name="n_3mainValue有形固定資産減価償却率">
          <a:extLst>
            <a:ext uri="{FF2B5EF4-FFF2-40B4-BE49-F238E27FC236}">
              <a16:creationId xmlns:a16="http://schemas.microsoft.com/office/drawing/2014/main" id="{C14BC014-9DFE-4D5A-8073-C84B29F4DD78}"/>
            </a:ext>
          </a:extLst>
        </xdr:cNvPr>
        <xdr:cNvSpPr txBox="1"/>
      </xdr:nvSpPr>
      <xdr:spPr>
        <a:xfrm>
          <a:off x="2324744" y="5398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91584</xdr:rowOff>
    </xdr:from>
    <xdr:ext cx="405111" cy="259045"/>
    <xdr:sp macro="" textlink="">
      <xdr:nvSpPr>
        <xdr:cNvPr id="106" name="n_4mainValue有形固定資産減価償却率">
          <a:extLst>
            <a:ext uri="{FF2B5EF4-FFF2-40B4-BE49-F238E27FC236}">
              <a16:creationId xmlns:a16="http://schemas.microsoft.com/office/drawing/2014/main" id="{E83794F2-3883-458B-9ACF-FFD5F7CFEB1F}"/>
            </a:ext>
          </a:extLst>
        </xdr:cNvPr>
        <xdr:cNvSpPr txBox="1"/>
      </xdr:nvSpPr>
      <xdr:spPr>
        <a:xfrm>
          <a:off x="1562744" y="532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5F8CBF31-F34C-4E96-A71C-D48B01A6E04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1642A4F-1567-444E-BB28-8F617026A8C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E6286713-3FE5-4550-8100-18E679BB900D}"/>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[ 281.9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93C393F0-A7F2-45F1-AEBC-7412F087110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B2F3B6D3-5861-447D-8568-0D55E4D545C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7E6ED4C5-1135-4FFD-AF30-C150521A90D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A26B7905-8453-41B7-9A46-B3004D54939D}"/>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81D787EA-0CF6-4E77-BC11-334B03CFE09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72753D67-7A10-4664-8C23-BF24A2E597A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80FB262E-C0DD-4FF9-9447-041FA7DB5D4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8B70108A-8030-4DB1-BD78-2151CD070B3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5652FAD5-71E5-4913-BB4D-5958CA1733B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BCE2014-E496-44D8-9968-98DA4EEACA9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を下回っている。地方債の元金償還額を基準に借入額を抑制しているため、地方債残高が減少している。これにより将来負担額が減少した結果、債務償還比率が下降した。今後も将来負担額については、持続可能な財政運営を行うべく投資的事業の平準化を図り地方債残高の削減に努めていく。</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5CD86780-1FDA-44C2-AD1E-50138AC8BC4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B05ED64-301C-4866-A37D-DAC0CF5DFDE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1FF9EBBA-4615-4ABF-9F98-13D6A2AE2DF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896BC6FE-4C6A-4635-ADCF-920A04302919}"/>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5D7D8659-1EC6-41B0-8237-37464CA81F4C}"/>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2281788B-7879-4EEC-8A60-D1F7BA5E507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339725EE-C20C-413D-B082-2C0EF41ED2A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88DADBDB-5657-4D1F-A0D1-01AF8344251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66A9D2F1-2026-4166-B461-C0E7725BD0A2}"/>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287E8AFB-3F5C-42CB-8360-BBC2088E730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2A860D7E-F1EF-49BC-9DCE-5DDAC5A8E12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E929272A-A6A4-4D91-9A06-62BAC145171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BCCC7AC9-4F8C-4C46-9F29-FC5A73D4C8FC}"/>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C9A86466-EA06-46DB-AA18-44CA623AC5B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DAD32BF3-C0F1-4353-AB9B-DB24F3C2B23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3C127E47-D33B-438A-BA8E-C60458522F81}"/>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34AB726D-A809-4E4F-94C7-30D3F93F99B4}"/>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35F41060-85A3-4F18-8632-25ABDC79CD4A}"/>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13B75AD7-A15A-4534-AE36-43AAC5CA095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613D24A8-5D52-4DE9-8504-50D30D95D0B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957F08CB-246F-4078-8F41-B79695F3E344}"/>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881AD361-E512-4AB3-8ED8-27143D2D2F48}"/>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E7114D4C-8165-40CD-93D4-2CE2EA756B6B}"/>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7CA4A2BC-AFC0-49C6-88FF-B6A86B516E44}"/>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1C59BEBC-2637-4739-9C00-C322A28BCB92}"/>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5" name="フローチャート: 判断 144">
          <a:extLst>
            <a:ext uri="{FF2B5EF4-FFF2-40B4-BE49-F238E27FC236}">
              <a16:creationId xmlns:a16="http://schemas.microsoft.com/office/drawing/2014/main" id="{B0BA121D-11B4-49AC-8A85-B4F77FFA7A30}"/>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4192C19-7113-440B-AD18-DE7C06B62B9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EC74BA67-09BA-42F9-B03B-E6C1969521C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1A3CB14-77A6-4DAA-A530-D8986D8CEF5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8938235-1146-4FC9-9F15-14B0ABE5528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4290DE7-FA25-4338-962B-9E729696038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28032</xdr:rowOff>
    </xdr:from>
    <xdr:to>
      <xdr:col>76</xdr:col>
      <xdr:colOff>73025</xdr:colOff>
      <xdr:row>28</xdr:row>
      <xdr:rowOff>129632</xdr:rowOff>
    </xdr:to>
    <xdr:sp macro="" textlink="">
      <xdr:nvSpPr>
        <xdr:cNvPr id="151" name="楕円 150">
          <a:extLst>
            <a:ext uri="{FF2B5EF4-FFF2-40B4-BE49-F238E27FC236}">
              <a16:creationId xmlns:a16="http://schemas.microsoft.com/office/drawing/2014/main" id="{76C44E4B-C93F-41C8-8C24-770E71C1FC5A}"/>
            </a:ext>
          </a:extLst>
        </xdr:cNvPr>
        <xdr:cNvSpPr/>
      </xdr:nvSpPr>
      <xdr:spPr>
        <a:xfrm>
          <a:off x="14744700" y="560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50909</xdr:rowOff>
    </xdr:from>
    <xdr:ext cx="469744" cy="259045"/>
    <xdr:sp macro="" textlink="">
      <xdr:nvSpPr>
        <xdr:cNvPr id="152" name="債務償還比率該当値テキスト">
          <a:extLst>
            <a:ext uri="{FF2B5EF4-FFF2-40B4-BE49-F238E27FC236}">
              <a16:creationId xmlns:a16="http://schemas.microsoft.com/office/drawing/2014/main" id="{B7DEA06C-ECE6-42D5-AADD-8190634DC6D0}"/>
            </a:ext>
          </a:extLst>
        </xdr:cNvPr>
        <xdr:cNvSpPr txBox="1"/>
      </xdr:nvSpPr>
      <xdr:spPr>
        <a:xfrm>
          <a:off x="14846300" y="545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35468</xdr:rowOff>
    </xdr:from>
    <xdr:to>
      <xdr:col>72</xdr:col>
      <xdr:colOff>123825</xdr:colOff>
      <xdr:row>28</xdr:row>
      <xdr:rowOff>137068</xdr:rowOff>
    </xdr:to>
    <xdr:sp macro="" textlink="">
      <xdr:nvSpPr>
        <xdr:cNvPr id="153" name="楕円 152">
          <a:extLst>
            <a:ext uri="{FF2B5EF4-FFF2-40B4-BE49-F238E27FC236}">
              <a16:creationId xmlns:a16="http://schemas.microsoft.com/office/drawing/2014/main" id="{DD0887D2-D740-45C6-80CF-812E59671CE1}"/>
            </a:ext>
          </a:extLst>
        </xdr:cNvPr>
        <xdr:cNvSpPr/>
      </xdr:nvSpPr>
      <xdr:spPr>
        <a:xfrm>
          <a:off x="14033500" y="560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78832</xdr:rowOff>
    </xdr:from>
    <xdr:to>
      <xdr:col>76</xdr:col>
      <xdr:colOff>22225</xdr:colOff>
      <xdr:row>28</xdr:row>
      <xdr:rowOff>86268</xdr:rowOff>
    </xdr:to>
    <xdr:cxnSp macro="">
      <xdr:nvCxnSpPr>
        <xdr:cNvPr id="154" name="直線コネクタ 153">
          <a:extLst>
            <a:ext uri="{FF2B5EF4-FFF2-40B4-BE49-F238E27FC236}">
              <a16:creationId xmlns:a16="http://schemas.microsoft.com/office/drawing/2014/main" id="{612AB7FD-783F-4142-B0C2-5DE1B2A6C9E6}"/>
            </a:ext>
          </a:extLst>
        </xdr:cNvPr>
        <xdr:cNvCxnSpPr/>
      </xdr:nvCxnSpPr>
      <xdr:spPr>
        <a:xfrm flipV="1">
          <a:off x="14084300" y="5650957"/>
          <a:ext cx="711200" cy="7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86445</xdr:rowOff>
    </xdr:from>
    <xdr:to>
      <xdr:col>68</xdr:col>
      <xdr:colOff>123825</xdr:colOff>
      <xdr:row>29</xdr:row>
      <xdr:rowOff>16595</xdr:rowOff>
    </xdr:to>
    <xdr:sp macro="" textlink="">
      <xdr:nvSpPr>
        <xdr:cNvPr id="155" name="楕円 154">
          <a:extLst>
            <a:ext uri="{FF2B5EF4-FFF2-40B4-BE49-F238E27FC236}">
              <a16:creationId xmlns:a16="http://schemas.microsoft.com/office/drawing/2014/main" id="{5D10A8CD-114A-4ED1-8D76-9E0B634CD3F6}"/>
            </a:ext>
          </a:extLst>
        </xdr:cNvPr>
        <xdr:cNvSpPr/>
      </xdr:nvSpPr>
      <xdr:spPr>
        <a:xfrm>
          <a:off x="13271500" y="56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86268</xdr:rowOff>
    </xdr:from>
    <xdr:to>
      <xdr:col>72</xdr:col>
      <xdr:colOff>73025</xdr:colOff>
      <xdr:row>28</xdr:row>
      <xdr:rowOff>137245</xdr:rowOff>
    </xdr:to>
    <xdr:cxnSp macro="">
      <xdr:nvCxnSpPr>
        <xdr:cNvPr id="156" name="直線コネクタ 155">
          <a:extLst>
            <a:ext uri="{FF2B5EF4-FFF2-40B4-BE49-F238E27FC236}">
              <a16:creationId xmlns:a16="http://schemas.microsoft.com/office/drawing/2014/main" id="{75109632-9FE9-46BF-B97A-56237E6BCA91}"/>
            </a:ext>
          </a:extLst>
        </xdr:cNvPr>
        <xdr:cNvCxnSpPr/>
      </xdr:nvCxnSpPr>
      <xdr:spPr>
        <a:xfrm flipV="1">
          <a:off x="13322300" y="5658393"/>
          <a:ext cx="762000" cy="5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65215</xdr:rowOff>
    </xdr:from>
    <xdr:to>
      <xdr:col>64</xdr:col>
      <xdr:colOff>123825</xdr:colOff>
      <xdr:row>28</xdr:row>
      <xdr:rowOff>166815</xdr:rowOff>
    </xdr:to>
    <xdr:sp macro="" textlink="">
      <xdr:nvSpPr>
        <xdr:cNvPr id="157" name="楕円 156">
          <a:extLst>
            <a:ext uri="{FF2B5EF4-FFF2-40B4-BE49-F238E27FC236}">
              <a16:creationId xmlns:a16="http://schemas.microsoft.com/office/drawing/2014/main" id="{9EBB6234-4F8F-4118-867D-6D5F10F03245}"/>
            </a:ext>
          </a:extLst>
        </xdr:cNvPr>
        <xdr:cNvSpPr/>
      </xdr:nvSpPr>
      <xdr:spPr>
        <a:xfrm>
          <a:off x="12509500" y="563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116015</xdr:rowOff>
    </xdr:from>
    <xdr:to>
      <xdr:col>68</xdr:col>
      <xdr:colOff>73025</xdr:colOff>
      <xdr:row>28</xdr:row>
      <xdr:rowOff>137245</xdr:rowOff>
    </xdr:to>
    <xdr:cxnSp macro="">
      <xdr:nvCxnSpPr>
        <xdr:cNvPr id="158" name="直線コネクタ 157">
          <a:extLst>
            <a:ext uri="{FF2B5EF4-FFF2-40B4-BE49-F238E27FC236}">
              <a16:creationId xmlns:a16="http://schemas.microsoft.com/office/drawing/2014/main" id="{1D8B1101-AEFD-4AAE-844F-8F9A262430BC}"/>
            </a:ext>
          </a:extLst>
        </xdr:cNvPr>
        <xdr:cNvCxnSpPr/>
      </xdr:nvCxnSpPr>
      <xdr:spPr>
        <a:xfrm>
          <a:off x="12560300" y="5688140"/>
          <a:ext cx="762000" cy="2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104267</xdr:rowOff>
    </xdr:from>
    <xdr:to>
      <xdr:col>60</xdr:col>
      <xdr:colOff>123825</xdr:colOff>
      <xdr:row>30</xdr:row>
      <xdr:rowOff>34417</xdr:rowOff>
    </xdr:to>
    <xdr:sp macro="" textlink="">
      <xdr:nvSpPr>
        <xdr:cNvPr id="159" name="楕円 158">
          <a:extLst>
            <a:ext uri="{FF2B5EF4-FFF2-40B4-BE49-F238E27FC236}">
              <a16:creationId xmlns:a16="http://schemas.microsoft.com/office/drawing/2014/main" id="{51C1709B-F676-4D34-A3E8-F2D4E30FC870}"/>
            </a:ext>
          </a:extLst>
        </xdr:cNvPr>
        <xdr:cNvSpPr/>
      </xdr:nvSpPr>
      <xdr:spPr>
        <a:xfrm>
          <a:off x="11747500" y="584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116015</xdr:rowOff>
    </xdr:from>
    <xdr:to>
      <xdr:col>64</xdr:col>
      <xdr:colOff>73025</xdr:colOff>
      <xdr:row>29</xdr:row>
      <xdr:rowOff>155067</xdr:rowOff>
    </xdr:to>
    <xdr:cxnSp macro="">
      <xdr:nvCxnSpPr>
        <xdr:cNvPr id="160" name="直線コネクタ 159">
          <a:extLst>
            <a:ext uri="{FF2B5EF4-FFF2-40B4-BE49-F238E27FC236}">
              <a16:creationId xmlns:a16="http://schemas.microsoft.com/office/drawing/2014/main" id="{9CDFF140-A739-4629-8301-2F65BF0A203C}"/>
            </a:ext>
          </a:extLst>
        </xdr:cNvPr>
        <xdr:cNvCxnSpPr/>
      </xdr:nvCxnSpPr>
      <xdr:spPr>
        <a:xfrm flipV="1">
          <a:off x="11798300" y="5688140"/>
          <a:ext cx="762000" cy="210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a:extLst>
            <a:ext uri="{FF2B5EF4-FFF2-40B4-BE49-F238E27FC236}">
              <a16:creationId xmlns:a16="http://schemas.microsoft.com/office/drawing/2014/main" id="{14E13439-2FEF-4FDB-934C-51D14A01648E}"/>
            </a:ext>
          </a:extLst>
        </xdr:cNvPr>
        <xdr:cNvSpPr txBox="1"/>
      </xdr:nvSpPr>
      <xdr:spPr>
        <a:xfrm>
          <a:off x="1383672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a:extLst>
            <a:ext uri="{FF2B5EF4-FFF2-40B4-BE49-F238E27FC236}">
              <a16:creationId xmlns:a16="http://schemas.microsoft.com/office/drawing/2014/main" id="{8B91080B-C390-4D83-84B8-4F84F45D4DE3}"/>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a:extLst>
            <a:ext uri="{FF2B5EF4-FFF2-40B4-BE49-F238E27FC236}">
              <a16:creationId xmlns:a16="http://schemas.microsoft.com/office/drawing/2014/main" id="{2617724D-58ED-4B48-82EF-7FF39937B961}"/>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4" name="n_4aveValue債務償還比率">
          <a:extLst>
            <a:ext uri="{FF2B5EF4-FFF2-40B4-BE49-F238E27FC236}">
              <a16:creationId xmlns:a16="http://schemas.microsoft.com/office/drawing/2014/main" id="{B58A9B04-F79B-494E-8E21-2B8E035CEE7D}"/>
            </a:ext>
          </a:extLst>
        </xdr:cNvPr>
        <xdr:cNvSpPr txBox="1"/>
      </xdr:nvSpPr>
      <xdr:spPr>
        <a:xfrm>
          <a:off x="11563427" y="612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153595</xdr:rowOff>
    </xdr:from>
    <xdr:ext cx="469744" cy="259045"/>
    <xdr:sp macro="" textlink="">
      <xdr:nvSpPr>
        <xdr:cNvPr id="165" name="n_1mainValue債務償還比率">
          <a:extLst>
            <a:ext uri="{FF2B5EF4-FFF2-40B4-BE49-F238E27FC236}">
              <a16:creationId xmlns:a16="http://schemas.microsoft.com/office/drawing/2014/main" id="{F6B818CC-FA7E-4D5B-9222-F3B922592377}"/>
            </a:ext>
          </a:extLst>
        </xdr:cNvPr>
        <xdr:cNvSpPr txBox="1"/>
      </xdr:nvSpPr>
      <xdr:spPr>
        <a:xfrm>
          <a:off x="13836727" y="5382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33122</xdr:rowOff>
    </xdr:from>
    <xdr:ext cx="469744" cy="259045"/>
    <xdr:sp macro="" textlink="">
      <xdr:nvSpPr>
        <xdr:cNvPr id="166" name="n_2mainValue債務償還比率">
          <a:extLst>
            <a:ext uri="{FF2B5EF4-FFF2-40B4-BE49-F238E27FC236}">
              <a16:creationId xmlns:a16="http://schemas.microsoft.com/office/drawing/2014/main" id="{2672F745-8A8C-43E0-AA18-C9A989FF9CFC}"/>
            </a:ext>
          </a:extLst>
        </xdr:cNvPr>
        <xdr:cNvSpPr txBox="1"/>
      </xdr:nvSpPr>
      <xdr:spPr>
        <a:xfrm>
          <a:off x="13087427" y="54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11892</xdr:rowOff>
    </xdr:from>
    <xdr:ext cx="469744" cy="259045"/>
    <xdr:sp macro="" textlink="">
      <xdr:nvSpPr>
        <xdr:cNvPr id="167" name="n_3mainValue債務償還比率">
          <a:extLst>
            <a:ext uri="{FF2B5EF4-FFF2-40B4-BE49-F238E27FC236}">
              <a16:creationId xmlns:a16="http://schemas.microsoft.com/office/drawing/2014/main" id="{6D25AA7D-79FD-4A60-A09E-3A2539E9F160}"/>
            </a:ext>
          </a:extLst>
        </xdr:cNvPr>
        <xdr:cNvSpPr txBox="1"/>
      </xdr:nvSpPr>
      <xdr:spPr>
        <a:xfrm>
          <a:off x="12325427" y="541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50944</xdr:rowOff>
    </xdr:from>
    <xdr:ext cx="469744" cy="259045"/>
    <xdr:sp macro="" textlink="">
      <xdr:nvSpPr>
        <xdr:cNvPr id="168" name="n_4mainValue債務償還比率">
          <a:extLst>
            <a:ext uri="{FF2B5EF4-FFF2-40B4-BE49-F238E27FC236}">
              <a16:creationId xmlns:a16="http://schemas.microsoft.com/office/drawing/2014/main" id="{276657FA-9CBF-4497-A162-176D68F50733}"/>
            </a:ext>
          </a:extLst>
        </xdr:cNvPr>
        <xdr:cNvSpPr txBox="1"/>
      </xdr:nvSpPr>
      <xdr:spPr>
        <a:xfrm>
          <a:off x="11563427" y="562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AA81CDD4-0CBB-4A8F-AD8F-2C75E2D904A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39C914FB-6494-46CD-97AD-3DE5997D83D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4EAD8E44-C7EE-478F-A129-4641B28FFA7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A298EF66-9E27-4B0E-B751-5C783AA721E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82BCDE53-153A-4C16-92E9-C414F185801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C659D192-52CC-43D6-B446-CD60D156B69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0A2538-CAC1-4F67-8304-5FB209CEF2C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137B0CB-1CAF-47DC-8244-3C01038DF5E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4415B03-4554-41BD-BA9A-9D0A9C05849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E037A59-93C9-4402-891F-9A9A3ACC4D1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45E43E6-8BD3-4F99-84AF-B0B24E54B76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151B580-BCF5-44C7-ABCA-7E52662F345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F0BB9B1-9033-44DF-B43D-0B520162BDD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F52C806-B143-4109-99F0-CDB3B78342F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F9DF862-A6ED-4856-A6D6-DFB662C7A00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BBD69CC-FD7A-4CCF-BD65-78CC3899CC2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60,204
59,480
113.02
34,490,682
31,853,407
2,410,103
14,986,645
19,868,797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B40C17E-6F93-44E7-AD34-15EFCE7D13B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CD552AF-26FC-4A18-B68A-950CAB5487C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B93E7C-6A18-45DC-9EF9-C628284BE2D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26C311D-C768-4409-B371-4C0FA03295E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CE55F22-1B93-4F6C-9387-D421853C697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BD31BAC-EBFC-4DB2-BAD6-645ECA31C0C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169CCE8-B0EE-4D50-BD40-DE1A559A2E0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5EB9245-BAC6-47CA-959E-7D6F1966212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49688AD-2524-438B-BAAD-4DBCAB0CAB0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5588D59-E0A9-4C83-88D0-117AE3F9102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168EEAF-8D6B-40BA-A802-2F1AD712648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9D54D2F-AF99-477E-B0B6-3FAB12374B1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B690DD5-29F9-4983-BF08-D0D3DD63001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A66B3AF-20EB-4A65-AE65-EFFB603D242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C2A3FE6-68D4-410A-99BD-1491A44C210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D7D346F-EDD9-418F-9DA2-67F6CC124E6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D2CC24E-F369-456A-9DF6-9FDA1B27DA3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092BBB0-D52F-434E-BCF9-B5A61E585C9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7B12C55-4BC2-4EFC-910C-64182B48B84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CCDE05A-F1BA-487A-8FFB-886D4B44A7D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12DB42C-F5D7-437C-AB12-89AC5A72D7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A15F401-0A32-4742-BF10-E20EDDCBB88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8619EE0-ED0A-466F-845B-2F91600FABF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4A13CC0-C58C-4238-9645-486C642C95E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DE36F1D-A611-45CF-8242-75DC53B864B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9ABC2B3-CA8C-4A04-9381-D675212DAB0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E29BC98-9A4C-4D55-9872-6327CC07247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FB552EB-4845-4378-B398-B59C8B98675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D3E5622-C482-420A-8DE5-EB9C6B20AEB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9A974F1-C82F-41F2-B92B-500691BD714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2ACE51D-7B29-4B6B-B7CD-EEF78E47CFE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420AA9F-397A-4B6D-856E-DF71E2D1F3A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A63CAD7-F5F0-4CD2-B78B-D472E872E5D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061F20B-B969-49A4-B650-9838AB03E77D}"/>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DE47ADA-0609-4735-9562-1CA573FDE01F}"/>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C031571-1DEE-4D06-99DA-3DE4D964AEC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B40C406-B833-491C-B218-9503C0A84B1A}"/>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4DECABF-4536-4B83-A31A-5B43EFA59611}"/>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9E5B51C-1B5D-43F8-900E-27A8CCDEF47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362C086-97EE-41E5-84F5-648E73FB674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5684C23-55D3-4719-B873-F7261C5939E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CD9E420-FB8D-4344-A10C-0BF2FCB7D0A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E6FCADB-1CD7-4D31-9113-C7794A5BF31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6FF8D059-2954-40F6-A621-7B88212673D5}"/>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E3378FF7-28C3-43AB-929C-EC31CDB26589}"/>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91A58754-E527-4FBA-847E-6D81285A5C97}"/>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BC9642BC-64F7-4938-B49F-28FDA46A1C92}"/>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94AD75CF-0F10-4BA6-A975-636A3E602836}"/>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4682D272-6AA6-46BB-B58A-AD967A98453A}"/>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70F2010C-9B43-4FF0-99C9-80E2430A1C9C}"/>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029D4FCD-DED5-40FC-845D-8C68CD5E2EA0}"/>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89324A8F-48A4-40B8-92EE-1A9F6611F8EE}"/>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8003A14C-5EB7-417F-B4D6-0C75B822B123}"/>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a:extLst>
            <a:ext uri="{FF2B5EF4-FFF2-40B4-BE49-F238E27FC236}">
              <a16:creationId xmlns:a16="http://schemas.microsoft.com/office/drawing/2014/main" id="{125FFB9E-539E-4066-ACDA-C837287C44E4}"/>
            </a:ext>
          </a:extLst>
        </xdr:cNvPr>
        <xdr:cNvSpPr/>
      </xdr:nvSpPr>
      <xdr:spPr>
        <a:xfrm>
          <a:off x="1079500" y="627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A0C5A1A-3CD3-4710-B281-E08CA8E0DA4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9D5D425-C13A-4A9D-8E6C-55BFC0C0230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9B8CAFD-7B2C-456C-970D-B1D0516AE76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5DDBA70-7A6D-4E15-99A8-2C0783C2AC9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DA1CE95-EAD3-409B-861E-128AC4B58A6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64262</xdr:rowOff>
    </xdr:from>
    <xdr:to>
      <xdr:col>24</xdr:col>
      <xdr:colOff>114300</xdr:colOff>
      <xdr:row>36</xdr:row>
      <xdr:rowOff>165862</xdr:rowOff>
    </xdr:to>
    <xdr:sp macro="" textlink="">
      <xdr:nvSpPr>
        <xdr:cNvPr id="71" name="楕円 70">
          <a:extLst>
            <a:ext uri="{FF2B5EF4-FFF2-40B4-BE49-F238E27FC236}">
              <a16:creationId xmlns:a16="http://schemas.microsoft.com/office/drawing/2014/main" id="{E70E3A0C-112B-458A-8AB3-056E63D58D99}"/>
            </a:ext>
          </a:extLst>
        </xdr:cNvPr>
        <xdr:cNvSpPr/>
      </xdr:nvSpPr>
      <xdr:spPr>
        <a:xfrm>
          <a:off x="4584700" y="62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87139</xdr:rowOff>
    </xdr:from>
    <xdr:ext cx="405111" cy="259045"/>
    <xdr:sp macro="" textlink="">
      <xdr:nvSpPr>
        <xdr:cNvPr id="72" name="【道路】&#10;有形固定資産減価償却率該当値テキスト">
          <a:extLst>
            <a:ext uri="{FF2B5EF4-FFF2-40B4-BE49-F238E27FC236}">
              <a16:creationId xmlns:a16="http://schemas.microsoft.com/office/drawing/2014/main" id="{B76CE8E5-DBE2-4DC2-9A4C-CC28C940B5CA}"/>
            </a:ext>
          </a:extLst>
        </xdr:cNvPr>
        <xdr:cNvSpPr txBox="1"/>
      </xdr:nvSpPr>
      <xdr:spPr>
        <a:xfrm>
          <a:off x="4673600" y="6087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25400</xdr:rowOff>
    </xdr:from>
    <xdr:to>
      <xdr:col>20</xdr:col>
      <xdr:colOff>38100</xdr:colOff>
      <xdr:row>36</xdr:row>
      <xdr:rowOff>127000</xdr:rowOff>
    </xdr:to>
    <xdr:sp macro="" textlink="">
      <xdr:nvSpPr>
        <xdr:cNvPr id="73" name="楕円 72">
          <a:extLst>
            <a:ext uri="{FF2B5EF4-FFF2-40B4-BE49-F238E27FC236}">
              <a16:creationId xmlns:a16="http://schemas.microsoft.com/office/drawing/2014/main" id="{9BBACB50-A485-459F-99E6-6FAFBCFF9CB6}"/>
            </a:ext>
          </a:extLst>
        </xdr:cNvPr>
        <xdr:cNvSpPr/>
      </xdr:nvSpPr>
      <xdr:spPr>
        <a:xfrm>
          <a:off x="3746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76200</xdr:rowOff>
    </xdr:from>
    <xdr:to>
      <xdr:col>24</xdr:col>
      <xdr:colOff>63500</xdr:colOff>
      <xdr:row>36</xdr:row>
      <xdr:rowOff>115062</xdr:rowOff>
    </xdr:to>
    <xdr:cxnSp macro="">
      <xdr:nvCxnSpPr>
        <xdr:cNvPr id="74" name="直線コネクタ 73">
          <a:extLst>
            <a:ext uri="{FF2B5EF4-FFF2-40B4-BE49-F238E27FC236}">
              <a16:creationId xmlns:a16="http://schemas.microsoft.com/office/drawing/2014/main" id="{75345BAA-3BE3-4FB0-8D19-0C8264ED339D}"/>
            </a:ext>
          </a:extLst>
        </xdr:cNvPr>
        <xdr:cNvCxnSpPr/>
      </xdr:nvCxnSpPr>
      <xdr:spPr>
        <a:xfrm>
          <a:off x="3797300" y="6248400"/>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151130</xdr:rowOff>
    </xdr:from>
    <xdr:to>
      <xdr:col>15</xdr:col>
      <xdr:colOff>101600</xdr:colOff>
      <xdr:row>36</xdr:row>
      <xdr:rowOff>81280</xdr:rowOff>
    </xdr:to>
    <xdr:sp macro="" textlink="">
      <xdr:nvSpPr>
        <xdr:cNvPr id="75" name="楕円 74">
          <a:extLst>
            <a:ext uri="{FF2B5EF4-FFF2-40B4-BE49-F238E27FC236}">
              <a16:creationId xmlns:a16="http://schemas.microsoft.com/office/drawing/2014/main" id="{76CAA091-F649-400E-B0D7-DC30D1BCA689}"/>
            </a:ext>
          </a:extLst>
        </xdr:cNvPr>
        <xdr:cNvSpPr/>
      </xdr:nvSpPr>
      <xdr:spPr>
        <a:xfrm>
          <a:off x="2857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30480</xdr:rowOff>
    </xdr:from>
    <xdr:to>
      <xdr:col>19</xdr:col>
      <xdr:colOff>177800</xdr:colOff>
      <xdr:row>36</xdr:row>
      <xdr:rowOff>76200</xdr:rowOff>
    </xdr:to>
    <xdr:cxnSp macro="">
      <xdr:nvCxnSpPr>
        <xdr:cNvPr id="76" name="直線コネクタ 75">
          <a:extLst>
            <a:ext uri="{FF2B5EF4-FFF2-40B4-BE49-F238E27FC236}">
              <a16:creationId xmlns:a16="http://schemas.microsoft.com/office/drawing/2014/main" id="{F5C47D8A-DD10-4707-A60C-B8DC09912773}"/>
            </a:ext>
          </a:extLst>
        </xdr:cNvPr>
        <xdr:cNvCxnSpPr/>
      </xdr:nvCxnSpPr>
      <xdr:spPr>
        <a:xfrm>
          <a:off x="2908300" y="62026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107696</xdr:rowOff>
    </xdr:from>
    <xdr:to>
      <xdr:col>10</xdr:col>
      <xdr:colOff>165100</xdr:colOff>
      <xdr:row>36</xdr:row>
      <xdr:rowOff>37846</xdr:rowOff>
    </xdr:to>
    <xdr:sp macro="" textlink="">
      <xdr:nvSpPr>
        <xdr:cNvPr id="77" name="楕円 76">
          <a:extLst>
            <a:ext uri="{FF2B5EF4-FFF2-40B4-BE49-F238E27FC236}">
              <a16:creationId xmlns:a16="http://schemas.microsoft.com/office/drawing/2014/main" id="{46F7FE46-F76F-43EF-A5AD-4AEAF4EE98CF}"/>
            </a:ext>
          </a:extLst>
        </xdr:cNvPr>
        <xdr:cNvSpPr/>
      </xdr:nvSpPr>
      <xdr:spPr>
        <a:xfrm>
          <a:off x="1968500" y="610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158496</xdr:rowOff>
    </xdr:from>
    <xdr:to>
      <xdr:col>15</xdr:col>
      <xdr:colOff>50800</xdr:colOff>
      <xdr:row>36</xdr:row>
      <xdr:rowOff>30480</xdr:rowOff>
    </xdr:to>
    <xdr:cxnSp macro="">
      <xdr:nvCxnSpPr>
        <xdr:cNvPr id="78" name="直線コネクタ 77">
          <a:extLst>
            <a:ext uri="{FF2B5EF4-FFF2-40B4-BE49-F238E27FC236}">
              <a16:creationId xmlns:a16="http://schemas.microsoft.com/office/drawing/2014/main" id="{4BED8960-EDCF-4F10-B3CB-D8687D2E5225}"/>
            </a:ext>
          </a:extLst>
        </xdr:cNvPr>
        <xdr:cNvCxnSpPr/>
      </xdr:nvCxnSpPr>
      <xdr:spPr>
        <a:xfrm>
          <a:off x="2019300" y="615924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64262</xdr:rowOff>
    </xdr:from>
    <xdr:to>
      <xdr:col>6</xdr:col>
      <xdr:colOff>38100</xdr:colOff>
      <xdr:row>35</xdr:row>
      <xdr:rowOff>165862</xdr:rowOff>
    </xdr:to>
    <xdr:sp macro="" textlink="">
      <xdr:nvSpPr>
        <xdr:cNvPr id="79" name="楕円 78">
          <a:extLst>
            <a:ext uri="{FF2B5EF4-FFF2-40B4-BE49-F238E27FC236}">
              <a16:creationId xmlns:a16="http://schemas.microsoft.com/office/drawing/2014/main" id="{29782FCB-7EFF-4353-BB04-B7455BB7E5CF}"/>
            </a:ext>
          </a:extLst>
        </xdr:cNvPr>
        <xdr:cNvSpPr/>
      </xdr:nvSpPr>
      <xdr:spPr>
        <a:xfrm>
          <a:off x="1079500" y="606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115062</xdr:rowOff>
    </xdr:from>
    <xdr:to>
      <xdr:col>10</xdr:col>
      <xdr:colOff>114300</xdr:colOff>
      <xdr:row>35</xdr:row>
      <xdr:rowOff>158496</xdr:rowOff>
    </xdr:to>
    <xdr:cxnSp macro="">
      <xdr:nvCxnSpPr>
        <xdr:cNvPr id="80" name="直線コネクタ 79">
          <a:extLst>
            <a:ext uri="{FF2B5EF4-FFF2-40B4-BE49-F238E27FC236}">
              <a16:creationId xmlns:a16="http://schemas.microsoft.com/office/drawing/2014/main" id="{6CA95C0E-3E7C-4DC5-ACA9-60858E3EFB0C}"/>
            </a:ext>
          </a:extLst>
        </xdr:cNvPr>
        <xdr:cNvCxnSpPr/>
      </xdr:nvCxnSpPr>
      <xdr:spPr>
        <a:xfrm>
          <a:off x="1130300" y="611581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D1971553-DA03-4616-9D83-639E5A9012D0}"/>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957E5C53-3658-44D7-AE80-05D7C1BE581D}"/>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92A6EF28-AD4A-46D6-8626-B256C005C2F7}"/>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28973</xdr:rowOff>
    </xdr:from>
    <xdr:ext cx="405111" cy="259045"/>
    <xdr:sp macro="" textlink="">
      <xdr:nvSpPr>
        <xdr:cNvPr id="84" name="n_4aveValue【道路】&#10;有形固定資産減価償却率">
          <a:extLst>
            <a:ext uri="{FF2B5EF4-FFF2-40B4-BE49-F238E27FC236}">
              <a16:creationId xmlns:a16="http://schemas.microsoft.com/office/drawing/2014/main" id="{2B1275B3-3DCA-4EB6-B79F-CDD213732AF2}"/>
            </a:ext>
          </a:extLst>
        </xdr:cNvPr>
        <xdr:cNvSpPr txBox="1"/>
      </xdr:nvSpPr>
      <xdr:spPr>
        <a:xfrm>
          <a:off x="927744" y="637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143527</xdr:rowOff>
    </xdr:from>
    <xdr:ext cx="405111" cy="259045"/>
    <xdr:sp macro="" textlink="">
      <xdr:nvSpPr>
        <xdr:cNvPr id="85" name="n_1mainValue【道路】&#10;有形固定資産減価償却率">
          <a:extLst>
            <a:ext uri="{FF2B5EF4-FFF2-40B4-BE49-F238E27FC236}">
              <a16:creationId xmlns:a16="http://schemas.microsoft.com/office/drawing/2014/main" id="{C0D68CC1-014E-4B75-914F-0825BC697E1F}"/>
            </a:ext>
          </a:extLst>
        </xdr:cNvPr>
        <xdr:cNvSpPr txBox="1"/>
      </xdr:nvSpPr>
      <xdr:spPr>
        <a:xfrm>
          <a:off x="35820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97807</xdr:rowOff>
    </xdr:from>
    <xdr:ext cx="405111" cy="259045"/>
    <xdr:sp macro="" textlink="">
      <xdr:nvSpPr>
        <xdr:cNvPr id="86" name="n_2mainValue【道路】&#10;有形固定資産減価償却率">
          <a:extLst>
            <a:ext uri="{FF2B5EF4-FFF2-40B4-BE49-F238E27FC236}">
              <a16:creationId xmlns:a16="http://schemas.microsoft.com/office/drawing/2014/main" id="{24590FFB-D16D-4D82-BD17-AD482652D282}"/>
            </a:ext>
          </a:extLst>
        </xdr:cNvPr>
        <xdr:cNvSpPr txBox="1"/>
      </xdr:nvSpPr>
      <xdr:spPr>
        <a:xfrm>
          <a:off x="2705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54373</xdr:rowOff>
    </xdr:from>
    <xdr:ext cx="405111" cy="259045"/>
    <xdr:sp macro="" textlink="">
      <xdr:nvSpPr>
        <xdr:cNvPr id="87" name="n_3mainValue【道路】&#10;有形固定資産減価償却率">
          <a:extLst>
            <a:ext uri="{FF2B5EF4-FFF2-40B4-BE49-F238E27FC236}">
              <a16:creationId xmlns:a16="http://schemas.microsoft.com/office/drawing/2014/main" id="{308E87A0-78C3-428A-B4F3-1A2D2AB7CC4F}"/>
            </a:ext>
          </a:extLst>
        </xdr:cNvPr>
        <xdr:cNvSpPr txBox="1"/>
      </xdr:nvSpPr>
      <xdr:spPr>
        <a:xfrm>
          <a:off x="1816744" y="588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10939</xdr:rowOff>
    </xdr:from>
    <xdr:ext cx="405111" cy="259045"/>
    <xdr:sp macro="" textlink="">
      <xdr:nvSpPr>
        <xdr:cNvPr id="88" name="n_4mainValue【道路】&#10;有形固定資産減価償却率">
          <a:extLst>
            <a:ext uri="{FF2B5EF4-FFF2-40B4-BE49-F238E27FC236}">
              <a16:creationId xmlns:a16="http://schemas.microsoft.com/office/drawing/2014/main" id="{AE2B4576-2997-4F91-B4AD-B1B7E5B04EDE}"/>
            </a:ext>
          </a:extLst>
        </xdr:cNvPr>
        <xdr:cNvSpPr txBox="1"/>
      </xdr:nvSpPr>
      <xdr:spPr>
        <a:xfrm>
          <a:off x="927744" y="5840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D4A0E63-BE3D-48EA-BDAE-D3C05825D9E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723CA0E-0433-4845-B0D3-98F8EE686BE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8D3CACC-E243-4DC7-9DAA-503D47893C0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869CE22-827E-4171-A551-CB553FF4CFE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D971652-CBC9-40B2-B238-39F65FDC3CA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FC4B95E-1FA4-49EE-A54A-7BCA5B0A35A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246FE02-4ADD-45F0-8FED-D7404592347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2B83B2B-DDBF-4236-AECF-615AFACA3B3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C87B823-E244-4B2B-9A11-EA3152B812E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44C5097-0BDC-46AC-B3FE-40C2920280D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1B8E1CB-B45D-406C-B465-6737813359E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54D5401-7FFD-40FF-9EE8-71EB4796F24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4E8C67A1-9724-4EC6-83D0-92B76E78CF5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61DD3864-DD4D-4650-BD72-A62B259DB63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5E9C1C7-72A2-47FE-931B-789E0F4AC9B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E43E1ED-9E2B-4F03-B4F4-1318B1779A9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2D61DB7-74BE-437B-8D02-43C9EE0C716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6A823C6A-9EDE-4ACF-B18F-1FEFC51216F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659C118-1B1C-4E2F-B349-ECD6E2C2E25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14558836-6BB9-40AB-8025-5A1412B33B88}"/>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5ED334D-4FC1-4169-AB70-E6BC819740D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26945EB-AA1B-41E4-BCBE-E16AF660A00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EE09673-0316-496B-9578-56B6472E6D7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2D8F8B79-A3F9-4D97-9999-935C8082736D}"/>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D2E292E9-9BA2-4B4C-8EBF-EABB63CB43E1}"/>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5429D387-8B73-473E-A529-BAA4BE93A79A}"/>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70052F00-7FC5-41CB-9E06-16F6C248AAB6}"/>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E7E73F55-5900-449C-93A1-D40621D75E30}"/>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382EE34D-CDE7-4E88-8931-7449486ED9F1}"/>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5E18C09D-037A-4E75-AE78-06CDD7069984}"/>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B4161901-74B6-4171-BB8C-AF19475704C0}"/>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03B13702-5CF7-4CC5-AF47-757B860B7ED3}"/>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DF3BC50E-6A73-4CCD-9A01-10B4A6F437C8}"/>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2" name="フローチャート: 判断 121">
          <a:extLst>
            <a:ext uri="{FF2B5EF4-FFF2-40B4-BE49-F238E27FC236}">
              <a16:creationId xmlns:a16="http://schemas.microsoft.com/office/drawing/2014/main" id="{138B46A6-A583-4C38-897A-667633C9BC4B}"/>
            </a:ext>
          </a:extLst>
        </xdr:cNvPr>
        <xdr:cNvSpPr/>
      </xdr:nvSpPr>
      <xdr:spPr>
        <a:xfrm>
          <a:off x="6921500" y="64612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3D30843-3D9C-43E7-AADA-66418674E7C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958F49F-2E6E-4960-9924-1ECACABC035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8C82B81-BE3B-42B8-A025-D231BD293F9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A166DFC-3196-49C0-A086-7DBAA734808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75282ED-8680-448F-8ADF-013642E3E46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49365</xdr:rowOff>
    </xdr:from>
    <xdr:to>
      <xdr:col>55</xdr:col>
      <xdr:colOff>50800</xdr:colOff>
      <xdr:row>39</xdr:row>
      <xdr:rowOff>150965</xdr:rowOff>
    </xdr:to>
    <xdr:sp macro="" textlink="">
      <xdr:nvSpPr>
        <xdr:cNvPr id="128" name="楕円 127">
          <a:extLst>
            <a:ext uri="{FF2B5EF4-FFF2-40B4-BE49-F238E27FC236}">
              <a16:creationId xmlns:a16="http://schemas.microsoft.com/office/drawing/2014/main" id="{9EC8B983-FA6E-46E1-BE8C-44F4050CC57C}"/>
            </a:ext>
          </a:extLst>
        </xdr:cNvPr>
        <xdr:cNvSpPr/>
      </xdr:nvSpPr>
      <xdr:spPr>
        <a:xfrm>
          <a:off x="10426700" y="673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27792</xdr:rowOff>
    </xdr:from>
    <xdr:ext cx="534377" cy="259045"/>
    <xdr:sp macro="" textlink="">
      <xdr:nvSpPr>
        <xdr:cNvPr id="129" name="【道路】&#10;一人当たり延長該当値テキスト">
          <a:extLst>
            <a:ext uri="{FF2B5EF4-FFF2-40B4-BE49-F238E27FC236}">
              <a16:creationId xmlns:a16="http://schemas.microsoft.com/office/drawing/2014/main" id="{A7B2AD41-5168-41FA-9E95-DA0AA0A44CFF}"/>
            </a:ext>
          </a:extLst>
        </xdr:cNvPr>
        <xdr:cNvSpPr txBox="1"/>
      </xdr:nvSpPr>
      <xdr:spPr>
        <a:xfrm>
          <a:off x="10515600" y="671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53442</xdr:rowOff>
    </xdr:from>
    <xdr:to>
      <xdr:col>50</xdr:col>
      <xdr:colOff>165100</xdr:colOff>
      <xdr:row>39</xdr:row>
      <xdr:rowOff>155042</xdr:rowOff>
    </xdr:to>
    <xdr:sp macro="" textlink="">
      <xdr:nvSpPr>
        <xdr:cNvPr id="130" name="楕円 129">
          <a:extLst>
            <a:ext uri="{FF2B5EF4-FFF2-40B4-BE49-F238E27FC236}">
              <a16:creationId xmlns:a16="http://schemas.microsoft.com/office/drawing/2014/main" id="{F9271C51-232F-4C84-9477-DFC8EE1AD953}"/>
            </a:ext>
          </a:extLst>
        </xdr:cNvPr>
        <xdr:cNvSpPr/>
      </xdr:nvSpPr>
      <xdr:spPr>
        <a:xfrm>
          <a:off x="9588500" y="673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100165</xdr:rowOff>
    </xdr:from>
    <xdr:to>
      <xdr:col>55</xdr:col>
      <xdr:colOff>0</xdr:colOff>
      <xdr:row>39</xdr:row>
      <xdr:rowOff>104242</xdr:rowOff>
    </xdr:to>
    <xdr:cxnSp macro="">
      <xdr:nvCxnSpPr>
        <xdr:cNvPr id="131" name="直線コネクタ 130">
          <a:extLst>
            <a:ext uri="{FF2B5EF4-FFF2-40B4-BE49-F238E27FC236}">
              <a16:creationId xmlns:a16="http://schemas.microsoft.com/office/drawing/2014/main" id="{84EF819E-8BDD-4C4D-9AC5-A13606BEF957}"/>
            </a:ext>
          </a:extLst>
        </xdr:cNvPr>
        <xdr:cNvCxnSpPr/>
      </xdr:nvCxnSpPr>
      <xdr:spPr>
        <a:xfrm flipV="1">
          <a:off x="9639300" y="6786715"/>
          <a:ext cx="838200" cy="4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56832</xdr:rowOff>
    </xdr:from>
    <xdr:to>
      <xdr:col>46</xdr:col>
      <xdr:colOff>38100</xdr:colOff>
      <xdr:row>39</xdr:row>
      <xdr:rowOff>158432</xdr:rowOff>
    </xdr:to>
    <xdr:sp macro="" textlink="">
      <xdr:nvSpPr>
        <xdr:cNvPr id="132" name="楕円 131">
          <a:extLst>
            <a:ext uri="{FF2B5EF4-FFF2-40B4-BE49-F238E27FC236}">
              <a16:creationId xmlns:a16="http://schemas.microsoft.com/office/drawing/2014/main" id="{ED7C459A-0089-493F-87E7-65373A95B5AC}"/>
            </a:ext>
          </a:extLst>
        </xdr:cNvPr>
        <xdr:cNvSpPr/>
      </xdr:nvSpPr>
      <xdr:spPr>
        <a:xfrm>
          <a:off x="8699500" y="674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104242</xdr:rowOff>
    </xdr:from>
    <xdr:to>
      <xdr:col>50</xdr:col>
      <xdr:colOff>114300</xdr:colOff>
      <xdr:row>39</xdr:row>
      <xdr:rowOff>107632</xdr:rowOff>
    </xdr:to>
    <xdr:cxnSp macro="">
      <xdr:nvCxnSpPr>
        <xdr:cNvPr id="133" name="直線コネクタ 132">
          <a:extLst>
            <a:ext uri="{FF2B5EF4-FFF2-40B4-BE49-F238E27FC236}">
              <a16:creationId xmlns:a16="http://schemas.microsoft.com/office/drawing/2014/main" id="{3576075E-CA5D-44EB-A285-54BE7B4D2756}"/>
            </a:ext>
          </a:extLst>
        </xdr:cNvPr>
        <xdr:cNvCxnSpPr/>
      </xdr:nvCxnSpPr>
      <xdr:spPr>
        <a:xfrm flipV="1">
          <a:off x="8750300" y="6790792"/>
          <a:ext cx="889000" cy="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60147</xdr:rowOff>
    </xdr:from>
    <xdr:to>
      <xdr:col>41</xdr:col>
      <xdr:colOff>101600</xdr:colOff>
      <xdr:row>39</xdr:row>
      <xdr:rowOff>161747</xdr:rowOff>
    </xdr:to>
    <xdr:sp macro="" textlink="">
      <xdr:nvSpPr>
        <xdr:cNvPr id="134" name="楕円 133">
          <a:extLst>
            <a:ext uri="{FF2B5EF4-FFF2-40B4-BE49-F238E27FC236}">
              <a16:creationId xmlns:a16="http://schemas.microsoft.com/office/drawing/2014/main" id="{CB1BF018-83B3-4AA0-9BC5-BCF0E6CCC3B7}"/>
            </a:ext>
          </a:extLst>
        </xdr:cNvPr>
        <xdr:cNvSpPr/>
      </xdr:nvSpPr>
      <xdr:spPr>
        <a:xfrm>
          <a:off x="7810500" y="6746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107632</xdr:rowOff>
    </xdr:from>
    <xdr:to>
      <xdr:col>45</xdr:col>
      <xdr:colOff>177800</xdr:colOff>
      <xdr:row>39</xdr:row>
      <xdr:rowOff>110947</xdr:rowOff>
    </xdr:to>
    <xdr:cxnSp macro="">
      <xdr:nvCxnSpPr>
        <xdr:cNvPr id="135" name="直線コネクタ 134">
          <a:extLst>
            <a:ext uri="{FF2B5EF4-FFF2-40B4-BE49-F238E27FC236}">
              <a16:creationId xmlns:a16="http://schemas.microsoft.com/office/drawing/2014/main" id="{C9E0E791-2706-4FC7-95F4-0498C64DB3CD}"/>
            </a:ext>
          </a:extLst>
        </xdr:cNvPr>
        <xdr:cNvCxnSpPr/>
      </xdr:nvCxnSpPr>
      <xdr:spPr>
        <a:xfrm flipV="1">
          <a:off x="7861300" y="6794182"/>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63119</xdr:rowOff>
    </xdr:from>
    <xdr:to>
      <xdr:col>36</xdr:col>
      <xdr:colOff>165100</xdr:colOff>
      <xdr:row>39</xdr:row>
      <xdr:rowOff>164719</xdr:rowOff>
    </xdr:to>
    <xdr:sp macro="" textlink="">
      <xdr:nvSpPr>
        <xdr:cNvPr id="136" name="楕円 135">
          <a:extLst>
            <a:ext uri="{FF2B5EF4-FFF2-40B4-BE49-F238E27FC236}">
              <a16:creationId xmlns:a16="http://schemas.microsoft.com/office/drawing/2014/main" id="{81EBC9D1-044B-4D02-B484-80804CEC671A}"/>
            </a:ext>
          </a:extLst>
        </xdr:cNvPr>
        <xdr:cNvSpPr/>
      </xdr:nvSpPr>
      <xdr:spPr>
        <a:xfrm>
          <a:off x="6921500" y="674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110947</xdr:rowOff>
    </xdr:from>
    <xdr:to>
      <xdr:col>41</xdr:col>
      <xdr:colOff>50800</xdr:colOff>
      <xdr:row>39</xdr:row>
      <xdr:rowOff>113919</xdr:rowOff>
    </xdr:to>
    <xdr:cxnSp macro="">
      <xdr:nvCxnSpPr>
        <xdr:cNvPr id="137" name="直線コネクタ 136">
          <a:extLst>
            <a:ext uri="{FF2B5EF4-FFF2-40B4-BE49-F238E27FC236}">
              <a16:creationId xmlns:a16="http://schemas.microsoft.com/office/drawing/2014/main" id="{E8EB8B94-BEEE-41ED-8F22-5C8BEA9F9034}"/>
            </a:ext>
          </a:extLst>
        </xdr:cNvPr>
        <xdr:cNvCxnSpPr/>
      </xdr:nvCxnSpPr>
      <xdr:spPr>
        <a:xfrm flipV="1">
          <a:off x="6972300" y="6797497"/>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6F110BF1-7D1E-499C-8483-15D290E8266E}"/>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4C154C50-2597-4D8C-BB7F-0D6EE7196462}"/>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47FAD53A-B942-41C7-8762-A9AC87FD96FA}"/>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64241</xdr:rowOff>
    </xdr:from>
    <xdr:ext cx="534377" cy="259045"/>
    <xdr:sp macro="" textlink="">
      <xdr:nvSpPr>
        <xdr:cNvPr id="141" name="n_4aveValue【道路】&#10;一人当たり延長">
          <a:extLst>
            <a:ext uri="{FF2B5EF4-FFF2-40B4-BE49-F238E27FC236}">
              <a16:creationId xmlns:a16="http://schemas.microsoft.com/office/drawing/2014/main" id="{F1E8C7EC-6C95-4647-9ADF-11382EF519E5}"/>
            </a:ext>
          </a:extLst>
        </xdr:cNvPr>
        <xdr:cNvSpPr txBox="1"/>
      </xdr:nvSpPr>
      <xdr:spPr>
        <a:xfrm>
          <a:off x="6705111" y="62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146169</xdr:rowOff>
    </xdr:from>
    <xdr:ext cx="534377" cy="259045"/>
    <xdr:sp macro="" textlink="">
      <xdr:nvSpPr>
        <xdr:cNvPr id="142" name="n_1mainValue【道路】&#10;一人当たり延長">
          <a:extLst>
            <a:ext uri="{FF2B5EF4-FFF2-40B4-BE49-F238E27FC236}">
              <a16:creationId xmlns:a16="http://schemas.microsoft.com/office/drawing/2014/main" id="{2DCB6DCE-35CE-4689-A5B2-5F8CB4AAD2BE}"/>
            </a:ext>
          </a:extLst>
        </xdr:cNvPr>
        <xdr:cNvSpPr txBox="1"/>
      </xdr:nvSpPr>
      <xdr:spPr>
        <a:xfrm>
          <a:off x="9359411" y="683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149559</xdr:rowOff>
    </xdr:from>
    <xdr:ext cx="534377" cy="259045"/>
    <xdr:sp macro="" textlink="">
      <xdr:nvSpPr>
        <xdr:cNvPr id="143" name="n_2mainValue【道路】&#10;一人当たり延長">
          <a:extLst>
            <a:ext uri="{FF2B5EF4-FFF2-40B4-BE49-F238E27FC236}">
              <a16:creationId xmlns:a16="http://schemas.microsoft.com/office/drawing/2014/main" id="{8723B9B6-25A7-4DFC-A76B-33B0A775ACF4}"/>
            </a:ext>
          </a:extLst>
        </xdr:cNvPr>
        <xdr:cNvSpPr txBox="1"/>
      </xdr:nvSpPr>
      <xdr:spPr>
        <a:xfrm>
          <a:off x="8483111" y="6836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152874</xdr:rowOff>
    </xdr:from>
    <xdr:ext cx="534377" cy="259045"/>
    <xdr:sp macro="" textlink="">
      <xdr:nvSpPr>
        <xdr:cNvPr id="144" name="n_3mainValue【道路】&#10;一人当たり延長">
          <a:extLst>
            <a:ext uri="{FF2B5EF4-FFF2-40B4-BE49-F238E27FC236}">
              <a16:creationId xmlns:a16="http://schemas.microsoft.com/office/drawing/2014/main" id="{08DDE291-8AB2-42ED-81E1-8541D1A80C78}"/>
            </a:ext>
          </a:extLst>
        </xdr:cNvPr>
        <xdr:cNvSpPr txBox="1"/>
      </xdr:nvSpPr>
      <xdr:spPr>
        <a:xfrm>
          <a:off x="7594111" y="683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155846</xdr:rowOff>
    </xdr:from>
    <xdr:ext cx="534377" cy="259045"/>
    <xdr:sp macro="" textlink="">
      <xdr:nvSpPr>
        <xdr:cNvPr id="145" name="n_4mainValue【道路】&#10;一人当たり延長">
          <a:extLst>
            <a:ext uri="{FF2B5EF4-FFF2-40B4-BE49-F238E27FC236}">
              <a16:creationId xmlns:a16="http://schemas.microsoft.com/office/drawing/2014/main" id="{C7D2DE3D-DB6A-413C-9614-722067995764}"/>
            </a:ext>
          </a:extLst>
        </xdr:cNvPr>
        <xdr:cNvSpPr txBox="1"/>
      </xdr:nvSpPr>
      <xdr:spPr>
        <a:xfrm>
          <a:off x="6705111" y="6842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BC4682A-4542-4FDF-8D2B-D145795E59A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F36271F-93A6-48FE-9D60-6F494291ED9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8D61CCB-72C7-4452-9EDD-C49D5598711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A624F2B-0395-4F9A-BD54-F9DB8619ED6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B7B58C3-C04D-4AD5-993B-BDF0CBFC847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6468C8D-2237-4E69-8182-50B29D9034C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364FC7D-7D1F-494D-AE02-D0908197F03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CF1E757-0988-4653-9356-567B326037A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D796713-BD5B-43A1-BCE3-9C86CA52AE8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D62BE6B9-1FC7-4FF1-8BBC-116683E355E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732564B-2A67-470A-9F48-1096A9A80E3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295A13B6-2FE2-4DF9-8DAC-FBE562701C7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C1C0E64-4925-498A-B7EB-0F568264107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53A152A-96D0-44E2-A4A7-B06CF1E1F19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2B44F1A-58B2-447C-A159-DE299904A94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12716540-DF98-466C-8893-E77F5000DE8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FA45D75-F09C-4109-884E-ED3A1AF85F8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18CCEAF4-DCB1-40AF-B8AB-455A20FD43B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61500FF-20E9-43B7-B467-02C1B877291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868E18C-D383-4052-BB0C-6DE87825CDB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BCBD783-77F2-45CB-9FE0-91D72BCD42A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F212E6A9-5630-4DE6-8275-6AACA8B4F4C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49B2A057-718D-4F0D-8AF1-DE2901622ED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C6E6D15-597A-4668-8FB1-AF0EAB43F79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A07FAFD-1679-4B38-B9CB-0FBE29F1196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07690953-5420-4D4E-9FFB-F2E9D86DBD9D}"/>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EC1F886A-85DD-4E96-9D60-433B9D3151B5}"/>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D3FD43AC-8029-4828-96FE-68C9C7B035B0}"/>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AC592F21-AADC-42D8-B97E-4527BEF5C1AB}"/>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CC85B3DE-ED02-44A4-88A7-576CE7736904}"/>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A17E4E7-24A7-426A-A21D-836C4C089801}"/>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07E25C8B-2F0A-40F9-ABCA-0E839B9D1336}"/>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AFEA6EE2-E4E2-47AA-B58A-A1AD75A2AF0E}"/>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15BD9DCF-D29B-4879-8DEC-6ED0C3565E43}"/>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82A048F5-B1C8-4BAF-A46B-C873C8307D17}"/>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1" name="フローチャート: 判断 180">
          <a:extLst>
            <a:ext uri="{FF2B5EF4-FFF2-40B4-BE49-F238E27FC236}">
              <a16:creationId xmlns:a16="http://schemas.microsoft.com/office/drawing/2014/main" id="{A9B04DF8-EBAD-4A83-BCD0-A8382117543D}"/>
            </a:ext>
          </a:extLst>
        </xdr:cNvPr>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DAD231A-0EAF-45DA-9DC7-867F621ECE4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3894574-E211-46F1-868C-D0E4804633C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88BFDB2-FF2D-41E1-BBA2-B799736EB60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8161337-D87D-4557-87D1-0E2BB40BD2D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F306844-C8BA-4676-BE82-6297C17FE43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45538</xdr:rowOff>
    </xdr:from>
    <xdr:to>
      <xdr:col>24</xdr:col>
      <xdr:colOff>114300</xdr:colOff>
      <xdr:row>60</xdr:row>
      <xdr:rowOff>147138</xdr:rowOff>
    </xdr:to>
    <xdr:sp macro="" textlink="">
      <xdr:nvSpPr>
        <xdr:cNvPr id="187" name="楕円 186">
          <a:extLst>
            <a:ext uri="{FF2B5EF4-FFF2-40B4-BE49-F238E27FC236}">
              <a16:creationId xmlns:a16="http://schemas.microsoft.com/office/drawing/2014/main" id="{07471F29-5756-4E6B-AA28-290A6E22E890}"/>
            </a:ext>
          </a:extLst>
        </xdr:cNvPr>
        <xdr:cNvSpPr/>
      </xdr:nvSpPr>
      <xdr:spPr>
        <a:xfrm>
          <a:off x="45847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68415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41323AC1-9C52-47C8-B4DD-5B17081D09BA}"/>
            </a:ext>
          </a:extLst>
        </xdr:cNvPr>
        <xdr:cNvSpPr txBox="1"/>
      </xdr:nvSpPr>
      <xdr:spPr>
        <a:xfrm>
          <a:off x="4673600" y="10183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43906</xdr:rowOff>
    </xdr:from>
    <xdr:to>
      <xdr:col>20</xdr:col>
      <xdr:colOff>38100</xdr:colOff>
      <xdr:row>60</xdr:row>
      <xdr:rowOff>145506</xdr:rowOff>
    </xdr:to>
    <xdr:sp macro="" textlink="">
      <xdr:nvSpPr>
        <xdr:cNvPr id="189" name="楕円 188">
          <a:extLst>
            <a:ext uri="{FF2B5EF4-FFF2-40B4-BE49-F238E27FC236}">
              <a16:creationId xmlns:a16="http://schemas.microsoft.com/office/drawing/2014/main" id="{7CBBED43-E529-45F2-BC4A-FB5E2ECE4F5B}"/>
            </a:ext>
          </a:extLst>
        </xdr:cNvPr>
        <xdr:cNvSpPr/>
      </xdr:nvSpPr>
      <xdr:spPr>
        <a:xfrm>
          <a:off x="37465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94706</xdr:rowOff>
    </xdr:from>
    <xdr:to>
      <xdr:col>24</xdr:col>
      <xdr:colOff>63500</xdr:colOff>
      <xdr:row>60</xdr:row>
      <xdr:rowOff>96338</xdr:rowOff>
    </xdr:to>
    <xdr:cxnSp macro="">
      <xdr:nvCxnSpPr>
        <xdr:cNvPr id="190" name="直線コネクタ 189">
          <a:extLst>
            <a:ext uri="{FF2B5EF4-FFF2-40B4-BE49-F238E27FC236}">
              <a16:creationId xmlns:a16="http://schemas.microsoft.com/office/drawing/2014/main" id="{F7936A88-B54D-4F1F-BB66-F59E1497EF75}"/>
            </a:ext>
          </a:extLst>
        </xdr:cNvPr>
        <xdr:cNvCxnSpPr/>
      </xdr:nvCxnSpPr>
      <xdr:spPr>
        <a:xfrm>
          <a:off x="3797300" y="10381706"/>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21046</xdr:rowOff>
    </xdr:from>
    <xdr:to>
      <xdr:col>15</xdr:col>
      <xdr:colOff>101600</xdr:colOff>
      <xdr:row>60</xdr:row>
      <xdr:rowOff>122646</xdr:rowOff>
    </xdr:to>
    <xdr:sp macro="" textlink="">
      <xdr:nvSpPr>
        <xdr:cNvPr id="191" name="楕円 190">
          <a:extLst>
            <a:ext uri="{FF2B5EF4-FFF2-40B4-BE49-F238E27FC236}">
              <a16:creationId xmlns:a16="http://schemas.microsoft.com/office/drawing/2014/main" id="{B111D4D4-1DEA-4F18-950E-B5AE9B6EFC80}"/>
            </a:ext>
          </a:extLst>
        </xdr:cNvPr>
        <xdr:cNvSpPr/>
      </xdr:nvSpPr>
      <xdr:spPr>
        <a:xfrm>
          <a:off x="28575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71846</xdr:rowOff>
    </xdr:from>
    <xdr:to>
      <xdr:col>19</xdr:col>
      <xdr:colOff>177800</xdr:colOff>
      <xdr:row>60</xdr:row>
      <xdr:rowOff>94706</xdr:rowOff>
    </xdr:to>
    <xdr:cxnSp macro="">
      <xdr:nvCxnSpPr>
        <xdr:cNvPr id="192" name="直線コネクタ 191">
          <a:extLst>
            <a:ext uri="{FF2B5EF4-FFF2-40B4-BE49-F238E27FC236}">
              <a16:creationId xmlns:a16="http://schemas.microsoft.com/office/drawing/2014/main" id="{872F18B1-D7CD-4820-9E0E-99E472788862}"/>
            </a:ext>
          </a:extLst>
        </xdr:cNvPr>
        <xdr:cNvCxnSpPr/>
      </xdr:nvCxnSpPr>
      <xdr:spPr>
        <a:xfrm>
          <a:off x="2908300" y="1035884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24312</xdr:rowOff>
    </xdr:from>
    <xdr:to>
      <xdr:col>10</xdr:col>
      <xdr:colOff>165100</xdr:colOff>
      <xdr:row>60</xdr:row>
      <xdr:rowOff>125912</xdr:rowOff>
    </xdr:to>
    <xdr:sp macro="" textlink="">
      <xdr:nvSpPr>
        <xdr:cNvPr id="193" name="楕円 192">
          <a:extLst>
            <a:ext uri="{FF2B5EF4-FFF2-40B4-BE49-F238E27FC236}">
              <a16:creationId xmlns:a16="http://schemas.microsoft.com/office/drawing/2014/main" id="{2EAC0A8B-7DDF-4CE7-AD4F-8C3D5BF8C7B5}"/>
            </a:ext>
          </a:extLst>
        </xdr:cNvPr>
        <xdr:cNvSpPr/>
      </xdr:nvSpPr>
      <xdr:spPr>
        <a:xfrm>
          <a:off x="19685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71846</xdr:rowOff>
    </xdr:from>
    <xdr:to>
      <xdr:col>15</xdr:col>
      <xdr:colOff>50800</xdr:colOff>
      <xdr:row>60</xdr:row>
      <xdr:rowOff>75112</xdr:rowOff>
    </xdr:to>
    <xdr:cxnSp macro="">
      <xdr:nvCxnSpPr>
        <xdr:cNvPr id="194" name="直線コネクタ 193">
          <a:extLst>
            <a:ext uri="{FF2B5EF4-FFF2-40B4-BE49-F238E27FC236}">
              <a16:creationId xmlns:a16="http://schemas.microsoft.com/office/drawing/2014/main" id="{4A2E0504-584F-48AA-8DA1-7BE3DCA5649F}"/>
            </a:ext>
          </a:extLst>
        </xdr:cNvPr>
        <xdr:cNvCxnSpPr/>
      </xdr:nvCxnSpPr>
      <xdr:spPr>
        <a:xfrm flipV="1">
          <a:off x="2019300" y="1035884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39007</xdr:rowOff>
    </xdr:from>
    <xdr:to>
      <xdr:col>6</xdr:col>
      <xdr:colOff>38100</xdr:colOff>
      <xdr:row>60</xdr:row>
      <xdr:rowOff>140607</xdr:rowOff>
    </xdr:to>
    <xdr:sp macro="" textlink="">
      <xdr:nvSpPr>
        <xdr:cNvPr id="195" name="楕円 194">
          <a:extLst>
            <a:ext uri="{FF2B5EF4-FFF2-40B4-BE49-F238E27FC236}">
              <a16:creationId xmlns:a16="http://schemas.microsoft.com/office/drawing/2014/main" id="{496BC063-5A13-4FE8-B335-66FDE5A44E7D}"/>
            </a:ext>
          </a:extLst>
        </xdr:cNvPr>
        <xdr:cNvSpPr/>
      </xdr:nvSpPr>
      <xdr:spPr>
        <a:xfrm>
          <a:off x="1079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75112</xdr:rowOff>
    </xdr:from>
    <xdr:to>
      <xdr:col>10</xdr:col>
      <xdr:colOff>114300</xdr:colOff>
      <xdr:row>60</xdr:row>
      <xdr:rowOff>89807</xdr:rowOff>
    </xdr:to>
    <xdr:cxnSp macro="">
      <xdr:nvCxnSpPr>
        <xdr:cNvPr id="196" name="直線コネクタ 195">
          <a:extLst>
            <a:ext uri="{FF2B5EF4-FFF2-40B4-BE49-F238E27FC236}">
              <a16:creationId xmlns:a16="http://schemas.microsoft.com/office/drawing/2014/main" id="{83CC25F4-4E92-442B-84A8-CF0BBC778BE9}"/>
            </a:ext>
          </a:extLst>
        </xdr:cNvPr>
        <xdr:cNvCxnSpPr/>
      </xdr:nvCxnSpPr>
      <xdr:spPr>
        <a:xfrm flipV="1">
          <a:off x="1130300" y="1036211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2D5BD8B7-FF22-46E0-A89C-D99950A03B69}"/>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32F93C2C-CE9B-430D-9E90-D44EE33CCC71}"/>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5FB9C276-5FB8-4C2B-90EF-83C5B98343BF}"/>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66717A19-C26D-4322-BD63-27B2FBFAABBF}"/>
            </a:ext>
          </a:extLst>
        </xdr:cNvPr>
        <xdr:cNvSpPr txBox="1"/>
      </xdr:nvSpPr>
      <xdr:spPr>
        <a:xfrm>
          <a:off x="927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162033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848ABE65-FD86-4DFF-9D60-E473232264CC}"/>
            </a:ext>
          </a:extLst>
        </xdr:cNvPr>
        <xdr:cNvSpPr txBox="1"/>
      </xdr:nvSpPr>
      <xdr:spPr>
        <a:xfrm>
          <a:off x="35820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139173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D945DBF-61FC-4667-A068-E5D949930202}"/>
            </a:ext>
          </a:extLst>
        </xdr:cNvPr>
        <xdr:cNvSpPr txBox="1"/>
      </xdr:nvSpPr>
      <xdr:spPr>
        <a:xfrm>
          <a:off x="2705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142439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EA92F916-F405-4748-A81E-C8C67C7D446D}"/>
            </a:ext>
          </a:extLst>
        </xdr:cNvPr>
        <xdr:cNvSpPr txBox="1"/>
      </xdr:nvSpPr>
      <xdr:spPr>
        <a:xfrm>
          <a:off x="1816744" y="1008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157134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18F08F0-FE03-49AB-9EDE-B5D6E9CF9439}"/>
            </a:ext>
          </a:extLst>
        </xdr:cNvPr>
        <xdr:cNvSpPr txBox="1"/>
      </xdr:nvSpPr>
      <xdr:spPr>
        <a:xfrm>
          <a:off x="927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EB4808A-04AD-486A-80AA-C3A779F191E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4421A50-F0ED-48FF-8BAA-BC3C9B2FCB4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0A3305C-005C-4196-BB52-6F119660080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9A1D71C-722D-4185-B4AD-3EC78926D28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F932F3A-7645-4466-A520-6B6E5ECABAC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2CD378E-8A64-4F8E-BF51-C3D14B5C14A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7CEA174-0E18-4070-BCC1-E102FA89435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1619327-F713-49EB-881D-00D2FD57D1D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F1C5404-DF69-4A4C-933C-097FD12B1BE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BBC3001-2CA7-4025-BD9C-5BB1CF39C7E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7408933-1A5C-4CC4-A01C-2A69C83CC59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32A75465-4B28-404A-97E2-2A3A1E23552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F4CACCEA-1416-47CB-907A-69EA5556E16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6B23CAF4-7F68-4C9D-AD13-6D7960ECE12D}"/>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40C164D-41A2-4935-A589-D8218AE9082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45960D1E-4023-49EE-B482-C804D647CC65}"/>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5B3D031-B6BF-48BF-B1B3-E316BD3240A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E145824A-9771-4618-A01E-909B638938EC}"/>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EBA533DB-C286-43CC-9C50-0941D70E8CD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71B7345-0E25-4A4E-B78A-7D9BB5514D7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6E4AD377-A1CE-409B-A846-D16BAE98BC6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E8B89C66-0233-470B-8CE1-588E9CD79BE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B9E7179D-6272-4283-A671-CDB5ADC732E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83D8E1EA-D8BA-4D5A-A9FE-E1EAAE936AE8}"/>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7AD69EE7-E29B-48E8-AAE6-A4A6B9CE1113}"/>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8D6B2E6A-15B5-407F-8638-3F5F797595C3}"/>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C7009EC7-F5E6-4589-8970-7C1ECA5E3182}"/>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BA8CFA51-DB9E-4487-8DB1-3B024013B5C4}"/>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DE218F0F-22C7-4B81-B7BC-B0CED82F906F}"/>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DFEDBFB0-1275-45F8-AD7E-768868548F9C}"/>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88EDD082-0E4A-492D-8D26-5DAFB9E881BB}"/>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7DED08AF-6052-4176-995A-B1ED0D05BCE1}"/>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7D2784F9-6E56-4766-AC10-DD28175EDD20}"/>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38" name="フローチャート: 判断 237">
          <a:extLst>
            <a:ext uri="{FF2B5EF4-FFF2-40B4-BE49-F238E27FC236}">
              <a16:creationId xmlns:a16="http://schemas.microsoft.com/office/drawing/2014/main" id="{730CA73D-E498-4B18-9037-3F714D8C08BB}"/>
            </a:ext>
          </a:extLst>
        </xdr:cNvPr>
        <xdr:cNvSpPr/>
      </xdr:nvSpPr>
      <xdr:spPr>
        <a:xfrm>
          <a:off x="6921500" y="10566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D0B1931-7B27-4BF1-B3DC-CB5978F826F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9F978D4-800F-4944-8E07-ECBA718A816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72B2B2F-F458-43A6-AAD4-D62DEB3700C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3ADFB08-4D06-4E0C-B6AE-683C9FCAA49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AC7800F-487B-4014-94EB-1E68E4691A7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47086</xdr:rowOff>
    </xdr:from>
    <xdr:to>
      <xdr:col>55</xdr:col>
      <xdr:colOff>50800</xdr:colOff>
      <xdr:row>63</xdr:row>
      <xdr:rowOff>148686</xdr:rowOff>
    </xdr:to>
    <xdr:sp macro="" textlink="">
      <xdr:nvSpPr>
        <xdr:cNvPr id="244" name="楕円 243">
          <a:extLst>
            <a:ext uri="{FF2B5EF4-FFF2-40B4-BE49-F238E27FC236}">
              <a16:creationId xmlns:a16="http://schemas.microsoft.com/office/drawing/2014/main" id="{C2DE02CC-BDBD-4BBE-8B63-4BE415ABE488}"/>
            </a:ext>
          </a:extLst>
        </xdr:cNvPr>
        <xdr:cNvSpPr/>
      </xdr:nvSpPr>
      <xdr:spPr>
        <a:xfrm>
          <a:off x="10426700" y="1084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25513</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BE4FAF0F-DDFA-4422-A833-2E6B15AD4F10}"/>
            </a:ext>
          </a:extLst>
        </xdr:cNvPr>
        <xdr:cNvSpPr txBox="1"/>
      </xdr:nvSpPr>
      <xdr:spPr>
        <a:xfrm>
          <a:off x="10515600" y="10826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51574</xdr:rowOff>
    </xdr:from>
    <xdr:to>
      <xdr:col>50</xdr:col>
      <xdr:colOff>165100</xdr:colOff>
      <xdr:row>63</xdr:row>
      <xdr:rowOff>153174</xdr:rowOff>
    </xdr:to>
    <xdr:sp macro="" textlink="">
      <xdr:nvSpPr>
        <xdr:cNvPr id="246" name="楕円 245">
          <a:extLst>
            <a:ext uri="{FF2B5EF4-FFF2-40B4-BE49-F238E27FC236}">
              <a16:creationId xmlns:a16="http://schemas.microsoft.com/office/drawing/2014/main" id="{55702B59-8A1F-43C5-A8F3-260E142F6A63}"/>
            </a:ext>
          </a:extLst>
        </xdr:cNvPr>
        <xdr:cNvSpPr/>
      </xdr:nvSpPr>
      <xdr:spPr>
        <a:xfrm>
          <a:off x="9588500" y="1085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97886</xdr:rowOff>
    </xdr:from>
    <xdr:to>
      <xdr:col>55</xdr:col>
      <xdr:colOff>0</xdr:colOff>
      <xdr:row>63</xdr:row>
      <xdr:rowOff>102374</xdr:rowOff>
    </xdr:to>
    <xdr:cxnSp macro="">
      <xdr:nvCxnSpPr>
        <xdr:cNvPr id="247" name="直線コネクタ 246">
          <a:extLst>
            <a:ext uri="{FF2B5EF4-FFF2-40B4-BE49-F238E27FC236}">
              <a16:creationId xmlns:a16="http://schemas.microsoft.com/office/drawing/2014/main" id="{8CBAB955-757C-479E-A11A-2069D60C933F}"/>
            </a:ext>
          </a:extLst>
        </xdr:cNvPr>
        <xdr:cNvCxnSpPr/>
      </xdr:nvCxnSpPr>
      <xdr:spPr>
        <a:xfrm flipV="1">
          <a:off x="9639300" y="10899236"/>
          <a:ext cx="838200" cy="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53001</xdr:rowOff>
    </xdr:from>
    <xdr:to>
      <xdr:col>46</xdr:col>
      <xdr:colOff>38100</xdr:colOff>
      <xdr:row>63</xdr:row>
      <xdr:rowOff>154601</xdr:rowOff>
    </xdr:to>
    <xdr:sp macro="" textlink="">
      <xdr:nvSpPr>
        <xdr:cNvPr id="248" name="楕円 247">
          <a:extLst>
            <a:ext uri="{FF2B5EF4-FFF2-40B4-BE49-F238E27FC236}">
              <a16:creationId xmlns:a16="http://schemas.microsoft.com/office/drawing/2014/main" id="{DCF45D46-FC07-4240-97EB-4DAE2800465B}"/>
            </a:ext>
          </a:extLst>
        </xdr:cNvPr>
        <xdr:cNvSpPr/>
      </xdr:nvSpPr>
      <xdr:spPr>
        <a:xfrm>
          <a:off x="8699500" y="1085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102374</xdr:rowOff>
    </xdr:from>
    <xdr:to>
      <xdr:col>50</xdr:col>
      <xdr:colOff>114300</xdr:colOff>
      <xdr:row>63</xdr:row>
      <xdr:rowOff>103801</xdr:rowOff>
    </xdr:to>
    <xdr:cxnSp macro="">
      <xdr:nvCxnSpPr>
        <xdr:cNvPr id="249" name="直線コネクタ 248">
          <a:extLst>
            <a:ext uri="{FF2B5EF4-FFF2-40B4-BE49-F238E27FC236}">
              <a16:creationId xmlns:a16="http://schemas.microsoft.com/office/drawing/2014/main" id="{6EB2B663-57CD-4325-B390-8C500CA4A157}"/>
            </a:ext>
          </a:extLst>
        </xdr:cNvPr>
        <xdr:cNvCxnSpPr/>
      </xdr:nvCxnSpPr>
      <xdr:spPr>
        <a:xfrm flipV="1">
          <a:off x="8750300" y="10903724"/>
          <a:ext cx="889000" cy="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58340</xdr:rowOff>
    </xdr:from>
    <xdr:to>
      <xdr:col>41</xdr:col>
      <xdr:colOff>101600</xdr:colOff>
      <xdr:row>63</xdr:row>
      <xdr:rowOff>159940</xdr:rowOff>
    </xdr:to>
    <xdr:sp macro="" textlink="">
      <xdr:nvSpPr>
        <xdr:cNvPr id="250" name="楕円 249">
          <a:extLst>
            <a:ext uri="{FF2B5EF4-FFF2-40B4-BE49-F238E27FC236}">
              <a16:creationId xmlns:a16="http://schemas.microsoft.com/office/drawing/2014/main" id="{69CD12B3-7BD3-4AB2-836B-ED1CB0D70752}"/>
            </a:ext>
          </a:extLst>
        </xdr:cNvPr>
        <xdr:cNvSpPr/>
      </xdr:nvSpPr>
      <xdr:spPr>
        <a:xfrm>
          <a:off x="7810500" y="1085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103801</xdr:rowOff>
    </xdr:from>
    <xdr:to>
      <xdr:col>45</xdr:col>
      <xdr:colOff>177800</xdr:colOff>
      <xdr:row>63</xdr:row>
      <xdr:rowOff>109140</xdr:rowOff>
    </xdr:to>
    <xdr:cxnSp macro="">
      <xdr:nvCxnSpPr>
        <xdr:cNvPr id="251" name="直線コネクタ 250">
          <a:extLst>
            <a:ext uri="{FF2B5EF4-FFF2-40B4-BE49-F238E27FC236}">
              <a16:creationId xmlns:a16="http://schemas.microsoft.com/office/drawing/2014/main" id="{16E2B176-ED26-4FD6-9EB0-13F7A0F19CA9}"/>
            </a:ext>
          </a:extLst>
        </xdr:cNvPr>
        <xdr:cNvCxnSpPr/>
      </xdr:nvCxnSpPr>
      <xdr:spPr>
        <a:xfrm flipV="1">
          <a:off x="7861300" y="10905151"/>
          <a:ext cx="889000" cy="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65304</xdr:rowOff>
    </xdr:from>
    <xdr:to>
      <xdr:col>36</xdr:col>
      <xdr:colOff>165100</xdr:colOff>
      <xdr:row>63</xdr:row>
      <xdr:rowOff>166904</xdr:rowOff>
    </xdr:to>
    <xdr:sp macro="" textlink="">
      <xdr:nvSpPr>
        <xdr:cNvPr id="252" name="楕円 251">
          <a:extLst>
            <a:ext uri="{FF2B5EF4-FFF2-40B4-BE49-F238E27FC236}">
              <a16:creationId xmlns:a16="http://schemas.microsoft.com/office/drawing/2014/main" id="{6687447C-98A6-47C8-A994-CD72E7E2E534}"/>
            </a:ext>
          </a:extLst>
        </xdr:cNvPr>
        <xdr:cNvSpPr/>
      </xdr:nvSpPr>
      <xdr:spPr>
        <a:xfrm>
          <a:off x="6921500" y="1086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109140</xdr:rowOff>
    </xdr:from>
    <xdr:to>
      <xdr:col>41</xdr:col>
      <xdr:colOff>50800</xdr:colOff>
      <xdr:row>63</xdr:row>
      <xdr:rowOff>116104</xdr:rowOff>
    </xdr:to>
    <xdr:cxnSp macro="">
      <xdr:nvCxnSpPr>
        <xdr:cNvPr id="253" name="直線コネクタ 252">
          <a:extLst>
            <a:ext uri="{FF2B5EF4-FFF2-40B4-BE49-F238E27FC236}">
              <a16:creationId xmlns:a16="http://schemas.microsoft.com/office/drawing/2014/main" id="{8E537120-4D00-4F9E-8120-98C846AAB9C1}"/>
            </a:ext>
          </a:extLst>
        </xdr:cNvPr>
        <xdr:cNvCxnSpPr/>
      </xdr:nvCxnSpPr>
      <xdr:spPr>
        <a:xfrm flipV="1">
          <a:off x="6972300" y="10910490"/>
          <a:ext cx="889000" cy="6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A6DA3E5B-BCA9-4C23-A7A5-0FE1E7C902B1}"/>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47F745A-26DF-4E03-B82F-8F068692BED3}"/>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511F8176-EBB4-488B-BD19-7A39111056E3}"/>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54694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8DD510ED-EF2B-459F-A467-5DF44AB6A380}"/>
            </a:ext>
          </a:extLst>
        </xdr:cNvPr>
        <xdr:cNvSpPr txBox="1"/>
      </xdr:nvSpPr>
      <xdr:spPr>
        <a:xfrm>
          <a:off x="6672795" y="10341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144301</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A9611F40-5D8F-4075-ABDA-5DB4683F38D7}"/>
            </a:ext>
          </a:extLst>
        </xdr:cNvPr>
        <xdr:cNvSpPr txBox="1"/>
      </xdr:nvSpPr>
      <xdr:spPr>
        <a:xfrm>
          <a:off x="9327095" y="10945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145728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CCABCC69-A926-449A-BCF3-5BEAFB24F5F1}"/>
            </a:ext>
          </a:extLst>
        </xdr:cNvPr>
        <xdr:cNvSpPr txBox="1"/>
      </xdr:nvSpPr>
      <xdr:spPr>
        <a:xfrm>
          <a:off x="8450795" y="10947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151067</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8D474B0B-154B-4D88-9058-23A2E26712E6}"/>
            </a:ext>
          </a:extLst>
        </xdr:cNvPr>
        <xdr:cNvSpPr txBox="1"/>
      </xdr:nvSpPr>
      <xdr:spPr>
        <a:xfrm>
          <a:off x="7561795" y="10952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158031</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1FA50C6B-0EEF-4F8D-B7C0-FB774DA6A55E}"/>
            </a:ext>
          </a:extLst>
        </xdr:cNvPr>
        <xdr:cNvSpPr txBox="1"/>
      </xdr:nvSpPr>
      <xdr:spPr>
        <a:xfrm>
          <a:off x="6672795" y="10959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9BD822EB-62E4-4DE7-8DFC-8D1D7601C00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37ED0A3-9A1E-49CB-818D-DF41288F362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E7842AA-1FF0-4A7C-AEB9-F82F97CC50D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DB9A2E-1864-465F-AC13-A7C460B3CB2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122339B-CF55-4F0B-B965-55C2B639D1A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78FD072-7CA6-4E1E-BE80-BD8E7169CBC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47D0EB2-7E0E-4814-A8C6-B2DD875A740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8980DDD-6CEB-4570-9A86-1242548F87A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F77DBD8E-F20D-488A-836D-C1A71CB3630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5533A152-228A-4020-A272-2139B6D7B96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DB1CDF3F-B954-4F5B-B62C-A901A50BEAF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95EA93A5-A3C2-47F9-97CD-55361BADA4EB}"/>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29AC948C-A442-45E3-A211-776F5C6FE694}"/>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7278AA0D-1488-4EC7-8C1A-380B62665D7D}"/>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E598D969-7522-4F50-BE90-39E46789BA56}"/>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3E501892-2E66-49BF-84F1-D819E977945C}"/>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9940DB5C-AE3C-4235-B05B-8D8635DE80E9}"/>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472CC55A-29D5-422B-845E-5F8481A87B3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CE32C01B-B9BC-4153-B087-9C592B0DCF94}"/>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8FF5A665-FDA7-42D5-92C9-B4ADE9C121E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1DB3E686-12F8-4122-8F63-009A76C8077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3C29F2A6-CB7B-4995-8B43-FA5C65E46AB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C6EDF37F-B96D-44F0-B215-964163CC405E}"/>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57FF3CF0-7982-45EF-8DA1-6DE9EBDA26AE}"/>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A6E63730-B9A7-4E2D-B0B9-84F4BAB137EB}"/>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2991D97F-1C74-4723-9665-4155DF17AD3B}"/>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8231C7E1-FC9B-4DC0-9A23-622B1A360779}"/>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F6C5B4D3-D570-44F6-BBDD-9CB793E003C6}"/>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3D841DA1-7491-4425-BB66-E37547896E78}"/>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56E8F344-443F-446E-B501-20642B732F2A}"/>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6121B992-3156-4C16-9621-54D67F17F113}"/>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A20F5F17-0470-4234-B299-F6BE7A37A815}"/>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macro="" textlink="">
      <xdr:nvSpPr>
        <xdr:cNvPr id="294" name="フローチャート: 判断 293">
          <a:extLst>
            <a:ext uri="{FF2B5EF4-FFF2-40B4-BE49-F238E27FC236}">
              <a16:creationId xmlns:a16="http://schemas.microsoft.com/office/drawing/2014/main" id="{90B2B23D-1EAD-4114-9814-66C20FAFD381}"/>
            </a:ext>
          </a:extLst>
        </xdr:cNvPr>
        <xdr:cNvSpPr/>
      </xdr:nvSpPr>
      <xdr:spPr>
        <a:xfrm>
          <a:off x="1079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DB909318-721B-487B-93BB-1DE7F9DCD2D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6424D06-B1C8-4D90-B221-4DF50B592F7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4283D77-EC0E-4F95-9021-412875C83E3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9F43C8D-704B-4619-A5DA-5890247E574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E687C51-68F9-4375-8D43-4CDED0C7AAA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124461</xdr:rowOff>
    </xdr:from>
    <xdr:to>
      <xdr:col>24</xdr:col>
      <xdr:colOff>114300</xdr:colOff>
      <xdr:row>82</xdr:row>
      <xdr:rowOff>54611</xdr:rowOff>
    </xdr:to>
    <xdr:sp macro="" textlink="">
      <xdr:nvSpPr>
        <xdr:cNvPr id="300" name="楕円 299">
          <a:extLst>
            <a:ext uri="{FF2B5EF4-FFF2-40B4-BE49-F238E27FC236}">
              <a16:creationId xmlns:a16="http://schemas.microsoft.com/office/drawing/2014/main" id="{F28539D2-70EC-43F9-97F3-C2E33732930C}"/>
            </a:ext>
          </a:extLst>
        </xdr:cNvPr>
        <xdr:cNvSpPr/>
      </xdr:nvSpPr>
      <xdr:spPr>
        <a:xfrm>
          <a:off x="45847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147338</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AC6516FE-17C4-4598-9795-4A4C94985C4B}"/>
            </a:ext>
          </a:extLst>
        </xdr:cNvPr>
        <xdr:cNvSpPr txBox="1"/>
      </xdr:nvSpPr>
      <xdr:spPr>
        <a:xfrm>
          <a:off x="4673600"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101600</xdr:rowOff>
    </xdr:from>
    <xdr:to>
      <xdr:col>20</xdr:col>
      <xdr:colOff>38100</xdr:colOff>
      <xdr:row>82</xdr:row>
      <xdr:rowOff>31750</xdr:rowOff>
    </xdr:to>
    <xdr:sp macro="" textlink="">
      <xdr:nvSpPr>
        <xdr:cNvPr id="302" name="楕円 301">
          <a:extLst>
            <a:ext uri="{FF2B5EF4-FFF2-40B4-BE49-F238E27FC236}">
              <a16:creationId xmlns:a16="http://schemas.microsoft.com/office/drawing/2014/main" id="{2EFEC2F1-D404-4F0C-8380-9093698DE46E}"/>
            </a:ext>
          </a:extLst>
        </xdr:cNvPr>
        <xdr:cNvSpPr/>
      </xdr:nvSpPr>
      <xdr:spPr>
        <a:xfrm>
          <a:off x="3746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152400</xdr:rowOff>
    </xdr:from>
    <xdr:to>
      <xdr:col>24</xdr:col>
      <xdr:colOff>63500</xdr:colOff>
      <xdr:row>82</xdr:row>
      <xdr:rowOff>3811</xdr:rowOff>
    </xdr:to>
    <xdr:cxnSp macro="">
      <xdr:nvCxnSpPr>
        <xdr:cNvPr id="303" name="直線コネクタ 302">
          <a:extLst>
            <a:ext uri="{FF2B5EF4-FFF2-40B4-BE49-F238E27FC236}">
              <a16:creationId xmlns:a16="http://schemas.microsoft.com/office/drawing/2014/main" id="{2FF620FD-8F27-44DE-A1D8-7EF63390FE75}"/>
            </a:ext>
          </a:extLst>
        </xdr:cNvPr>
        <xdr:cNvCxnSpPr/>
      </xdr:nvCxnSpPr>
      <xdr:spPr>
        <a:xfrm>
          <a:off x="3797300" y="1403985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1015</xdr:rowOff>
    </xdr:from>
    <xdr:to>
      <xdr:col>15</xdr:col>
      <xdr:colOff>101600</xdr:colOff>
      <xdr:row>82</xdr:row>
      <xdr:rowOff>102615</xdr:rowOff>
    </xdr:to>
    <xdr:sp macro="" textlink="">
      <xdr:nvSpPr>
        <xdr:cNvPr id="304" name="楕円 303">
          <a:extLst>
            <a:ext uri="{FF2B5EF4-FFF2-40B4-BE49-F238E27FC236}">
              <a16:creationId xmlns:a16="http://schemas.microsoft.com/office/drawing/2014/main" id="{3B33AE79-1914-4ACF-82B5-9DBF404BAAEA}"/>
            </a:ext>
          </a:extLst>
        </xdr:cNvPr>
        <xdr:cNvSpPr/>
      </xdr:nvSpPr>
      <xdr:spPr>
        <a:xfrm>
          <a:off x="2857500" y="1405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152400</xdr:rowOff>
    </xdr:from>
    <xdr:to>
      <xdr:col>19</xdr:col>
      <xdr:colOff>177800</xdr:colOff>
      <xdr:row>82</xdr:row>
      <xdr:rowOff>51815</xdr:rowOff>
    </xdr:to>
    <xdr:cxnSp macro="">
      <xdr:nvCxnSpPr>
        <xdr:cNvPr id="305" name="直線コネクタ 304">
          <a:extLst>
            <a:ext uri="{FF2B5EF4-FFF2-40B4-BE49-F238E27FC236}">
              <a16:creationId xmlns:a16="http://schemas.microsoft.com/office/drawing/2014/main" id="{CFA80AF8-4B1D-4235-9518-5798C946D5D5}"/>
            </a:ext>
          </a:extLst>
        </xdr:cNvPr>
        <xdr:cNvCxnSpPr/>
      </xdr:nvCxnSpPr>
      <xdr:spPr>
        <a:xfrm flipV="1">
          <a:off x="2908300" y="14039850"/>
          <a:ext cx="889000" cy="7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156463</xdr:rowOff>
    </xdr:from>
    <xdr:to>
      <xdr:col>10</xdr:col>
      <xdr:colOff>165100</xdr:colOff>
      <xdr:row>82</xdr:row>
      <xdr:rowOff>86613</xdr:rowOff>
    </xdr:to>
    <xdr:sp macro="" textlink="">
      <xdr:nvSpPr>
        <xdr:cNvPr id="306" name="楕円 305">
          <a:extLst>
            <a:ext uri="{FF2B5EF4-FFF2-40B4-BE49-F238E27FC236}">
              <a16:creationId xmlns:a16="http://schemas.microsoft.com/office/drawing/2014/main" id="{30B32D37-F66C-4683-8093-4BF0F3AA8304}"/>
            </a:ext>
          </a:extLst>
        </xdr:cNvPr>
        <xdr:cNvSpPr/>
      </xdr:nvSpPr>
      <xdr:spPr>
        <a:xfrm>
          <a:off x="1968500" y="1404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35813</xdr:rowOff>
    </xdr:from>
    <xdr:to>
      <xdr:col>15</xdr:col>
      <xdr:colOff>50800</xdr:colOff>
      <xdr:row>82</xdr:row>
      <xdr:rowOff>51815</xdr:rowOff>
    </xdr:to>
    <xdr:cxnSp macro="">
      <xdr:nvCxnSpPr>
        <xdr:cNvPr id="307" name="直線コネクタ 306">
          <a:extLst>
            <a:ext uri="{FF2B5EF4-FFF2-40B4-BE49-F238E27FC236}">
              <a16:creationId xmlns:a16="http://schemas.microsoft.com/office/drawing/2014/main" id="{27954233-69CC-404C-8149-62C6D724E722}"/>
            </a:ext>
          </a:extLst>
        </xdr:cNvPr>
        <xdr:cNvCxnSpPr/>
      </xdr:nvCxnSpPr>
      <xdr:spPr>
        <a:xfrm>
          <a:off x="2019300" y="14094713"/>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158750</xdr:rowOff>
    </xdr:from>
    <xdr:to>
      <xdr:col>6</xdr:col>
      <xdr:colOff>38100</xdr:colOff>
      <xdr:row>82</xdr:row>
      <xdr:rowOff>88900</xdr:rowOff>
    </xdr:to>
    <xdr:sp macro="" textlink="">
      <xdr:nvSpPr>
        <xdr:cNvPr id="308" name="楕円 307">
          <a:extLst>
            <a:ext uri="{FF2B5EF4-FFF2-40B4-BE49-F238E27FC236}">
              <a16:creationId xmlns:a16="http://schemas.microsoft.com/office/drawing/2014/main" id="{B8BBE906-4825-4DAB-8D31-98EAC9D5ACEB}"/>
            </a:ext>
          </a:extLst>
        </xdr:cNvPr>
        <xdr:cNvSpPr/>
      </xdr:nvSpPr>
      <xdr:spPr>
        <a:xfrm>
          <a:off x="1079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35813</xdr:rowOff>
    </xdr:from>
    <xdr:to>
      <xdr:col>10</xdr:col>
      <xdr:colOff>114300</xdr:colOff>
      <xdr:row>82</xdr:row>
      <xdr:rowOff>38100</xdr:rowOff>
    </xdr:to>
    <xdr:cxnSp macro="">
      <xdr:nvCxnSpPr>
        <xdr:cNvPr id="309" name="直線コネクタ 308">
          <a:extLst>
            <a:ext uri="{FF2B5EF4-FFF2-40B4-BE49-F238E27FC236}">
              <a16:creationId xmlns:a16="http://schemas.microsoft.com/office/drawing/2014/main" id="{9BB0B86C-2270-4472-8E13-1017EFAFE53D}"/>
            </a:ext>
          </a:extLst>
        </xdr:cNvPr>
        <xdr:cNvCxnSpPr/>
      </xdr:nvCxnSpPr>
      <xdr:spPr>
        <a:xfrm flipV="1">
          <a:off x="1130300" y="140947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DDCFAC45-CD5A-4C02-A362-13ED0AFAD8D2}"/>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D51CB153-ABB0-44BA-999D-4B979DD4E154}"/>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B5EF72DA-D57C-4D0C-9E2E-98C7A96DA985}"/>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73423</xdr:rowOff>
    </xdr:from>
    <xdr:ext cx="405111" cy="259045"/>
    <xdr:sp macro="" textlink="">
      <xdr:nvSpPr>
        <xdr:cNvPr id="313" name="n_4aveValue【公営住宅】&#10;有形固定資産減価償却率">
          <a:extLst>
            <a:ext uri="{FF2B5EF4-FFF2-40B4-BE49-F238E27FC236}">
              <a16:creationId xmlns:a16="http://schemas.microsoft.com/office/drawing/2014/main" id="{C6855978-5A38-41D1-A8F4-47DF11BD25A3}"/>
            </a:ext>
          </a:extLst>
        </xdr:cNvPr>
        <xdr:cNvSpPr txBox="1"/>
      </xdr:nvSpPr>
      <xdr:spPr>
        <a:xfrm>
          <a:off x="92774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48277</xdr:rowOff>
    </xdr:from>
    <xdr:ext cx="405111" cy="259045"/>
    <xdr:sp macro="" textlink="">
      <xdr:nvSpPr>
        <xdr:cNvPr id="314" name="n_1mainValue【公営住宅】&#10;有形固定資産減価償却率">
          <a:extLst>
            <a:ext uri="{FF2B5EF4-FFF2-40B4-BE49-F238E27FC236}">
              <a16:creationId xmlns:a16="http://schemas.microsoft.com/office/drawing/2014/main" id="{E77A5455-ED80-4FCC-A33E-9EC899136E5D}"/>
            </a:ext>
          </a:extLst>
        </xdr:cNvPr>
        <xdr:cNvSpPr txBox="1"/>
      </xdr:nvSpPr>
      <xdr:spPr>
        <a:xfrm>
          <a:off x="35820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119142</xdr:rowOff>
    </xdr:from>
    <xdr:ext cx="405111" cy="259045"/>
    <xdr:sp macro="" textlink="">
      <xdr:nvSpPr>
        <xdr:cNvPr id="315" name="n_2mainValue【公営住宅】&#10;有形固定資産減価償却率">
          <a:extLst>
            <a:ext uri="{FF2B5EF4-FFF2-40B4-BE49-F238E27FC236}">
              <a16:creationId xmlns:a16="http://schemas.microsoft.com/office/drawing/2014/main" id="{97DFB98C-21ED-4091-AC9F-ECD13E476389}"/>
            </a:ext>
          </a:extLst>
        </xdr:cNvPr>
        <xdr:cNvSpPr txBox="1"/>
      </xdr:nvSpPr>
      <xdr:spPr>
        <a:xfrm>
          <a:off x="2705744" y="1383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103140</xdr:rowOff>
    </xdr:from>
    <xdr:ext cx="405111" cy="259045"/>
    <xdr:sp macro="" textlink="">
      <xdr:nvSpPr>
        <xdr:cNvPr id="316" name="n_3mainValue【公営住宅】&#10;有形固定資産減価償却率">
          <a:extLst>
            <a:ext uri="{FF2B5EF4-FFF2-40B4-BE49-F238E27FC236}">
              <a16:creationId xmlns:a16="http://schemas.microsoft.com/office/drawing/2014/main" id="{ED7FA6BF-D632-44A8-B843-13F6E3691EF1}"/>
            </a:ext>
          </a:extLst>
        </xdr:cNvPr>
        <xdr:cNvSpPr txBox="1"/>
      </xdr:nvSpPr>
      <xdr:spPr>
        <a:xfrm>
          <a:off x="1816744" y="138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80027</xdr:rowOff>
    </xdr:from>
    <xdr:ext cx="405111" cy="259045"/>
    <xdr:sp macro="" textlink="">
      <xdr:nvSpPr>
        <xdr:cNvPr id="317" name="n_4mainValue【公営住宅】&#10;有形固定資産減価償却率">
          <a:extLst>
            <a:ext uri="{FF2B5EF4-FFF2-40B4-BE49-F238E27FC236}">
              <a16:creationId xmlns:a16="http://schemas.microsoft.com/office/drawing/2014/main" id="{B37E2A55-DD4C-4EED-AF73-7EDB03A8FA26}"/>
            </a:ext>
          </a:extLst>
        </xdr:cNvPr>
        <xdr:cNvSpPr txBox="1"/>
      </xdr:nvSpPr>
      <xdr:spPr>
        <a:xfrm>
          <a:off x="927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584BD68B-11B2-459E-B38C-1395F6940F0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902296A8-337A-40C6-B4E4-127642A9058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8161923-CEA6-4B5B-959B-115597F1ED4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515F86AC-F085-40A3-B172-06A6C55C46D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8ACD8E15-173F-4CAA-AB2E-2064432AA10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575C3002-CD4C-4880-B092-BFD4D82EBF4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E334ADC7-E68F-45E6-B9F0-15C3BACE3CC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48F91FBB-B988-469F-A698-681C62A39CB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98CC092D-49C2-4358-B1B5-48871BD78F0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2B08F134-436F-42A4-A91C-7AE44DAD9BD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7C645AAD-6E57-462D-A900-E83E142485C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03578531-672F-4552-BF90-FFA49488773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E245954F-A5D9-4BFC-83D6-3F435DB01A3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AA1BCE76-47B4-482D-BEF3-D4B99594878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C9780976-9A85-4D33-9E1F-DCB24F15A72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433C67DB-9E44-4931-B13B-602A1D89C22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B997DE71-D426-4BF5-B7F8-9ACFF13EEB8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A6275383-5106-4299-B380-98054EA107E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68B04893-D93C-4060-AABF-A7018E146B6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2D545806-30F4-4E6C-ABC0-5D3E5DAC7CF8}"/>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E55D287E-B313-48D5-899B-F4C2F1ED2B9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CC38D3FC-490D-43C9-B8B8-3D3721566C7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51ACADEF-D829-4E16-A95E-38D93F9698C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DC4F3912-75C6-42BB-97FB-170EB6509123}"/>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AEB901EB-D04B-499F-9A7D-BB0BD1BF9C4A}"/>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C057468B-FDE7-44A7-9551-DDBF43EDDD71}"/>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F77AE6E6-4860-4F15-924F-0F7CC7D76DF2}"/>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58D15CEB-1467-47D5-A3BF-6D77D15B6574}"/>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54511BD2-902C-43E7-BED5-DC3F88FA80F1}"/>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0CAAACF7-A282-444E-AE1C-2D884CB28F59}"/>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01A0123E-88EB-49B7-9B5A-62443909120A}"/>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E6DB49CF-CE91-47AE-87DA-B7082A7EAE53}"/>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008D7314-219A-4098-B3E7-43574D4A9CEE}"/>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168656</xdr:rowOff>
    </xdr:from>
    <xdr:to>
      <xdr:col>36</xdr:col>
      <xdr:colOff>165100</xdr:colOff>
      <xdr:row>83</xdr:row>
      <xdr:rowOff>98806</xdr:rowOff>
    </xdr:to>
    <xdr:sp macro="" textlink="">
      <xdr:nvSpPr>
        <xdr:cNvPr id="351" name="フローチャート: 判断 350">
          <a:extLst>
            <a:ext uri="{FF2B5EF4-FFF2-40B4-BE49-F238E27FC236}">
              <a16:creationId xmlns:a16="http://schemas.microsoft.com/office/drawing/2014/main" id="{D034262E-49B5-46B0-92EB-E3D43EE2579E}"/>
            </a:ext>
          </a:extLst>
        </xdr:cNvPr>
        <xdr:cNvSpPr/>
      </xdr:nvSpPr>
      <xdr:spPr>
        <a:xfrm>
          <a:off x="6921500" y="142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2FB57D9-9E99-4DE9-8622-21575AB9FF2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45F2F47-31D1-4801-A1E1-D0D342AB4AB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5D842C0-9890-4119-A665-30150B94EAD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8DAA315-5966-4D3F-8308-C03698A0547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4C710EF-0C58-4402-BED9-E7FAFD3E3C8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158750</xdr:rowOff>
    </xdr:from>
    <xdr:to>
      <xdr:col>55</xdr:col>
      <xdr:colOff>50800</xdr:colOff>
      <xdr:row>85</xdr:row>
      <xdr:rowOff>88900</xdr:rowOff>
    </xdr:to>
    <xdr:sp macro="" textlink="">
      <xdr:nvSpPr>
        <xdr:cNvPr id="357" name="楕円 356">
          <a:extLst>
            <a:ext uri="{FF2B5EF4-FFF2-40B4-BE49-F238E27FC236}">
              <a16:creationId xmlns:a16="http://schemas.microsoft.com/office/drawing/2014/main" id="{57C16370-8507-40CA-8EE5-55D1CB0FE1E9}"/>
            </a:ext>
          </a:extLst>
        </xdr:cNvPr>
        <xdr:cNvSpPr/>
      </xdr:nvSpPr>
      <xdr:spPr>
        <a:xfrm>
          <a:off x="104267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137177</xdr:rowOff>
    </xdr:from>
    <xdr:ext cx="469744" cy="259045"/>
    <xdr:sp macro="" textlink="">
      <xdr:nvSpPr>
        <xdr:cNvPr id="358" name="【公営住宅】&#10;一人当たり面積該当値テキスト">
          <a:extLst>
            <a:ext uri="{FF2B5EF4-FFF2-40B4-BE49-F238E27FC236}">
              <a16:creationId xmlns:a16="http://schemas.microsoft.com/office/drawing/2014/main" id="{06534B46-46CC-4CFD-AE59-332C45AB21DE}"/>
            </a:ext>
          </a:extLst>
        </xdr:cNvPr>
        <xdr:cNvSpPr txBox="1"/>
      </xdr:nvSpPr>
      <xdr:spPr>
        <a:xfrm>
          <a:off x="10515600"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161037</xdr:rowOff>
    </xdr:from>
    <xdr:to>
      <xdr:col>50</xdr:col>
      <xdr:colOff>165100</xdr:colOff>
      <xdr:row>85</xdr:row>
      <xdr:rowOff>91187</xdr:rowOff>
    </xdr:to>
    <xdr:sp macro="" textlink="">
      <xdr:nvSpPr>
        <xdr:cNvPr id="359" name="楕円 358">
          <a:extLst>
            <a:ext uri="{FF2B5EF4-FFF2-40B4-BE49-F238E27FC236}">
              <a16:creationId xmlns:a16="http://schemas.microsoft.com/office/drawing/2014/main" id="{374C2764-B3BB-48AA-9191-30ED1F502676}"/>
            </a:ext>
          </a:extLst>
        </xdr:cNvPr>
        <xdr:cNvSpPr/>
      </xdr:nvSpPr>
      <xdr:spPr>
        <a:xfrm>
          <a:off x="9588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38100</xdr:rowOff>
    </xdr:from>
    <xdr:to>
      <xdr:col>55</xdr:col>
      <xdr:colOff>0</xdr:colOff>
      <xdr:row>85</xdr:row>
      <xdr:rowOff>40387</xdr:rowOff>
    </xdr:to>
    <xdr:cxnSp macro="">
      <xdr:nvCxnSpPr>
        <xdr:cNvPr id="360" name="直線コネクタ 359">
          <a:extLst>
            <a:ext uri="{FF2B5EF4-FFF2-40B4-BE49-F238E27FC236}">
              <a16:creationId xmlns:a16="http://schemas.microsoft.com/office/drawing/2014/main" id="{2FD6F9F0-DC8B-4841-AE54-6D9016546CC6}"/>
            </a:ext>
          </a:extLst>
        </xdr:cNvPr>
        <xdr:cNvCxnSpPr/>
      </xdr:nvCxnSpPr>
      <xdr:spPr>
        <a:xfrm flipV="1">
          <a:off x="9639300" y="14611350"/>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162561</xdr:rowOff>
    </xdr:from>
    <xdr:to>
      <xdr:col>46</xdr:col>
      <xdr:colOff>38100</xdr:colOff>
      <xdr:row>85</xdr:row>
      <xdr:rowOff>92711</xdr:rowOff>
    </xdr:to>
    <xdr:sp macro="" textlink="">
      <xdr:nvSpPr>
        <xdr:cNvPr id="361" name="楕円 360">
          <a:extLst>
            <a:ext uri="{FF2B5EF4-FFF2-40B4-BE49-F238E27FC236}">
              <a16:creationId xmlns:a16="http://schemas.microsoft.com/office/drawing/2014/main" id="{63644579-1795-441D-81A7-9BE4B493553D}"/>
            </a:ext>
          </a:extLst>
        </xdr:cNvPr>
        <xdr:cNvSpPr/>
      </xdr:nvSpPr>
      <xdr:spPr>
        <a:xfrm>
          <a:off x="8699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40387</xdr:rowOff>
    </xdr:from>
    <xdr:to>
      <xdr:col>50</xdr:col>
      <xdr:colOff>114300</xdr:colOff>
      <xdr:row>85</xdr:row>
      <xdr:rowOff>41911</xdr:rowOff>
    </xdr:to>
    <xdr:cxnSp macro="">
      <xdr:nvCxnSpPr>
        <xdr:cNvPr id="362" name="直線コネクタ 361">
          <a:extLst>
            <a:ext uri="{FF2B5EF4-FFF2-40B4-BE49-F238E27FC236}">
              <a16:creationId xmlns:a16="http://schemas.microsoft.com/office/drawing/2014/main" id="{A4057E0C-2C0E-4FF7-B6B5-4D1076D181DB}"/>
            </a:ext>
          </a:extLst>
        </xdr:cNvPr>
        <xdr:cNvCxnSpPr/>
      </xdr:nvCxnSpPr>
      <xdr:spPr>
        <a:xfrm flipV="1">
          <a:off x="8750300" y="14613637"/>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164085</xdr:rowOff>
    </xdr:from>
    <xdr:to>
      <xdr:col>41</xdr:col>
      <xdr:colOff>101600</xdr:colOff>
      <xdr:row>85</xdr:row>
      <xdr:rowOff>94235</xdr:rowOff>
    </xdr:to>
    <xdr:sp macro="" textlink="">
      <xdr:nvSpPr>
        <xdr:cNvPr id="363" name="楕円 362">
          <a:extLst>
            <a:ext uri="{FF2B5EF4-FFF2-40B4-BE49-F238E27FC236}">
              <a16:creationId xmlns:a16="http://schemas.microsoft.com/office/drawing/2014/main" id="{5DC3E135-B7A6-4D6D-99EA-90D15C8FC939}"/>
            </a:ext>
          </a:extLst>
        </xdr:cNvPr>
        <xdr:cNvSpPr/>
      </xdr:nvSpPr>
      <xdr:spPr>
        <a:xfrm>
          <a:off x="7810500" y="1456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41911</xdr:rowOff>
    </xdr:from>
    <xdr:to>
      <xdr:col>45</xdr:col>
      <xdr:colOff>177800</xdr:colOff>
      <xdr:row>85</xdr:row>
      <xdr:rowOff>43435</xdr:rowOff>
    </xdr:to>
    <xdr:cxnSp macro="">
      <xdr:nvCxnSpPr>
        <xdr:cNvPr id="364" name="直線コネクタ 363">
          <a:extLst>
            <a:ext uri="{FF2B5EF4-FFF2-40B4-BE49-F238E27FC236}">
              <a16:creationId xmlns:a16="http://schemas.microsoft.com/office/drawing/2014/main" id="{1FB683FC-137F-46C7-8B6D-4AA3C6C055ED}"/>
            </a:ext>
          </a:extLst>
        </xdr:cNvPr>
        <xdr:cNvCxnSpPr/>
      </xdr:nvCxnSpPr>
      <xdr:spPr>
        <a:xfrm flipV="1">
          <a:off x="7861300" y="14615161"/>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165608</xdr:rowOff>
    </xdr:from>
    <xdr:to>
      <xdr:col>36</xdr:col>
      <xdr:colOff>165100</xdr:colOff>
      <xdr:row>85</xdr:row>
      <xdr:rowOff>95758</xdr:rowOff>
    </xdr:to>
    <xdr:sp macro="" textlink="">
      <xdr:nvSpPr>
        <xdr:cNvPr id="365" name="楕円 364">
          <a:extLst>
            <a:ext uri="{FF2B5EF4-FFF2-40B4-BE49-F238E27FC236}">
              <a16:creationId xmlns:a16="http://schemas.microsoft.com/office/drawing/2014/main" id="{FBD52B15-B60F-4CEC-BD64-5ED5EB2A83B4}"/>
            </a:ext>
          </a:extLst>
        </xdr:cNvPr>
        <xdr:cNvSpPr/>
      </xdr:nvSpPr>
      <xdr:spPr>
        <a:xfrm>
          <a:off x="6921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43435</xdr:rowOff>
    </xdr:from>
    <xdr:to>
      <xdr:col>41</xdr:col>
      <xdr:colOff>50800</xdr:colOff>
      <xdr:row>85</xdr:row>
      <xdr:rowOff>44958</xdr:rowOff>
    </xdr:to>
    <xdr:cxnSp macro="">
      <xdr:nvCxnSpPr>
        <xdr:cNvPr id="366" name="直線コネクタ 365">
          <a:extLst>
            <a:ext uri="{FF2B5EF4-FFF2-40B4-BE49-F238E27FC236}">
              <a16:creationId xmlns:a16="http://schemas.microsoft.com/office/drawing/2014/main" id="{FC444ED4-5D30-43A7-9379-C41CAD3A2E03}"/>
            </a:ext>
          </a:extLst>
        </xdr:cNvPr>
        <xdr:cNvCxnSpPr/>
      </xdr:nvCxnSpPr>
      <xdr:spPr>
        <a:xfrm flipV="1">
          <a:off x="6972300" y="14616685"/>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8EE6046D-EDB7-474B-80B9-030AFE564363}"/>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EC23D19D-29DB-4E13-8314-ACAEEEFAA331}"/>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53ECBD60-BC8C-4D37-AD84-128C7570DD19}"/>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115333</xdr:rowOff>
    </xdr:from>
    <xdr:ext cx="469744" cy="259045"/>
    <xdr:sp macro="" textlink="">
      <xdr:nvSpPr>
        <xdr:cNvPr id="370" name="n_4aveValue【公営住宅】&#10;一人当たり面積">
          <a:extLst>
            <a:ext uri="{FF2B5EF4-FFF2-40B4-BE49-F238E27FC236}">
              <a16:creationId xmlns:a16="http://schemas.microsoft.com/office/drawing/2014/main" id="{CA87F898-F5C9-4203-82C6-B87495A9B8B1}"/>
            </a:ext>
          </a:extLst>
        </xdr:cNvPr>
        <xdr:cNvSpPr txBox="1"/>
      </xdr:nvSpPr>
      <xdr:spPr>
        <a:xfrm>
          <a:off x="6737427" y="1400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82314</xdr:rowOff>
    </xdr:from>
    <xdr:ext cx="469744" cy="259045"/>
    <xdr:sp macro="" textlink="">
      <xdr:nvSpPr>
        <xdr:cNvPr id="371" name="n_1mainValue【公営住宅】&#10;一人当たり面積">
          <a:extLst>
            <a:ext uri="{FF2B5EF4-FFF2-40B4-BE49-F238E27FC236}">
              <a16:creationId xmlns:a16="http://schemas.microsoft.com/office/drawing/2014/main" id="{2D6E8CF6-3CB5-4FF0-AAA7-38709AB12039}"/>
            </a:ext>
          </a:extLst>
        </xdr:cNvPr>
        <xdr:cNvSpPr txBox="1"/>
      </xdr:nvSpPr>
      <xdr:spPr>
        <a:xfrm>
          <a:off x="93917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83838</xdr:rowOff>
    </xdr:from>
    <xdr:ext cx="469744" cy="259045"/>
    <xdr:sp macro="" textlink="">
      <xdr:nvSpPr>
        <xdr:cNvPr id="372" name="n_2mainValue【公営住宅】&#10;一人当たり面積">
          <a:extLst>
            <a:ext uri="{FF2B5EF4-FFF2-40B4-BE49-F238E27FC236}">
              <a16:creationId xmlns:a16="http://schemas.microsoft.com/office/drawing/2014/main" id="{4A8C122D-4B16-477E-AE75-59B5A6970796}"/>
            </a:ext>
          </a:extLst>
        </xdr:cNvPr>
        <xdr:cNvSpPr txBox="1"/>
      </xdr:nvSpPr>
      <xdr:spPr>
        <a:xfrm>
          <a:off x="8515427" y="1465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85362</xdr:rowOff>
    </xdr:from>
    <xdr:ext cx="469744" cy="259045"/>
    <xdr:sp macro="" textlink="">
      <xdr:nvSpPr>
        <xdr:cNvPr id="373" name="n_3mainValue【公営住宅】&#10;一人当たり面積">
          <a:extLst>
            <a:ext uri="{FF2B5EF4-FFF2-40B4-BE49-F238E27FC236}">
              <a16:creationId xmlns:a16="http://schemas.microsoft.com/office/drawing/2014/main" id="{1D114833-097F-4F67-A6C6-BCB38ED832AF}"/>
            </a:ext>
          </a:extLst>
        </xdr:cNvPr>
        <xdr:cNvSpPr txBox="1"/>
      </xdr:nvSpPr>
      <xdr:spPr>
        <a:xfrm>
          <a:off x="7626427" y="146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86885</xdr:rowOff>
    </xdr:from>
    <xdr:ext cx="469744" cy="259045"/>
    <xdr:sp macro="" textlink="">
      <xdr:nvSpPr>
        <xdr:cNvPr id="374" name="n_4mainValue【公営住宅】&#10;一人当たり面積">
          <a:extLst>
            <a:ext uri="{FF2B5EF4-FFF2-40B4-BE49-F238E27FC236}">
              <a16:creationId xmlns:a16="http://schemas.microsoft.com/office/drawing/2014/main" id="{B182139E-AAC5-4057-B97A-88B0DC9DD806}"/>
            </a:ext>
          </a:extLst>
        </xdr:cNvPr>
        <xdr:cNvSpPr txBox="1"/>
      </xdr:nvSpPr>
      <xdr:spPr>
        <a:xfrm>
          <a:off x="6737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37CF9BE9-F029-4D87-BD47-E22470BF3ED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801D001D-036C-45FA-8869-3B8611F55B7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5599BE69-A814-42A9-B5FC-BA32A498453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DDD5E67-7B04-4D31-B3BD-C206A8CA8A3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9A6C40A5-B058-40B7-B943-61176F1243E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E7D4892-4B05-48F5-9F1F-A84EF3E012B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82C5DE4C-CACD-4370-8C01-98D8E5D1F6B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2F7ADF9E-B3FF-4F45-B945-8B091A63806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96F0226-AEE2-4D6B-83BB-CBE93694752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5F6E4A77-F2EA-4071-9347-01F1E1C00F7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5C3A5DF1-740B-44E4-98C3-9FA7DAED689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49E25F42-F391-408F-9031-E5EE0EFFA2D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18437104-1D9E-495B-87FD-68F380850B2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8DC8E3AF-2BC0-4506-A6AC-A33508BA1D5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F7C005D4-570F-4F89-8FAE-A934822D478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B069063E-DB53-4D6E-9E33-AE805BB1868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85A098C5-05AF-4726-9E5E-CEF2DEB76B8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DD933295-DE14-43E4-8269-F863BE40CE9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D6D3A-C6DE-475F-8B6D-E64DC1C0C5F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4425C49C-BEBE-4587-AD74-C6F6D905E3F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83F0FA60-43E4-465A-810C-07C648781B4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5F254453-C33D-4001-8BCF-C7682F41663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298A32FD-D781-4F65-B410-48D8F2A8244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A04FCD4-1F14-4349-B0BB-E51EA65E6EB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80EB118C-2018-4566-8F76-BC068FE721E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F8D76957-C22B-4BBE-AE9D-4B9A0CA24F6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41E24119-BDAD-4BE0-BCD0-11960455D9C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4AE1EFB8-2CC0-45C8-BFF7-B366A95AC3E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3CC20739-2004-466B-9EF8-F1094AE615B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A8FDCBD3-92C3-4699-A0F5-9DB1A15E4B8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6A584430-1041-49D5-AF58-0354F55082B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D58930FF-CBB9-43CC-A7C7-EB2B26168BC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43B08E24-489D-46CF-BF27-BDF4BFE131B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A3A520A3-43E1-44BA-9A24-CD50C1B9120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682B5347-5A80-4C72-9F1E-8D730E4051B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CC4648E9-0C75-42B1-BC48-4C1687CF7BE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E33C0EA5-404A-4718-A99B-F1B839B1D08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6A3239D9-FE24-432A-8FE5-F4FE45EF42B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EBBEBC0F-5FCB-4707-BE38-D12E398343D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556C8CCE-3AF9-4771-9365-67FB07178C1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C96685BF-AF87-4AA7-B771-7EA50E2E0AFE}"/>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1D766C0E-08AD-4828-91B7-E0CBF3413314}"/>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189B347B-DA0A-4C81-A44D-EB47C638918B}"/>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B56F5682-E836-41FE-A744-B93A19D661EE}"/>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E626A76C-ACE6-4534-8CBA-8387DA5F909D}"/>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9C58B4F1-30D9-4EB5-A98A-9CEE759E4D4B}"/>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48046390-1917-4798-8011-409F1711418D}"/>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11EE26A0-3AF8-4916-9108-715414297129}"/>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DFEA0943-65E8-46B8-B75F-4A63EC43EE5F}"/>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089F2DCD-9C87-4178-B1FB-F0C0F028BD24}"/>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425" name="フローチャート: 判断 424">
          <a:extLst>
            <a:ext uri="{FF2B5EF4-FFF2-40B4-BE49-F238E27FC236}">
              <a16:creationId xmlns:a16="http://schemas.microsoft.com/office/drawing/2014/main" id="{3A6AA459-36C0-493E-8B7E-228767C163B5}"/>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B9555196-0E36-4461-9024-57083E31D80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CCE7806-5F5A-42AB-9922-DC00720EF6F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E64F532-5639-4221-A53E-0A0B202656D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DC075FC-4950-4080-84E1-D99CEE98741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23E7D14-AD22-4CFA-8A1B-84A2810AAD3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52070</xdr:rowOff>
    </xdr:from>
    <xdr:to>
      <xdr:col>85</xdr:col>
      <xdr:colOff>177800</xdr:colOff>
      <xdr:row>40</xdr:row>
      <xdr:rowOff>153670</xdr:rowOff>
    </xdr:to>
    <xdr:sp macro="" textlink="">
      <xdr:nvSpPr>
        <xdr:cNvPr id="431" name="楕円 430">
          <a:extLst>
            <a:ext uri="{FF2B5EF4-FFF2-40B4-BE49-F238E27FC236}">
              <a16:creationId xmlns:a16="http://schemas.microsoft.com/office/drawing/2014/main" id="{37001C4D-7E02-40A1-A8CC-B00305134E5F}"/>
            </a:ext>
          </a:extLst>
        </xdr:cNvPr>
        <xdr:cNvSpPr/>
      </xdr:nvSpPr>
      <xdr:spPr>
        <a:xfrm>
          <a:off x="162687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30497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C14DDCBB-F2C9-4A8F-B30B-97CF81324456}"/>
            </a:ext>
          </a:extLst>
        </xdr:cNvPr>
        <xdr:cNvSpPr txBox="1"/>
      </xdr:nvSpPr>
      <xdr:spPr>
        <a:xfrm>
          <a:off x="16357600" y="688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93980</xdr:rowOff>
    </xdr:from>
    <xdr:to>
      <xdr:col>81</xdr:col>
      <xdr:colOff>101600</xdr:colOff>
      <xdr:row>41</xdr:row>
      <xdr:rowOff>24130</xdr:rowOff>
    </xdr:to>
    <xdr:sp macro="" textlink="">
      <xdr:nvSpPr>
        <xdr:cNvPr id="433" name="楕円 432">
          <a:extLst>
            <a:ext uri="{FF2B5EF4-FFF2-40B4-BE49-F238E27FC236}">
              <a16:creationId xmlns:a16="http://schemas.microsoft.com/office/drawing/2014/main" id="{3F50BFB5-7DE1-462A-82E6-E8DC89D35A80}"/>
            </a:ext>
          </a:extLst>
        </xdr:cNvPr>
        <xdr:cNvSpPr/>
      </xdr:nvSpPr>
      <xdr:spPr>
        <a:xfrm>
          <a:off x="15430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102870</xdr:rowOff>
    </xdr:from>
    <xdr:to>
      <xdr:col>85</xdr:col>
      <xdr:colOff>127000</xdr:colOff>
      <xdr:row>40</xdr:row>
      <xdr:rowOff>144780</xdr:rowOff>
    </xdr:to>
    <xdr:cxnSp macro="">
      <xdr:nvCxnSpPr>
        <xdr:cNvPr id="434" name="直線コネクタ 433">
          <a:extLst>
            <a:ext uri="{FF2B5EF4-FFF2-40B4-BE49-F238E27FC236}">
              <a16:creationId xmlns:a16="http://schemas.microsoft.com/office/drawing/2014/main" id="{0A2B319F-82D6-4C8D-9790-791297967D55}"/>
            </a:ext>
          </a:extLst>
        </xdr:cNvPr>
        <xdr:cNvCxnSpPr/>
      </xdr:nvCxnSpPr>
      <xdr:spPr>
        <a:xfrm flipV="1">
          <a:off x="15481300" y="69608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61595</xdr:rowOff>
    </xdr:from>
    <xdr:to>
      <xdr:col>76</xdr:col>
      <xdr:colOff>165100</xdr:colOff>
      <xdr:row>40</xdr:row>
      <xdr:rowOff>163195</xdr:rowOff>
    </xdr:to>
    <xdr:sp macro="" textlink="">
      <xdr:nvSpPr>
        <xdr:cNvPr id="435" name="楕円 434">
          <a:extLst>
            <a:ext uri="{FF2B5EF4-FFF2-40B4-BE49-F238E27FC236}">
              <a16:creationId xmlns:a16="http://schemas.microsoft.com/office/drawing/2014/main" id="{B833A165-D83B-4DA7-AC7A-5271E513C3BF}"/>
            </a:ext>
          </a:extLst>
        </xdr:cNvPr>
        <xdr:cNvSpPr/>
      </xdr:nvSpPr>
      <xdr:spPr>
        <a:xfrm>
          <a:off x="14541500" y="691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112395</xdr:rowOff>
    </xdr:from>
    <xdr:to>
      <xdr:col>81</xdr:col>
      <xdr:colOff>50800</xdr:colOff>
      <xdr:row>40</xdr:row>
      <xdr:rowOff>144780</xdr:rowOff>
    </xdr:to>
    <xdr:cxnSp macro="">
      <xdr:nvCxnSpPr>
        <xdr:cNvPr id="436" name="直線コネクタ 435">
          <a:extLst>
            <a:ext uri="{FF2B5EF4-FFF2-40B4-BE49-F238E27FC236}">
              <a16:creationId xmlns:a16="http://schemas.microsoft.com/office/drawing/2014/main" id="{92564941-FCA6-4287-B3C7-CB041A8B60CE}"/>
            </a:ext>
          </a:extLst>
        </xdr:cNvPr>
        <xdr:cNvCxnSpPr/>
      </xdr:nvCxnSpPr>
      <xdr:spPr>
        <a:xfrm>
          <a:off x="14592300" y="69703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19685</xdr:rowOff>
    </xdr:from>
    <xdr:to>
      <xdr:col>72</xdr:col>
      <xdr:colOff>38100</xdr:colOff>
      <xdr:row>40</xdr:row>
      <xdr:rowOff>121285</xdr:rowOff>
    </xdr:to>
    <xdr:sp macro="" textlink="">
      <xdr:nvSpPr>
        <xdr:cNvPr id="437" name="楕円 436">
          <a:extLst>
            <a:ext uri="{FF2B5EF4-FFF2-40B4-BE49-F238E27FC236}">
              <a16:creationId xmlns:a16="http://schemas.microsoft.com/office/drawing/2014/main" id="{4AE93D92-FD30-4AD2-A98B-8D3E798A0718}"/>
            </a:ext>
          </a:extLst>
        </xdr:cNvPr>
        <xdr:cNvSpPr/>
      </xdr:nvSpPr>
      <xdr:spPr>
        <a:xfrm>
          <a:off x="13652500" y="687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70485</xdr:rowOff>
    </xdr:from>
    <xdr:to>
      <xdr:col>76</xdr:col>
      <xdr:colOff>114300</xdr:colOff>
      <xdr:row>40</xdr:row>
      <xdr:rowOff>112395</xdr:rowOff>
    </xdr:to>
    <xdr:cxnSp macro="">
      <xdr:nvCxnSpPr>
        <xdr:cNvPr id="438" name="直線コネクタ 437">
          <a:extLst>
            <a:ext uri="{FF2B5EF4-FFF2-40B4-BE49-F238E27FC236}">
              <a16:creationId xmlns:a16="http://schemas.microsoft.com/office/drawing/2014/main" id="{B10EED42-924C-4ADC-8ADC-5670F869983B}"/>
            </a:ext>
          </a:extLst>
        </xdr:cNvPr>
        <xdr:cNvCxnSpPr/>
      </xdr:nvCxnSpPr>
      <xdr:spPr>
        <a:xfrm>
          <a:off x="13703300" y="692848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166370</xdr:rowOff>
    </xdr:from>
    <xdr:to>
      <xdr:col>67</xdr:col>
      <xdr:colOff>101600</xdr:colOff>
      <xdr:row>40</xdr:row>
      <xdr:rowOff>96520</xdr:rowOff>
    </xdr:to>
    <xdr:sp macro="" textlink="">
      <xdr:nvSpPr>
        <xdr:cNvPr id="439" name="楕円 438">
          <a:extLst>
            <a:ext uri="{FF2B5EF4-FFF2-40B4-BE49-F238E27FC236}">
              <a16:creationId xmlns:a16="http://schemas.microsoft.com/office/drawing/2014/main" id="{DFCB4F49-F69F-4C5A-B8BC-CC33753C50A8}"/>
            </a:ext>
          </a:extLst>
        </xdr:cNvPr>
        <xdr:cNvSpPr/>
      </xdr:nvSpPr>
      <xdr:spPr>
        <a:xfrm>
          <a:off x="12763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45720</xdr:rowOff>
    </xdr:from>
    <xdr:to>
      <xdr:col>71</xdr:col>
      <xdr:colOff>177800</xdr:colOff>
      <xdr:row>40</xdr:row>
      <xdr:rowOff>70485</xdr:rowOff>
    </xdr:to>
    <xdr:cxnSp macro="">
      <xdr:nvCxnSpPr>
        <xdr:cNvPr id="440" name="直線コネクタ 439">
          <a:extLst>
            <a:ext uri="{FF2B5EF4-FFF2-40B4-BE49-F238E27FC236}">
              <a16:creationId xmlns:a16="http://schemas.microsoft.com/office/drawing/2014/main" id="{780931BA-B3E5-411F-88E1-2E142049A7DB}"/>
            </a:ext>
          </a:extLst>
        </xdr:cNvPr>
        <xdr:cNvCxnSpPr/>
      </xdr:nvCxnSpPr>
      <xdr:spPr>
        <a:xfrm>
          <a:off x="12814300" y="69037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F40BDB7F-2E88-4FB8-90A1-1093A2B0E8EF}"/>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D574AE96-367E-4E50-87AD-E0DD06E9F64E}"/>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5471A33E-E2C9-44C3-B9E4-F92849064798}"/>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CB2BDED9-376B-4577-885D-D7485DA88E2C}"/>
            </a:ext>
          </a:extLst>
        </xdr:cNvPr>
        <xdr:cNvSpPr txBox="1"/>
      </xdr:nvSpPr>
      <xdr:spPr>
        <a:xfrm>
          <a:off x="12611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15257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B837013-B757-4513-A5D1-DD2802791868}"/>
            </a:ext>
          </a:extLst>
        </xdr:cNvPr>
        <xdr:cNvSpPr txBox="1"/>
      </xdr:nvSpPr>
      <xdr:spPr>
        <a:xfrm>
          <a:off x="152660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154322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4855324A-A96B-4848-81E3-6A7BCD14CFFE}"/>
            </a:ext>
          </a:extLst>
        </xdr:cNvPr>
        <xdr:cNvSpPr txBox="1"/>
      </xdr:nvSpPr>
      <xdr:spPr>
        <a:xfrm>
          <a:off x="14389744" y="701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112412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ED99D6BA-101E-4F68-8523-48CD3127E9A2}"/>
            </a:ext>
          </a:extLst>
        </xdr:cNvPr>
        <xdr:cNvSpPr txBox="1"/>
      </xdr:nvSpPr>
      <xdr:spPr>
        <a:xfrm>
          <a:off x="13500744"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87647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98CA1429-5884-45D7-80D6-A9F8D4A5B721}"/>
            </a:ext>
          </a:extLst>
        </xdr:cNvPr>
        <xdr:cNvSpPr txBox="1"/>
      </xdr:nvSpPr>
      <xdr:spPr>
        <a:xfrm>
          <a:off x="1261174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659CEB11-AF92-4CB3-BB4E-5BB3B5F9831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5EDA9435-7A6C-48AB-A86D-797E9A2DA21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4A020373-9463-4B74-8B23-9DCEF92EB03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80A0E450-E7D2-4916-925D-4EDBF1D91F4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CBC7D961-B447-4A6E-8B5C-4A717F71D94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2AC5C2FC-B440-47E5-A907-D938CD912C4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187F804-25EF-483F-8A14-AAFEB6FAFA6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541906CF-454A-46F7-A425-05A56ACB7A1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8D5E944C-9796-47AD-BF41-5EA5C50642E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34C013A7-8C3D-446D-974B-4210F00760A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9FCC7E97-E14F-415C-BA28-3CD5D60C887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88E17CD2-9B3D-4A86-9D13-7609D5C8DD31}"/>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1C422089-36BA-4323-A119-7EE309164D6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16E4FA75-96AF-4571-A153-405BE52129D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7D99904B-879D-4A83-B3E9-2DA2E86B5DC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89A19EF9-5197-49F2-B429-36B3B1525A3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F029B0F3-B03C-4558-B677-E346D57F916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9E0BA178-5D5B-4776-963E-1EEA3567F9A1}"/>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50D47B85-5B3A-462F-8F62-2B30D329121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7E1FE6DA-C3FC-407D-B632-45F1879CA315}"/>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6F6B6C1-1A32-422B-A484-8D4DE480AC3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A8F1DF7-62B6-4776-9887-E0288EDDC0C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7C33322-314C-4B8C-A7B6-E1AF6D54BEF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2CE4DBFF-32BB-4B40-ACB0-B069435035B3}"/>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F86D94F1-829F-4EE3-9958-FB394387E8A1}"/>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1A318775-FCC4-4E16-8875-BE6E867290EC}"/>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936F7D9C-E4A3-491A-AD1F-8AA6755CD97B}"/>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D7EC4DD4-9CCD-4928-8FFC-4D22E0D40869}"/>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F927D101-411C-4445-BEC8-1CBE6A1B0F13}"/>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9BB9A1E8-6C77-4A2E-9C90-A1604340D308}"/>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806DB0D9-3609-4879-8D26-EAD7A5265876}"/>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BEC269D8-21FD-400D-A949-9CB87AF669AA}"/>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C09D2B53-E2FE-4B9A-9D1E-76917DEC9682}"/>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482" name="フローチャート: 判断 481">
          <a:extLst>
            <a:ext uri="{FF2B5EF4-FFF2-40B4-BE49-F238E27FC236}">
              <a16:creationId xmlns:a16="http://schemas.microsoft.com/office/drawing/2014/main" id="{288CA97C-54EA-409E-91AA-9ADA4BD9386F}"/>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8FE7696-B5B1-4650-B2CC-F6C4BF2E4A6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4EF5ECA-0D25-4D68-A701-ADCF3D3C703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C7083E1-C9AD-4F3E-9B2A-199A7AFE3A4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4E509E51-CE4B-4E93-886A-E0BCC7F682E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42E1BA0-E880-4236-B9AB-46A4F7C63B4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2540</xdr:rowOff>
    </xdr:from>
    <xdr:to>
      <xdr:col>116</xdr:col>
      <xdr:colOff>114300</xdr:colOff>
      <xdr:row>41</xdr:row>
      <xdr:rowOff>104140</xdr:rowOff>
    </xdr:to>
    <xdr:sp macro="" textlink="">
      <xdr:nvSpPr>
        <xdr:cNvPr id="488" name="楕円 487">
          <a:extLst>
            <a:ext uri="{FF2B5EF4-FFF2-40B4-BE49-F238E27FC236}">
              <a16:creationId xmlns:a16="http://schemas.microsoft.com/office/drawing/2014/main" id="{1CE80F09-4D02-48F3-B817-64E32C0FDBE9}"/>
            </a:ext>
          </a:extLst>
        </xdr:cNvPr>
        <xdr:cNvSpPr/>
      </xdr:nvSpPr>
      <xdr:spPr>
        <a:xfrm>
          <a:off x="221107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88917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9CC3C86F-AEA7-4341-8268-0448210EFB70}"/>
            </a:ext>
          </a:extLst>
        </xdr:cNvPr>
        <xdr:cNvSpPr txBox="1"/>
      </xdr:nvSpPr>
      <xdr:spPr>
        <a:xfrm>
          <a:off x="22199600" y="694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13970</xdr:rowOff>
    </xdr:from>
    <xdr:to>
      <xdr:col>112</xdr:col>
      <xdr:colOff>38100</xdr:colOff>
      <xdr:row>41</xdr:row>
      <xdr:rowOff>115570</xdr:rowOff>
    </xdr:to>
    <xdr:sp macro="" textlink="">
      <xdr:nvSpPr>
        <xdr:cNvPr id="490" name="楕円 489">
          <a:extLst>
            <a:ext uri="{FF2B5EF4-FFF2-40B4-BE49-F238E27FC236}">
              <a16:creationId xmlns:a16="http://schemas.microsoft.com/office/drawing/2014/main" id="{94E6CB68-489E-4B4A-B42C-2EE74E23E0BD}"/>
            </a:ext>
          </a:extLst>
        </xdr:cNvPr>
        <xdr:cNvSpPr/>
      </xdr:nvSpPr>
      <xdr:spPr>
        <a:xfrm>
          <a:off x="21272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53340</xdr:rowOff>
    </xdr:from>
    <xdr:to>
      <xdr:col>116</xdr:col>
      <xdr:colOff>63500</xdr:colOff>
      <xdr:row>41</xdr:row>
      <xdr:rowOff>64770</xdr:rowOff>
    </xdr:to>
    <xdr:cxnSp macro="">
      <xdr:nvCxnSpPr>
        <xdr:cNvPr id="491" name="直線コネクタ 490">
          <a:extLst>
            <a:ext uri="{FF2B5EF4-FFF2-40B4-BE49-F238E27FC236}">
              <a16:creationId xmlns:a16="http://schemas.microsoft.com/office/drawing/2014/main" id="{9CDF6583-1789-4F2D-AF74-B1ED6D513D12}"/>
            </a:ext>
          </a:extLst>
        </xdr:cNvPr>
        <xdr:cNvCxnSpPr/>
      </xdr:nvCxnSpPr>
      <xdr:spPr>
        <a:xfrm flipV="1">
          <a:off x="21323300" y="708279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17780</xdr:rowOff>
    </xdr:from>
    <xdr:to>
      <xdr:col>107</xdr:col>
      <xdr:colOff>101600</xdr:colOff>
      <xdr:row>41</xdr:row>
      <xdr:rowOff>119380</xdr:rowOff>
    </xdr:to>
    <xdr:sp macro="" textlink="">
      <xdr:nvSpPr>
        <xdr:cNvPr id="492" name="楕円 491">
          <a:extLst>
            <a:ext uri="{FF2B5EF4-FFF2-40B4-BE49-F238E27FC236}">
              <a16:creationId xmlns:a16="http://schemas.microsoft.com/office/drawing/2014/main" id="{89AD7B99-8518-4CA5-9BF1-6C4A95A8472D}"/>
            </a:ext>
          </a:extLst>
        </xdr:cNvPr>
        <xdr:cNvSpPr/>
      </xdr:nvSpPr>
      <xdr:spPr>
        <a:xfrm>
          <a:off x="20383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64770</xdr:rowOff>
    </xdr:from>
    <xdr:to>
      <xdr:col>111</xdr:col>
      <xdr:colOff>177800</xdr:colOff>
      <xdr:row>41</xdr:row>
      <xdr:rowOff>68580</xdr:rowOff>
    </xdr:to>
    <xdr:cxnSp macro="">
      <xdr:nvCxnSpPr>
        <xdr:cNvPr id="493" name="直線コネクタ 492">
          <a:extLst>
            <a:ext uri="{FF2B5EF4-FFF2-40B4-BE49-F238E27FC236}">
              <a16:creationId xmlns:a16="http://schemas.microsoft.com/office/drawing/2014/main" id="{2D4B4B3E-A4DE-4345-A9A4-B73501451865}"/>
            </a:ext>
          </a:extLst>
        </xdr:cNvPr>
        <xdr:cNvCxnSpPr/>
      </xdr:nvCxnSpPr>
      <xdr:spPr>
        <a:xfrm flipV="1">
          <a:off x="20434300" y="7094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17780</xdr:rowOff>
    </xdr:from>
    <xdr:to>
      <xdr:col>102</xdr:col>
      <xdr:colOff>165100</xdr:colOff>
      <xdr:row>41</xdr:row>
      <xdr:rowOff>119380</xdr:rowOff>
    </xdr:to>
    <xdr:sp macro="" textlink="">
      <xdr:nvSpPr>
        <xdr:cNvPr id="494" name="楕円 493">
          <a:extLst>
            <a:ext uri="{FF2B5EF4-FFF2-40B4-BE49-F238E27FC236}">
              <a16:creationId xmlns:a16="http://schemas.microsoft.com/office/drawing/2014/main" id="{54ECA62A-F8CB-4FB9-8CE0-5DD837B17464}"/>
            </a:ext>
          </a:extLst>
        </xdr:cNvPr>
        <xdr:cNvSpPr/>
      </xdr:nvSpPr>
      <xdr:spPr>
        <a:xfrm>
          <a:off x="19494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68580</xdr:rowOff>
    </xdr:from>
    <xdr:to>
      <xdr:col>107</xdr:col>
      <xdr:colOff>50800</xdr:colOff>
      <xdr:row>41</xdr:row>
      <xdr:rowOff>68580</xdr:rowOff>
    </xdr:to>
    <xdr:cxnSp macro="">
      <xdr:nvCxnSpPr>
        <xdr:cNvPr id="495" name="直線コネクタ 494">
          <a:extLst>
            <a:ext uri="{FF2B5EF4-FFF2-40B4-BE49-F238E27FC236}">
              <a16:creationId xmlns:a16="http://schemas.microsoft.com/office/drawing/2014/main" id="{0365F3B2-AE0C-474C-856C-D1A8A3349FDB}"/>
            </a:ext>
          </a:extLst>
        </xdr:cNvPr>
        <xdr:cNvCxnSpPr/>
      </xdr:nvCxnSpPr>
      <xdr:spPr>
        <a:xfrm>
          <a:off x="19545300" y="7098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17780</xdr:rowOff>
    </xdr:from>
    <xdr:to>
      <xdr:col>98</xdr:col>
      <xdr:colOff>38100</xdr:colOff>
      <xdr:row>41</xdr:row>
      <xdr:rowOff>119380</xdr:rowOff>
    </xdr:to>
    <xdr:sp macro="" textlink="">
      <xdr:nvSpPr>
        <xdr:cNvPr id="496" name="楕円 495">
          <a:extLst>
            <a:ext uri="{FF2B5EF4-FFF2-40B4-BE49-F238E27FC236}">
              <a16:creationId xmlns:a16="http://schemas.microsoft.com/office/drawing/2014/main" id="{292997D6-107B-4D7B-BF2F-F3B104EE51FB}"/>
            </a:ext>
          </a:extLst>
        </xdr:cNvPr>
        <xdr:cNvSpPr/>
      </xdr:nvSpPr>
      <xdr:spPr>
        <a:xfrm>
          <a:off x="18605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68580</xdr:rowOff>
    </xdr:from>
    <xdr:to>
      <xdr:col>102</xdr:col>
      <xdr:colOff>114300</xdr:colOff>
      <xdr:row>41</xdr:row>
      <xdr:rowOff>68580</xdr:rowOff>
    </xdr:to>
    <xdr:cxnSp macro="">
      <xdr:nvCxnSpPr>
        <xdr:cNvPr id="497" name="直線コネクタ 496">
          <a:extLst>
            <a:ext uri="{FF2B5EF4-FFF2-40B4-BE49-F238E27FC236}">
              <a16:creationId xmlns:a16="http://schemas.microsoft.com/office/drawing/2014/main" id="{57F90F6B-5B89-4C81-B666-CF3A1BF74226}"/>
            </a:ext>
          </a:extLst>
        </xdr:cNvPr>
        <xdr:cNvCxnSpPr/>
      </xdr:nvCxnSpPr>
      <xdr:spPr>
        <a:xfrm>
          <a:off x="18656300" y="7098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1B5FCFAC-46F0-4367-A73B-CD5E5848D66A}"/>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F040E58C-9D4A-48A0-A8AD-1408253E0B9D}"/>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225B2618-74E3-47DA-AE1F-038E9EF59749}"/>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78757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905EC9C6-5DD6-4100-B858-28E9D4A8E2C7}"/>
            </a:ext>
          </a:extLst>
        </xdr:cNvPr>
        <xdr:cNvSpPr txBox="1"/>
      </xdr:nvSpPr>
      <xdr:spPr>
        <a:xfrm>
          <a:off x="18421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106697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C2D062D4-059B-4108-B15D-04292AAEA19E}"/>
            </a:ext>
          </a:extLst>
        </xdr:cNvPr>
        <xdr:cNvSpPr txBox="1"/>
      </xdr:nvSpPr>
      <xdr:spPr>
        <a:xfrm>
          <a:off x="210757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110507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9404855B-B68F-49EB-8E7B-536F625CE5BA}"/>
            </a:ext>
          </a:extLst>
        </xdr:cNvPr>
        <xdr:cNvSpPr txBox="1"/>
      </xdr:nvSpPr>
      <xdr:spPr>
        <a:xfrm>
          <a:off x="20199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110507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C6F7C5F4-4CB8-4AB1-8FB6-C3228A89E995}"/>
            </a:ext>
          </a:extLst>
        </xdr:cNvPr>
        <xdr:cNvSpPr txBox="1"/>
      </xdr:nvSpPr>
      <xdr:spPr>
        <a:xfrm>
          <a:off x="19310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110507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43168B74-9420-4801-B1C2-9A12F5BE9227}"/>
            </a:ext>
          </a:extLst>
        </xdr:cNvPr>
        <xdr:cNvSpPr txBox="1"/>
      </xdr:nvSpPr>
      <xdr:spPr>
        <a:xfrm>
          <a:off x="18421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313601D2-21FC-43A0-9E22-0A66DFD273B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3B700184-4FA6-46AD-BB68-F6D3567CECC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1D91E17D-0D14-4DE7-8927-F886099C24A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6F7A0904-8FF2-4B3E-9E68-2F6F5BE7228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AAAC1944-AB5B-47E6-9C65-FD6EBC60499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772CF434-5825-4017-A0CB-43DAC314A12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7090E1E2-1B1A-4EA8-AEA9-4B8D6F72895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5BD79175-D60E-4C6E-9C81-ACBFF9BC619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92DC2FDB-F217-4A50-8A42-3D2EA38699E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E7497E0B-89DF-46F4-903E-71E724EAA28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DC29E9A2-3DA5-42D7-A62C-70FE938FEE9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6FD54031-328A-42C0-81DD-1A61F3021BE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F8286FDD-BFBC-47B0-9FD6-504BB425A9EA}"/>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9740A40D-4BE0-4F4A-824B-4498D81F58B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6918BEDF-B558-49D0-BECE-25EEE8B85B1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2C8A4D05-CD3A-4DDC-AF47-DA373746C9B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780F27C3-3FF3-43AA-9603-DB9385EB220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1F17CA99-8A17-41CE-A7BC-14CDCE56675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6B808C19-0766-411C-8B1D-79D2CF62182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CEAA9FF6-556E-4B6D-B6D8-27E1F6E94F5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EB209830-5BFC-4268-A235-9232F8CF1922}"/>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F59FC5A5-D6F7-4300-90C4-27623E5EAA3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4B69C0E1-95C6-4B28-8BB6-13BBCD26A5B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EC3EECF8-8DB7-4656-97BB-CA74C8DBEECD}"/>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67D7CA4D-00E6-4A6F-85E6-41C375131A1A}"/>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2B31B386-1FAC-47AD-9291-032E1F7879E5}"/>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3C0D3D24-112A-42F7-8F17-5C99F26104DA}"/>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1C39B699-3FAF-4CD0-A020-E5451D87C1D4}"/>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95A152CF-738C-4EDF-A1FF-8B97BBF3ABF9}"/>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4A241AE0-98F3-454C-AE0C-8B8E31986DED}"/>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00B14859-DFF8-4BEE-9FFF-3D4090654696}"/>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C155A5F7-CACD-4797-B341-B68E8D2BF0F2}"/>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9A04BCC9-46AB-4799-9B0F-B482434DB176}"/>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143510</xdr:rowOff>
    </xdr:from>
    <xdr:to>
      <xdr:col>67</xdr:col>
      <xdr:colOff>101600</xdr:colOff>
      <xdr:row>62</xdr:row>
      <xdr:rowOff>73660</xdr:rowOff>
    </xdr:to>
    <xdr:sp macro="" textlink="">
      <xdr:nvSpPr>
        <xdr:cNvPr id="539" name="フローチャート: 判断 538">
          <a:extLst>
            <a:ext uri="{FF2B5EF4-FFF2-40B4-BE49-F238E27FC236}">
              <a16:creationId xmlns:a16="http://schemas.microsoft.com/office/drawing/2014/main" id="{1607F5C1-1827-4161-B7C2-2A4FF1F8DD96}"/>
            </a:ext>
          </a:extLst>
        </xdr:cNvPr>
        <xdr:cNvSpPr/>
      </xdr:nvSpPr>
      <xdr:spPr>
        <a:xfrm>
          <a:off x="12763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8B7F51E6-A910-451B-A95D-353B14AC41E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F19A325-4AA4-4293-BD81-95791190F60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C327364-E412-4A53-B2BB-1502CEA9F28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EA03A6D-1724-4408-9BFA-B1E27288948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D1128AD-F5DA-4CA9-98BB-39F542A7BC6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99695</xdr:rowOff>
    </xdr:from>
    <xdr:to>
      <xdr:col>85</xdr:col>
      <xdr:colOff>177800</xdr:colOff>
      <xdr:row>63</xdr:row>
      <xdr:rowOff>29845</xdr:rowOff>
    </xdr:to>
    <xdr:sp macro="" textlink="">
      <xdr:nvSpPr>
        <xdr:cNvPr id="545" name="楕円 544">
          <a:extLst>
            <a:ext uri="{FF2B5EF4-FFF2-40B4-BE49-F238E27FC236}">
              <a16:creationId xmlns:a16="http://schemas.microsoft.com/office/drawing/2014/main" id="{25941E7D-FEF9-4F7B-A1E7-603077709152}"/>
            </a:ext>
          </a:extLst>
        </xdr:cNvPr>
        <xdr:cNvSpPr/>
      </xdr:nvSpPr>
      <xdr:spPr>
        <a:xfrm>
          <a:off x="16268700" y="1072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78122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3CBB2549-03FA-4439-94A6-BC0D9C3007DA}"/>
            </a:ext>
          </a:extLst>
        </xdr:cNvPr>
        <xdr:cNvSpPr txBox="1"/>
      </xdr:nvSpPr>
      <xdr:spPr>
        <a:xfrm>
          <a:off x="16357600"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65405</xdr:rowOff>
    </xdr:from>
    <xdr:to>
      <xdr:col>81</xdr:col>
      <xdr:colOff>101600</xdr:colOff>
      <xdr:row>62</xdr:row>
      <xdr:rowOff>167005</xdr:rowOff>
    </xdr:to>
    <xdr:sp macro="" textlink="">
      <xdr:nvSpPr>
        <xdr:cNvPr id="547" name="楕円 546">
          <a:extLst>
            <a:ext uri="{FF2B5EF4-FFF2-40B4-BE49-F238E27FC236}">
              <a16:creationId xmlns:a16="http://schemas.microsoft.com/office/drawing/2014/main" id="{1EFD4357-8510-48B5-8CF4-ADD959ADB1B9}"/>
            </a:ext>
          </a:extLst>
        </xdr:cNvPr>
        <xdr:cNvSpPr/>
      </xdr:nvSpPr>
      <xdr:spPr>
        <a:xfrm>
          <a:off x="15430500" y="106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116205</xdr:rowOff>
    </xdr:from>
    <xdr:to>
      <xdr:col>85</xdr:col>
      <xdr:colOff>127000</xdr:colOff>
      <xdr:row>62</xdr:row>
      <xdr:rowOff>150495</xdr:rowOff>
    </xdr:to>
    <xdr:cxnSp macro="">
      <xdr:nvCxnSpPr>
        <xdr:cNvPr id="548" name="直線コネクタ 547">
          <a:extLst>
            <a:ext uri="{FF2B5EF4-FFF2-40B4-BE49-F238E27FC236}">
              <a16:creationId xmlns:a16="http://schemas.microsoft.com/office/drawing/2014/main" id="{9A2EC7C4-5436-4610-91C4-5D4B5439B460}"/>
            </a:ext>
          </a:extLst>
        </xdr:cNvPr>
        <xdr:cNvCxnSpPr/>
      </xdr:nvCxnSpPr>
      <xdr:spPr>
        <a:xfrm>
          <a:off x="15481300" y="107461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139700</xdr:rowOff>
    </xdr:from>
    <xdr:to>
      <xdr:col>76</xdr:col>
      <xdr:colOff>165100</xdr:colOff>
      <xdr:row>62</xdr:row>
      <xdr:rowOff>69850</xdr:rowOff>
    </xdr:to>
    <xdr:sp macro="" textlink="">
      <xdr:nvSpPr>
        <xdr:cNvPr id="549" name="楕円 548">
          <a:extLst>
            <a:ext uri="{FF2B5EF4-FFF2-40B4-BE49-F238E27FC236}">
              <a16:creationId xmlns:a16="http://schemas.microsoft.com/office/drawing/2014/main" id="{0219CB00-C49A-466C-8E10-FFA78B4A4C91}"/>
            </a:ext>
          </a:extLst>
        </xdr:cNvPr>
        <xdr:cNvSpPr/>
      </xdr:nvSpPr>
      <xdr:spPr>
        <a:xfrm>
          <a:off x="145415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19050</xdr:rowOff>
    </xdr:from>
    <xdr:to>
      <xdr:col>81</xdr:col>
      <xdr:colOff>50800</xdr:colOff>
      <xdr:row>62</xdr:row>
      <xdr:rowOff>116205</xdr:rowOff>
    </xdr:to>
    <xdr:cxnSp macro="">
      <xdr:nvCxnSpPr>
        <xdr:cNvPr id="550" name="直線コネクタ 549">
          <a:extLst>
            <a:ext uri="{FF2B5EF4-FFF2-40B4-BE49-F238E27FC236}">
              <a16:creationId xmlns:a16="http://schemas.microsoft.com/office/drawing/2014/main" id="{BA6F9570-DCB2-40EB-9EC7-B0B0A81D8E5D}"/>
            </a:ext>
          </a:extLst>
        </xdr:cNvPr>
        <xdr:cNvCxnSpPr/>
      </xdr:nvCxnSpPr>
      <xdr:spPr>
        <a:xfrm>
          <a:off x="14592300" y="1064895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40640</xdr:rowOff>
    </xdr:from>
    <xdr:to>
      <xdr:col>72</xdr:col>
      <xdr:colOff>38100</xdr:colOff>
      <xdr:row>62</xdr:row>
      <xdr:rowOff>142240</xdr:rowOff>
    </xdr:to>
    <xdr:sp macro="" textlink="">
      <xdr:nvSpPr>
        <xdr:cNvPr id="551" name="楕円 550">
          <a:extLst>
            <a:ext uri="{FF2B5EF4-FFF2-40B4-BE49-F238E27FC236}">
              <a16:creationId xmlns:a16="http://schemas.microsoft.com/office/drawing/2014/main" id="{3E1A2FB4-E2D1-42A3-BA0F-5CAD17D97E52}"/>
            </a:ext>
          </a:extLst>
        </xdr:cNvPr>
        <xdr:cNvSpPr/>
      </xdr:nvSpPr>
      <xdr:spPr>
        <a:xfrm>
          <a:off x="13652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19050</xdr:rowOff>
    </xdr:from>
    <xdr:to>
      <xdr:col>76</xdr:col>
      <xdr:colOff>114300</xdr:colOff>
      <xdr:row>62</xdr:row>
      <xdr:rowOff>91440</xdr:rowOff>
    </xdr:to>
    <xdr:cxnSp macro="">
      <xdr:nvCxnSpPr>
        <xdr:cNvPr id="552" name="直線コネクタ 551">
          <a:extLst>
            <a:ext uri="{FF2B5EF4-FFF2-40B4-BE49-F238E27FC236}">
              <a16:creationId xmlns:a16="http://schemas.microsoft.com/office/drawing/2014/main" id="{644CBF05-96C1-41CE-81F3-28B2F624B509}"/>
            </a:ext>
          </a:extLst>
        </xdr:cNvPr>
        <xdr:cNvCxnSpPr/>
      </xdr:nvCxnSpPr>
      <xdr:spPr>
        <a:xfrm flipV="1">
          <a:off x="13703300" y="1064895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6350</xdr:rowOff>
    </xdr:from>
    <xdr:to>
      <xdr:col>67</xdr:col>
      <xdr:colOff>101600</xdr:colOff>
      <xdr:row>62</xdr:row>
      <xdr:rowOff>107950</xdr:rowOff>
    </xdr:to>
    <xdr:sp macro="" textlink="">
      <xdr:nvSpPr>
        <xdr:cNvPr id="553" name="楕円 552">
          <a:extLst>
            <a:ext uri="{FF2B5EF4-FFF2-40B4-BE49-F238E27FC236}">
              <a16:creationId xmlns:a16="http://schemas.microsoft.com/office/drawing/2014/main" id="{CD7929D4-A8D5-4EB3-9C2B-CD1009B0E9CC}"/>
            </a:ext>
          </a:extLst>
        </xdr:cNvPr>
        <xdr:cNvSpPr/>
      </xdr:nvSpPr>
      <xdr:spPr>
        <a:xfrm>
          <a:off x="12763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57150</xdr:rowOff>
    </xdr:from>
    <xdr:to>
      <xdr:col>71</xdr:col>
      <xdr:colOff>177800</xdr:colOff>
      <xdr:row>62</xdr:row>
      <xdr:rowOff>91440</xdr:rowOff>
    </xdr:to>
    <xdr:cxnSp macro="">
      <xdr:nvCxnSpPr>
        <xdr:cNvPr id="554" name="直線コネクタ 553">
          <a:extLst>
            <a:ext uri="{FF2B5EF4-FFF2-40B4-BE49-F238E27FC236}">
              <a16:creationId xmlns:a16="http://schemas.microsoft.com/office/drawing/2014/main" id="{B0306E67-5820-43FF-BDB5-7A46F56C9D2F}"/>
            </a:ext>
          </a:extLst>
        </xdr:cNvPr>
        <xdr:cNvCxnSpPr/>
      </xdr:nvCxnSpPr>
      <xdr:spPr>
        <a:xfrm>
          <a:off x="12814300" y="106870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555" name="n_1aveValue【学校施設】&#10;有形固定資産減価償却率">
          <a:extLst>
            <a:ext uri="{FF2B5EF4-FFF2-40B4-BE49-F238E27FC236}">
              <a16:creationId xmlns:a16="http://schemas.microsoft.com/office/drawing/2014/main" id="{FF3DAC46-8373-402F-8FEB-89E21C9E9ED6}"/>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6" name="n_2aveValue【学校施設】&#10;有形固定資産減価償却率">
          <a:extLst>
            <a:ext uri="{FF2B5EF4-FFF2-40B4-BE49-F238E27FC236}">
              <a16:creationId xmlns:a16="http://schemas.microsoft.com/office/drawing/2014/main" id="{61A5212C-5E2E-43CD-841B-2322C91F79BB}"/>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C1E81E59-5084-4C1D-9C70-2F943C6DE8FB}"/>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90187</xdr:rowOff>
    </xdr:from>
    <xdr:ext cx="405111" cy="259045"/>
    <xdr:sp macro="" textlink="">
      <xdr:nvSpPr>
        <xdr:cNvPr id="558" name="n_4aveValue【学校施設】&#10;有形固定資産減価償却率">
          <a:extLst>
            <a:ext uri="{FF2B5EF4-FFF2-40B4-BE49-F238E27FC236}">
              <a16:creationId xmlns:a16="http://schemas.microsoft.com/office/drawing/2014/main" id="{C8AD1FC8-3EEB-4660-A2ED-5289E3AF7306}"/>
            </a:ext>
          </a:extLst>
        </xdr:cNvPr>
        <xdr:cNvSpPr txBox="1"/>
      </xdr:nvSpPr>
      <xdr:spPr>
        <a:xfrm>
          <a:off x="12611744" y="10377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12082</xdr:rowOff>
    </xdr:from>
    <xdr:ext cx="405111" cy="259045"/>
    <xdr:sp macro="" textlink="">
      <xdr:nvSpPr>
        <xdr:cNvPr id="559" name="n_1mainValue【学校施設】&#10;有形固定資産減価償却率">
          <a:extLst>
            <a:ext uri="{FF2B5EF4-FFF2-40B4-BE49-F238E27FC236}">
              <a16:creationId xmlns:a16="http://schemas.microsoft.com/office/drawing/2014/main" id="{04ED2A33-A535-44E8-A03E-C11EBC889002}"/>
            </a:ext>
          </a:extLst>
        </xdr:cNvPr>
        <xdr:cNvSpPr txBox="1"/>
      </xdr:nvSpPr>
      <xdr:spPr>
        <a:xfrm>
          <a:off x="15266044" y="1047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86377</xdr:rowOff>
    </xdr:from>
    <xdr:ext cx="405111" cy="259045"/>
    <xdr:sp macro="" textlink="">
      <xdr:nvSpPr>
        <xdr:cNvPr id="560" name="n_2mainValue【学校施設】&#10;有形固定資産減価償却率">
          <a:extLst>
            <a:ext uri="{FF2B5EF4-FFF2-40B4-BE49-F238E27FC236}">
              <a16:creationId xmlns:a16="http://schemas.microsoft.com/office/drawing/2014/main" id="{42302127-7216-4F31-8B78-3DF922766BE0}"/>
            </a:ext>
          </a:extLst>
        </xdr:cNvPr>
        <xdr:cNvSpPr txBox="1"/>
      </xdr:nvSpPr>
      <xdr:spPr>
        <a:xfrm>
          <a:off x="14389744" y="10373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158767</xdr:rowOff>
    </xdr:from>
    <xdr:ext cx="405111" cy="259045"/>
    <xdr:sp macro="" textlink="">
      <xdr:nvSpPr>
        <xdr:cNvPr id="561" name="n_3mainValue【学校施設】&#10;有形固定資産減価償却率">
          <a:extLst>
            <a:ext uri="{FF2B5EF4-FFF2-40B4-BE49-F238E27FC236}">
              <a16:creationId xmlns:a16="http://schemas.microsoft.com/office/drawing/2014/main" id="{5A2772E9-4FF1-45A0-83BF-8C0F9240A5B6}"/>
            </a:ext>
          </a:extLst>
        </xdr:cNvPr>
        <xdr:cNvSpPr txBox="1"/>
      </xdr:nvSpPr>
      <xdr:spPr>
        <a:xfrm>
          <a:off x="13500744" y="10445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99077</xdr:rowOff>
    </xdr:from>
    <xdr:ext cx="405111" cy="259045"/>
    <xdr:sp macro="" textlink="">
      <xdr:nvSpPr>
        <xdr:cNvPr id="562" name="n_4mainValue【学校施設】&#10;有形固定資産減価償却率">
          <a:extLst>
            <a:ext uri="{FF2B5EF4-FFF2-40B4-BE49-F238E27FC236}">
              <a16:creationId xmlns:a16="http://schemas.microsoft.com/office/drawing/2014/main" id="{C95EE040-E0E8-4394-BD21-5CE99FD2F4CE}"/>
            </a:ext>
          </a:extLst>
        </xdr:cNvPr>
        <xdr:cNvSpPr txBox="1"/>
      </xdr:nvSpPr>
      <xdr:spPr>
        <a:xfrm>
          <a:off x="12611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5DC14D1F-FDB2-4824-A62A-6353A92064D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C98AFBCF-8985-4896-83A6-71F15C02CBB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B0ADC7A5-CB55-4218-83BF-83D173ABB00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174FE9D6-19AD-473A-A8FB-1BA99C1D097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61A481F-050A-4AEC-8463-3AE24E3BE48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8AA29A4F-D31B-4C27-B43C-A6758028C1A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FFD22FB9-0640-4AFD-BE19-724C12CB0F9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7A94F3C3-5800-4844-893C-085756DC803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A1D84B5D-E62D-4DBC-A4A9-A28B6D0CBA0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AAF76C89-D809-47A9-903C-5FFD971E3B8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A519FF06-235F-4D03-9095-00A53CE18F8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43F05437-312B-4EAE-BBEE-4F3C523B68C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D2CAFE21-089D-491A-B9E6-276B100FB76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2AA6EFDC-1845-4CE5-B3B3-9B7C8A7640E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429D64B6-082C-4701-9781-03654212311C}"/>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037E4643-3E10-4B7A-9756-307F00B3F94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95BE7A75-BA53-48E4-8E66-304BBA415F7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32633CAB-FFF3-4796-B231-2D0F7DEF4BF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272438AC-9229-41D6-816B-3521E53F6C1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D749FC2E-6409-475B-A466-A0347EA2A5A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7CE641E6-BC49-4192-93B6-010198F51C0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B173B12B-CE74-487E-BC75-7BBE8C915D5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4F63FEF3-CF29-4B92-8767-C33EE6E9430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3091B1EF-CE9B-40EB-BE20-4ED6B099D07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95C34D77-A2E1-44F0-B069-359EB80D46C3}"/>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75F50FB5-5DE5-43BC-9885-3A2A2370011A}"/>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3B16A31D-5395-4946-A291-AA77853DFDD1}"/>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217D49D4-F38B-4FCF-82C5-73174935C906}"/>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C2A56D76-A8AF-40AD-B7B3-6FF49BF7E664}"/>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411CD958-BC15-4C8F-8263-70F07D2D97A8}"/>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2AD9C1B0-E8AC-4187-B601-CBA076836B4F}"/>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89D92707-BBB4-41A2-8B7D-AC174B0F6675}"/>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7BE3457B-3769-41A5-A2CB-474225609830}"/>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4C2E9D34-9FCB-4411-9A89-10C7F548D025}"/>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78740</xdr:rowOff>
    </xdr:from>
    <xdr:to>
      <xdr:col>98</xdr:col>
      <xdr:colOff>38100</xdr:colOff>
      <xdr:row>61</xdr:row>
      <xdr:rowOff>8890</xdr:rowOff>
    </xdr:to>
    <xdr:sp macro="" textlink="">
      <xdr:nvSpPr>
        <xdr:cNvPr id="597" name="フローチャート: 判断 596">
          <a:extLst>
            <a:ext uri="{FF2B5EF4-FFF2-40B4-BE49-F238E27FC236}">
              <a16:creationId xmlns:a16="http://schemas.microsoft.com/office/drawing/2014/main" id="{58E0CA9F-F97B-47AC-9EDF-C5CD30FF4CE2}"/>
            </a:ext>
          </a:extLst>
        </xdr:cNvPr>
        <xdr:cNvSpPr/>
      </xdr:nvSpPr>
      <xdr:spPr>
        <a:xfrm>
          <a:off x="18605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82562A8-C91C-408F-91A8-AABD3E0CE92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1201F6E-D02D-43E2-91E0-4E8A19D94E4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AC618FEE-4CD7-478B-988C-CD15FAA439A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16C94A2-A743-44A1-A180-149AF25C45F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FF96600-2C27-42E8-8CEF-3EBDA763A02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103124</xdr:rowOff>
    </xdr:from>
    <xdr:to>
      <xdr:col>116</xdr:col>
      <xdr:colOff>114300</xdr:colOff>
      <xdr:row>62</xdr:row>
      <xdr:rowOff>33274</xdr:rowOff>
    </xdr:to>
    <xdr:sp macro="" textlink="">
      <xdr:nvSpPr>
        <xdr:cNvPr id="603" name="楕円 602">
          <a:extLst>
            <a:ext uri="{FF2B5EF4-FFF2-40B4-BE49-F238E27FC236}">
              <a16:creationId xmlns:a16="http://schemas.microsoft.com/office/drawing/2014/main" id="{4A817084-CA0B-4582-B7D0-0638EF1B994D}"/>
            </a:ext>
          </a:extLst>
        </xdr:cNvPr>
        <xdr:cNvSpPr/>
      </xdr:nvSpPr>
      <xdr:spPr>
        <a:xfrm>
          <a:off x="22110700" y="1056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81551</xdr:rowOff>
    </xdr:from>
    <xdr:ext cx="469744" cy="259045"/>
    <xdr:sp macro="" textlink="">
      <xdr:nvSpPr>
        <xdr:cNvPr id="604" name="【学校施設】&#10;一人当たり面積該当値テキスト">
          <a:extLst>
            <a:ext uri="{FF2B5EF4-FFF2-40B4-BE49-F238E27FC236}">
              <a16:creationId xmlns:a16="http://schemas.microsoft.com/office/drawing/2014/main" id="{4E24A0DD-8A51-4C08-B5B2-C8369945E0E2}"/>
            </a:ext>
          </a:extLst>
        </xdr:cNvPr>
        <xdr:cNvSpPr txBox="1"/>
      </xdr:nvSpPr>
      <xdr:spPr>
        <a:xfrm>
          <a:off x="22199600" y="1054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109220</xdr:rowOff>
    </xdr:from>
    <xdr:to>
      <xdr:col>112</xdr:col>
      <xdr:colOff>38100</xdr:colOff>
      <xdr:row>62</xdr:row>
      <xdr:rowOff>39370</xdr:rowOff>
    </xdr:to>
    <xdr:sp macro="" textlink="">
      <xdr:nvSpPr>
        <xdr:cNvPr id="605" name="楕円 604">
          <a:extLst>
            <a:ext uri="{FF2B5EF4-FFF2-40B4-BE49-F238E27FC236}">
              <a16:creationId xmlns:a16="http://schemas.microsoft.com/office/drawing/2014/main" id="{8D0ADAAA-22FF-4A70-836A-311452B540BD}"/>
            </a:ext>
          </a:extLst>
        </xdr:cNvPr>
        <xdr:cNvSpPr/>
      </xdr:nvSpPr>
      <xdr:spPr>
        <a:xfrm>
          <a:off x="21272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153924</xdr:rowOff>
    </xdr:from>
    <xdr:to>
      <xdr:col>116</xdr:col>
      <xdr:colOff>63500</xdr:colOff>
      <xdr:row>61</xdr:row>
      <xdr:rowOff>160020</xdr:rowOff>
    </xdr:to>
    <xdr:cxnSp macro="">
      <xdr:nvCxnSpPr>
        <xdr:cNvPr id="606" name="直線コネクタ 605">
          <a:extLst>
            <a:ext uri="{FF2B5EF4-FFF2-40B4-BE49-F238E27FC236}">
              <a16:creationId xmlns:a16="http://schemas.microsoft.com/office/drawing/2014/main" id="{4031C547-F0CE-4E82-B8BA-0D14AD1013FA}"/>
            </a:ext>
          </a:extLst>
        </xdr:cNvPr>
        <xdr:cNvCxnSpPr/>
      </xdr:nvCxnSpPr>
      <xdr:spPr>
        <a:xfrm flipV="1">
          <a:off x="21323300" y="10612374"/>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117602</xdr:rowOff>
    </xdr:from>
    <xdr:to>
      <xdr:col>107</xdr:col>
      <xdr:colOff>101600</xdr:colOff>
      <xdr:row>62</xdr:row>
      <xdr:rowOff>47752</xdr:rowOff>
    </xdr:to>
    <xdr:sp macro="" textlink="">
      <xdr:nvSpPr>
        <xdr:cNvPr id="607" name="楕円 606">
          <a:extLst>
            <a:ext uri="{FF2B5EF4-FFF2-40B4-BE49-F238E27FC236}">
              <a16:creationId xmlns:a16="http://schemas.microsoft.com/office/drawing/2014/main" id="{8FB1E3F0-AFEC-4493-8CC1-ADD111C8752A}"/>
            </a:ext>
          </a:extLst>
        </xdr:cNvPr>
        <xdr:cNvSpPr/>
      </xdr:nvSpPr>
      <xdr:spPr>
        <a:xfrm>
          <a:off x="20383500" y="1057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160020</xdr:rowOff>
    </xdr:from>
    <xdr:to>
      <xdr:col>111</xdr:col>
      <xdr:colOff>177800</xdr:colOff>
      <xdr:row>61</xdr:row>
      <xdr:rowOff>168402</xdr:rowOff>
    </xdr:to>
    <xdr:cxnSp macro="">
      <xdr:nvCxnSpPr>
        <xdr:cNvPr id="608" name="直線コネクタ 607">
          <a:extLst>
            <a:ext uri="{FF2B5EF4-FFF2-40B4-BE49-F238E27FC236}">
              <a16:creationId xmlns:a16="http://schemas.microsoft.com/office/drawing/2014/main" id="{EC3E7A43-EB3D-43A6-9CE8-D145F0E199BF}"/>
            </a:ext>
          </a:extLst>
        </xdr:cNvPr>
        <xdr:cNvCxnSpPr/>
      </xdr:nvCxnSpPr>
      <xdr:spPr>
        <a:xfrm flipV="1">
          <a:off x="20434300" y="10618470"/>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126746</xdr:rowOff>
    </xdr:from>
    <xdr:to>
      <xdr:col>102</xdr:col>
      <xdr:colOff>165100</xdr:colOff>
      <xdr:row>62</xdr:row>
      <xdr:rowOff>56896</xdr:rowOff>
    </xdr:to>
    <xdr:sp macro="" textlink="">
      <xdr:nvSpPr>
        <xdr:cNvPr id="609" name="楕円 608">
          <a:extLst>
            <a:ext uri="{FF2B5EF4-FFF2-40B4-BE49-F238E27FC236}">
              <a16:creationId xmlns:a16="http://schemas.microsoft.com/office/drawing/2014/main" id="{B4D38A0C-6965-485C-9CC4-84A1AAEC26A0}"/>
            </a:ext>
          </a:extLst>
        </xdr:cNvPr>
        <xdr:cNvSpPr/>
      </xdr:nvSpPr>
      <xdr:spPr>
        <a:xfrm>
          <a:off x="19494500" y="1058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168402</xdr:rowOff>
    </xdr:from>
    <xdr:to>
      <xdr:col>107</xdr:col>
      <xdr:colOff>50800</xdr:colOff>
      <xdr:row>62</xdr:row>
      <xdr:rowOff>6096</xdr:rowOff>
    </xdr:to>
    <xdr:cxnSp macro="">
      <xdr:nvCxnSpPr>
        <xdr:cNvPr id="610" name="直線コネクタ 609">
          <a:extLst>
            <a:ext uri="{FF2B5EF4-FFF2-40B4-BE49-F238E27FC236}">
              <a16:creationId xmlns:a16="http://schemas.microsoft.com/office/drawing/2014/main" id="{0D98AAC8-2C98-4A84-B7BF-8BE0A335FF5B}"/>
            </a:ext>
          </a:extLst>
        </xdr:cNvPr>
        <xdr:cNvCxnSpPr/>
      </xdr:nvCxnSpPr>
      <xdr:spPr>
        <a:xfrm flipV="1">
          <a:off x="19545300" y="106268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137414</xdr:rowOff>
    </xdr:from>
    <xdr:to>
      <xdr:col>98</xdr:col>
      <xdr:colOff>38100</xdr:colOff>
      <xdr:row>62</xdr:row>
      <xdr:rowOff>67564</xdr:rowOff>
    </xdr:to>
    <xdr:sp macro="" textlink="">
      <xdr:nvSpPr>
        <xdr:cNvPr id="611" name="楕円 610">
          <a:extLst>
            <a:ext uri="{FF2B5EF4-FFF2-40B4-BE49-F238E27FC236}">
              <a16:creationId xmlns:a16="http://schemas.microsoft.com/office/drawing/2014/main" id="{9072695D-3A04-4D0D-8EC2-C3B2399CCEBA}"/>
            </a:ext>
          </a:extLst>
        </xdr:cNvPr>
        <xdr:cNvSpPr/>
      </xdr:nvSpPr>
      <xdr:spPr>
        <a:xfrm>
          <a:off x="18605500" y="1059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6096</xdr:rowOff>
    </xdr:from>
    <xdr:to>
      <xdr:col>102</xdr:col>
      <xdr:colOff>114300</xdr:colOff>
      <xdr:row>62</xdr:row>
      <xdr:rowOff>16764</xdr:rowOff>
    </xdr:to>
    <xdr:cxnSp macro="">
      <xdr:nvCxnSpPr>
        <xdr:cNvPr id="612" name="直線コネクタ 611">
          <a:extLst>
            <a:ext uri="{FF2B5EF4-FFF2-40B4-BE49-F238E27FC236}">
              <a16:creationId xmlns:a16="http://schemas.microsoft.com/office/drawing/2014/main" id="{641C05A8-ABAF-46D7-8734-19EB7141E7F6}"/>
            </a:ext>
          </a:extLst>
        </xdr:cNvPr>
        <xdr:cNvCxnSpPr/>
      </xdr:nvCxnSpPr>
      <xdr:spPr>
        <a:xfrm flipV="1">
          <a:off x="18656300" y="10635996"/>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BA7A2A69-A997-4833-A76F-B46A56C8DC3A}"/>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0E13381B-8893-4BE0-AF65-A2B0D2E87DDC}"/>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D08FF5C3-2602-4F39-BFC9-A84DE80A7847}"/>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25417</xdr:rowOff>
    </xdr:from>
    <xdr:ext cx="469744" cy="259045"/>
    <xdr:sp macro="" textlink="">
      <xdr:nvSpPr>
        <xdr:cNvPr id="616" name="n_4aveValue【学校施設】&#10;一人当たり面積">
          <a:extLst>
            <a:ext uri="{FF2B5EF4-FFF2-40B4-BE49-F238E27FC236}">
              <a16:creationId xmlns:a16="http://schemas.microsoft.com/office/drawing/2014/main" id="{1B4578BC-A3AC-4ECD-B79C-E23F3A9BB98C}"/>
            </a:ext>
          </a:extLst>
        </xdr:cNvPr>
        <xdr:cNvSpPr txBox="1"/>
      </xdr:nvSpPr>
      <xdr:spPr>
        <a:xfrm>
          <a:off x="184214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30497</xdr:rowOff>
    </xdr:from>
    <xdr:ext cx="469744" cy="259045"/>
    <xdr:sp macro="" textlink="">
      <xdr:nvSpPr>
        <xdr:cNvPr id="617" name="n_1mainValue【学校施設】&#10;一人当たり面積">
          <a:extLst>
            <a:ext uri="{FF2B5EF4-FFF2-40B4-BE49-F238E27FC236}">
              <a16:creationId xmlns:a16="http://schemas.microsoft.com/office/drawing/2014/main" id="{4F14F902-9BCD-4E20-ADD6-F17413D061FD}"/>
            </a:ext>
          </a:extLst>
        </xdr:cNvPr>
        <xdr:cNvSpPr txBox="1"/>
      </xdr:nvSpPr>
      <xdr:spPr>
        <a:xfrm>
          <a:off x="210757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38879</xdr:rowOff>
    </xdr:from>
    <xdr:ext cx="469744" cy="259045"/>
    <xdr:sp macro="" textlink="">
      <xdr:nvSpPr>
        <xdr:cNvPr id="618" name="n_2mainValue【学校施設】&#10;一人当たり面積">
          <a:extLst>
            <a:ext uri="{FF2B5EF4-FFF2-40B4-BE49-F238E27FC236}">
              <a16:creationId xmlns:a16="http://schemas.microsoft.com/office/drawing/2014/main" id="{A3C2ED4C-B445-41B0-A327-BDCC74F5DD44}"/>
            </a:ext>
          </a:extLst>
        </xdr:cNvPr>
        <xdr:cNvSpPr txBox="1"/>
      </xdr:nvSpPr>
      <xdr:spPr>
        <a:xfrm>
          <a:off x="20199427" y="10668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48023</xdr:rowOff>
    </xdr:from>
    <xdr:ext cx="469744" cy="259045"/>
    <xdr:sp macro="" textlink="">
      <xdr:nvSpPr>
        <xdr:cNvPr id="619" name="n_3mainValue【学校施設】&#10;一人当たり面積">
          <a:extLst>
            <a:ext uri="{FF2B5EF4-FFF2-40B4-BE49-F238E27FC236}">
              <a16:creationId xmlns:a16="http://schemas.microsoft.com/office/drawing/2014/main" id="{C8A2E7D6-0AFE-47F3-97BB-6BAEE741FAEF}"/>
            </a:ext>
          </a:extLst>
        </xdr:cNvPr>
        <xdr:cNvSpPr txBox="1"/>
      </xdr:nvSpPr>
      <xdr:spPr>
        <a:xfrm>
          <a:off x="19310427" y="10677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58691</xdr:rowOff>
    </xdr:from>
    <xdr:ext cx="469744" cy="259045"/>
    <xdr:sp macro="" textlink="">
      <xdr:nvSpPr>
        <xdr:cNvPr id="620" name="n_4mainValue【学校施設】&#10;一人当たり面積">
          <a:extLst>
            <a:ext uri="{FF2B5EF4-FFF2-40B4-BE49-F238E27FC236}">
              <a16:creationId xmlns:a16="http://schemas.microsoft.com/office/drawing/2014/main" id="{E0CA78B2-91AC-4B87-9557-EB170F9AEEEE}"/>
            </a:ext>
          </a:extLst>
        </xdr:cNvPr>
        <xdr:cNvSpPr txBox="1"/>
      </xdr:nvSpPr>
      <xdr:spPr>
        <a:xfrm>
          <a:off x="18421427" y="1068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207A2F35-28AF-4A62-8A13-3160BA5D24E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60741CC9-9A61-49EC-82A3-3D61C418268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C22EA260-C2E6-4EB5-8745-A9AFBABA189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BE03865F-FB60-4430-85C1-6F5D9FE02E0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A4D6A2D0-0DDA-4C55-A631-6E06A7E6408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3EBF0FA2-87A9-4633-B4BA-60709372462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4AFDB036-2C8F-4384-BEE9-DAE4F439F9A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9E5F884D-A49F-4FAF-8208-237392C30E3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38C02651-38A6-4D4C-8DD9-493F1C87BA8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5B859DBF-E307-490C-AA1C-8B4FFCAB588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CCDD0F9D-7957-43FF-BE19-7BA31CB50FF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0C56AE62-030C-43C5-AFBE-6E13B7A72E5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9AB8CF80-6510-4639-A524-E8AC069530E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6FA129D0-B666-44AB-A5A7-B88A6F9B8F2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3C5926D3-793C-4105-9EA1-640E5940AF2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7148149E-B670-4F4D-B49E-D75878EB521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791FD61A-1CF7-4D2F-8029-D3322CEBB60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21B19E59-AAC9-44D5-8FA6-80803D319B9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26C3AC00-89B8-407A-A5C6-E32B6645FD4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A0C284D4-1F4F-44DC-A161-0E4071231B2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A8E9761D-DDB4-420A-994D-13911EC1767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5D9BAF93-0C44-4D15-9BA1-17A72F1048B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B457C14C-EAB4-4EE5-9484-94950EC935A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75B36117-AB97-4B7E-BFD8-76B4C7A0C3A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6D1DC74B-D46A-4FA2-9583-695A418D1F4D}"/>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4AE93629-3819-4478-83BE-C86DCF845736}"/>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C6F51836-989A-4DD0-A5EB-4BF2A50BE13F}"/>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EACED798-1F1D-449F-AC71-E5EC9A812214}"/>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E26B266A-42D1-4D16-9147-29825EB8B099}"/>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650" name="【児童館】&#10;有形固定資産減価償却率平均値テキスト">
          <a:extLst>
            <a:ext uri="{FF2B5EF4-FFF2-40B4-BE49-F238E27FC236}">
              <a16:creationId xmlns:a16="http://schemas.microsoft.com/office/drawing/2014/main" id="{1B5999EE-EE9A-4610-92BC-7F822CB1CA98}"/>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46896101-1917-46F8-ADF2-D2E38892C5D4}"/>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04697AED-8625-4FA3-9970-34C3F3E4FCB7}"/>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19EF7589-7F97-4E40-956C-4A605F7FA1E4}"/>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55B14D7F-2738-407A-ACFF-76DEA8C373F1}"/>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655" name="フローチャート: 判断 654">
          <a:extLst>
            <a:ext uri="{FF2B5EF4-FFF2-40B4-BE49-F238E27FC236}">
              <a16:creationId xmlns:a16="http://schemas.microsoft.com/office/drawing/2014/main" id="{CC7AB564-5CD9-4EB8-8892-B278F8B6542E}"/>
            </a:ext>
          </a:extLst>
        </xdr:cNvPr>
        <xdr:cNvSpPr/>
      </xdr:nvSpPr>
      <xdr:spPr>
        <a:xfrm>
          <a:off x="12763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2931DA31-61FC-4CF4-9FF7-E97DBB7C981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A2368721-7F84-425D-B77E-73BB8B12B17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281C9E8F-08D5-4E24-BCA0-55604AB006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1756ABD-EE95-464A-997D-0B32DE758AB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C6022E5-DE00-48E7-BEE1-D15F71E9BA0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76836</xdr:rowOff>
    </xdr:from>
    <xdr:to>
      <xdr:col>81</xdr:col>
      <xdr:colOff>101600</xdr:colOff>
      <xdr:row>83</xdr:row>
      <xdr:rowOff>6986</xdr:rowOff>
    </xdr:to>
    <xdr:sp macro="" textlink="">
      <xdr:nvSpPr>
        <xdr:cNvPr id="661" name="楕円 660">
          <a:extLst>
            <a:ext uri="{FF2B5EF4-FFF2-40B4-BE49-F238E27FC236}">
              <a16:creationId xmlns:a16="http://schemas.microsoft.com/office/drawing/2014/main" id="{3AA0889F-5EB5-40A6-BFC1-BDDDCE3AAAB2}"/>
            </a:ext>
          </a:extLst>
        </xdr:cNvPr>
        <xdr:cNvSpPr/>
      </xdr:nvSpPr>
      <xdr:spPr>
        <a:xfrm>
          <a:off x="154305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44450</xdr:rowOff>
    </xdr:from>
    <xdr:to>
      <xdr:col>76</xdr:col>
      <xdr:colOff>165100</xdr:colOff>
      <xdr:row>82</xdr:row>
      <xdr:rowOff>146050</xdr:rowOff>
    </xdr:to>
    <xdr:sp macro="" textlink="">
      <xdr:nvSpPr>
        <xdr:cNvPr id="662" name="楕円 661">
          <a:extLst>
            <a:ext uri="{FF2B5EF4-FFF2-40B4-BE49-F238E27FC236}">
              <a16:creationId xmlns:a16="http://schemas.microsoft.com/office/drawing/2014/main" id="{894C0A6E-332E-4921-9F4D-DC988A43646C}"/>
            </a:ext>
          </a:extLst>
        </xdr:cNvPr>
        <xdr:cNvSpPr/>
      </xdr:nvSpPr>
      <xdr:spPr>
        <a:xfrm>
          <a:off x="14541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95250</xdr:rowOff>
    </xdr:from>
    <xdr:to>
      <xdr:col>81</xdr:col>
      <xdr:colOff>50800</xdr:colOff>
      <xdr:row>82</xdr:row>
      <xdr:rowOff>127636</xdr:rowOff>
    </xdr:to>
    <xdr:cxnSp macro="">
      <xdr:nvCxnSpPr>
        <xdr:cNvPr id="663" name="直線コネクタ 662">
          <a:extLst>
            <a:ext uri="{FF2B5EF4-FFF2-40B4-BE49-F238E27FC236}">
              <a16:creationId xmlns:a16="http://schemas.microsoft.com/office/drawing/2014/main" id="{D78EC7E7-B91C-4ED6-8DC4-8D415568E1C7}"/>
            </a:ext>
          </a:extLst>
        </xdr:cNvPr>
        <xdr:cNvCxnSpPr/>
      </xdr:nvCxnSpPr>
      <xdr:spPr>
        <a:xfrm>
          <a:off x="14592300" y="1415415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13970</xdr:rowOff>
    </xdr:from>
    <xdr:to>
      <xdr:col>72</xdr:col>
      <xdr:colOff>38100</xdr:colOff>
      <xdr:row>82</xdr:row>
      <xdr:rowOff>115570</xdr:rowOff>
    </xdr:to>
    <xdr:sp macro="" textlink="">
      <xdr:nvSpPr>
        <xdr:cNvPr id="664" name="楕円 663">
          <a:extLst>
            <a:ext uri="{FF2B5EF4-FFF2-40B4-BE49-F238E27FC236}">
              <a16:creationId xmlns:a16="http://schemas.microsoft.com/office/drawing/2014/main" id="{25A6F1B2-F9DD-454C-90C3-74E3B5D83D0B}"/>
            </a:ext>
          </a:extLst>
        </xdr:cNvPr>
        <xdr:cNvSpPr/>
      </xdr:nvSpPr>
      <xdr:spPr>
        <a:xfrm>
          <a:off x="136525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64770</xdr:rowOff>
    </xdr:from>
    <xdr:to>
      <xdr:col>76</xdr:col>
      <xdr:colOff>114300</xdr:colOff>
      <xdr:row>82</xdr:row>
      <xdr:rowOff>95250</xdr:rowOff>
    </xdr:to>
    <xdr:cxnSp macro="">
      <xdr:nvCxnSpPr>
        <xdr:cNvPr id="665" name="直線コネクタ 664">
          <a:extLst>
            <a:ext uri="{FF2B5EF4-FFF2-40B4-BE49-F238E27FC236}">
              <a16:creationId xmlns:a16="http://schemas.microsoft.com/office/drawing/2014/main" id="{196E1A9D-6CD0-430E-B1BD-2E0E6FABCB90}"/>
            </a:ext>
          </a:extLst>
        </xdr:cNvPr>
        <xdr:cNvCxnSpPr/>
      </xdr:nvCxnSpPr>
      <xdr:spPr>
        <a:xfrm>
          <a:off x="13703300" y="141236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19686</xdr:rowOff>
    </xdr:from>
    <xdr:to>
      <xdr:col>67</xdr:col>
      <xdr:colOff>101600</xdr:colOff>
      <xdr:row>86</xdr:row>
      <xdr:rowOff>121286</xdr:rowOff>
    </xdr:to>
    <xdr:sp macro="" textlink="">
      <xdr:nvSpPr>
        <xdr:cNvPr id="666" name="楕円 665">
          <a:extLst>
            <a:ext uri="{FF2B5EF4-FFF2-40B4-BE49-F238E27FC236}">
              <a16:creationId xmlns:a16="http://schemas.microsoft.com/office/drawing/2014/main" id="{CBFA15D7-0868-4167-9726-75AE809CC0B7}"/>
            </a:ext>
          </a:extLst>
        </xdr:cNvPr>
        <xdr:cNvSpPr/>
      </xdr:nvSpPr>
      <xdr:spPr>
        <a:xfrm>
          <a:off x="12763500" y="1476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64770</xdr:rowOff>
    </xdr:from>
    <xdr:to>
      <xdr:col>71</xdr:col>
      <xdr:colOff>177800</xdr:colOff>
      <xdr:row>86</xdr:row>
      <xdr:rowOff>70486</xdr:rowOff>
    </xdr:to>
    <xdr:cxnSp macro="">
      <xdr:nvCxnSpPr>
        <xdr:cNvPr id="667" name="直線コネクタ 666">
          <a:extLst>
            <a:ext uri="{FF2B5EF4-FFF2-40B4-BE49-F238E27FC236}">
              <a16:creationId xmlns:a16="http://schemas.microsoft.com/office/drawing/2014/main" id="{3AB788EE-C801-421A-B28B-56B5CEE8B497}"/>
            </a:ext>
          </a:extLst>
        </xdr:cNvPr>
        <xdr:cNvCxnSpPr/>
      </xdr:nvCxnSpPr>
      <xdr:spPr>
        <a:xfrm flipV="1">
          <a:off x="12814300" y="14123670"/>
          <a:ext cx="889000" cy="69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68" name="n_1aveValue【児童館】&#10;有形固定資産減価償却率">
          <a:extLst>
            <a:ext uri="{FF2B5EF4-FFF2-40B4-BE49-F238E27FC236}">
              <a16:creationId xmlns:a16="http://schemas.microsoft.com/office/drawing/2014/main" id="{41997243-94AC-4320-B57F-4068CE70B328}"/>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69" name="n_2aveValue【児童館】&#10;有形固定資産減価償却率">
          <a:extLst>
            <a:ext uri="{FF2B5EF4-FFF2-40B4-BE49-F238E27FC236}">
              <a16:creationId xmlns:a16="http://schemas.microsoft.com/office/drawing/2014/main" id="{17A9F864-EC39-426E-A4BD-C80358B518CC}"/>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0" name="n_3aveValue【児童館】&#10;有形固定資産減価償却率">
          <a:extLst>
            <a:ext uri="{FF2B5EF4-FFF2-40B4-BE49-F238E27FC236}">
              <a16:creationId xmlns:a16="http://schemas.microsoft.com/office/drawing/2014/main" id="{C2F0D2AF-85CC-44B0-B243-491B1E10BB52}"/>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61613</xdr:rowOff>
    </xdr:from>
    <xdr:ext cx="405111" cy="259045"/>
    <xdr:sp macro="" textlink="">
      <xdr:nvSpPr>
        <xdr:cNvPr id="671" name="n_4aveValue【児童館】&#10;有形固定資産減価償却率">
          <a:extLst>
            <a:ext uri="{FF2B5EF4-FFF2-40B4-BE49-F238E27FC236}">
              <a16:creationId xmlns:a16="http://schemas.microsoft.com/office/drawing/2014/main" id="{BBD4C9AB-0ACE-4846-B3B9-46766F881AE7}"/>
            </a:ext>
          </a:extLst>
        </xdr:cNvPr>
        <xdr:cNvSpPr txBox="1"/>
      </xdr:nvSpPr>
      <xdr:spPr>
        <a:xfrm>
          <a:off x="12611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23513</xdr:rowOff>
    </xdr:from>
    <xdr:ext cx="405111" cy="259045"/>
    <xdr:sp macro="" textlink="">
      <xdr:nvSpPr>
        <xdr:cNvPr id="672" name="n_1mainValue【児童館】&#10;有形固定資産減価償却率">
          <a:extLst>
            <a:ext uri="{FF2B5EF4-FFF2-40B4-BE49-F238E27FC236}">
              <a16:creationId xmlns:a16="http://schemas.microsoft.com/office/drawing/2014/main" id="{0140FFFF-9524-4CDA-9D18-DC9BB0341D36}"/>
            </a:ext>
          </a:extLst>
        </xdr:cNvPr>
        <xdr:cNvSpPr txBox="1"/>
      </xdr:nvSpPr>
      <xdr:spPr>
        <a:xfrm>
          <a:off x="152660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162577</xdr:rowOff>
    </xdr:from>
    <xdr:ext cx="405111" cy="259045"/>
    <xdr:sp macro="" textlink="">
      <xdr:nvSpPr>
        <xdr:cNvPr id="673" name="n_2mainValue【児童館】&#10;有形固定資産減価償却率">
          <a:extLst>
            <a:ext uri="{FF2B5EF4-FFF2-40B4-BE49-F238E27FC236}">
              <a16:creationId xmlns:a16="http://schemas.microsoft.com/office/drawing/2014/main" id="{57937793-5F9A-425E-AD1A-FAEDFF3F60D5}"/>
            </a:ext>
          </a:extLst>
        </xdr:cNvPr>
        <xdr:cNvSpPr txBox="1"/>
      </xdr:nvSpPr>
      <xdr:spPr>
        <a:xfrm>
          <a:off x="14389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132097</xdr:rowOff>
    </xdr:from>
    <xdr:ext cx="405111" cy="259045"/>
    <xdr:sp macro="" textlink="">
      <xdr:nvSpPr>
        <xdr:cNvPr id="674" name="n_3mainValue【児童館】&#10;有形固定資産減価償却率">
          <a:extLst>
            <a:ext uri="{FF2B5EF4-FFF2-40B4-BE49-F238E27FC236}">
              <a16:creationId xmlns:a16="http://schemas.microsoft.com/office/drawing/2014/main" id="{C6A21179-D243-4FD2-B609-AA038FD3BDCF}"/>
            </a:ext>
          </a:extLst>
        </xdr:cNvPr>
        <xdr:cNvSpPr txBox="1"/>
      </xdr:nvSpPr>
      <xdr:spPr>
        <a:xfrm>
          <a:off x="13500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112413</xdr:rowOff>
    </xdr:from>
    <xdr:ext cx="405111" cy="259045"/>
    <xdr:sp macro="" textlink="">
      <xdr:nvSpPr>
        <xdr:cNvPr id="675" name="n_4mainValue【児童館】&#10;有形固定資産減価償却率">
          <a:extLst>
            <a:ext uri="{FF2B5EF4-FFF2-40B4-BE49-F238E27FC236}">
              <a16:creationId xmlns:a16="http://schemas.microsoft.com/office/drawing/2014/main" id="{2BE63BB4-841D-4CF6-A68E-E02A431925F4}"/>
            </a:ext>
          </a:extLst>
        </xdr:cNvPr>
        <xdr:cNvSpPr txBox="1"/>
      </xdr:nvSpPr>
      <xdr:spPr>
        <a:xfrm>
          <a:off x="12611744" y="1485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2333E3A3-58B9-4288-9B67-E220C6F82E3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B4F74703-03EE-454E-BF5A-A31BDEB9908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CC11AA84-8648-4FBE-8B59-6C054DA2E34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31C2D13D-8F8F-4EF8-93FE-9A2C96C155C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396A1402-255D-4919-872B-67601382358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E8F29348-B73C-41AC-9EFF-914442C9EFB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0117BC23-08EE-4FAA-A707-A3FCA5B3D23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F57A3AA7-6CC8-4BF1-85F6-81326C55F6F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7FB45F4A-84E5-4962-8CF3-24230D95E32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00C366BB-0723-4243-A8A0-4DF30F78B95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6" name="直線コネクタ 685">
          <a:extLst>
            <a:ext uri="{FF2B5EF4-FFF2-40B4-BE49-F238E27FC236}">
              <a16:creationId xmlns:a16="http://schemas.microsoft.com/office/drawing/2014/main" id="{CAE8E520-4DAF-4116-A05D-DB44A37FB82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7" name="テキスト ボックス 686">
          <a:extLst>
            <a:ext uri="{FF2B5EF4-FFF2-40B4-BE49-F238E27FC236}">
              <a16:creationId xmlns:a16="http://schemas.microsoft.com/office/drawing/2014/main" id="{8B9A8917-1CD6-46F2-B125-6C9FEC2BD93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8" name="直線コネクタ 687">
          <a:extLst>
            <a:ext uri="{FF2B5EF4-FFF2-40B4-BE49-F238E27FC236}">
              <a16:creationId xmlns:a16="http://schemas.microsoft.com/office/drawing/2014/main" id="{0E9E38C0-17EF-429B-875A-8D2D0209B4D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9" name="テキスト ボックス 688">
          <a:extLst>
            <a:ext uri="{FF2B5EF4-FFF2-40B4-BE49-F238E27FC236}">
              <a16:creationId xmlns:a16="http://schemas.microsoft.com/office/drawing/2014/main" id="{3FF0FC30-2177-4D20-9AFE-DDF6D1EE5C6B}"/>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0" name="直線コネクタ 689">
          <a:extLst>
            <a:ext uri="{FF2B5EF4-FFF2-40B4-BE49-F238E27FC236}">
              <a16:creationId xmlns:a16="http://schemas.microsoft.com/office/drawing/2014/main" id="{491C40B1-E143-4ACF-87D9-C31A44F5B99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1" name="テキスト ボックス 690">
          <a:extLst>
            <a:ext uri="{FF2B5EF4-FFF2-40B4-BE49-F238E27FC236}">
              <a16:creationId xmlns:a16="http://schemas.microsoft.com/office/drawing/2014/main" id="{B4ABEE2E-1089-4AE2-91CC-AFB0BFEC910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2" name="直線コネクタ 691">
          <a:extLst>
            <a:ext uri="{FF2B5EF4-FFF2-40B4-BE49-F238E27FC236}">
              <a16:creationId xmlns:a16="http://schemas.microsoft.com/office/drawing/2014/main" id="{BE17D4CB-8600-4B3B-A48A-3C64FB53881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3" name="テキスト ボックス 692">
          <a:extLst>
            <a:ext uri="{FF2B5EF4-FFF2-40B4-BE49-F238E27FC236}">
              <a16:creationId xmlns:a16="http://schemas.microsoft.com/office/drawing/2014/main" id="{82C19CCB-90AD-4520-BF5C-ED7FE179A58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4" name="直線コネクタ 693">
          <a:extLst>
            <a:ext uri="{FF2B5EF4-FFF2-40B4-BE49-F238E27FC236}">
              <a16:creationId xmlns:a16="http://schemas.microsoft.com/office/drawing/2014/main" id="{1A68463B-010F-403A-A0E1-A9B2BD36297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5" name="テキスト ボックス 694">
          <a:extLst>
            <a:ext uri="{FF2B5EF4-FFF2-40B4-BE49-F238E27FC236}">
              <a16:creationId xmlns:a16="http://schemas.microsoft.com/office/drawing/2014/main" id="{FEF353B2-6EC3-4251-A807-C9725E0C6FFF}"/>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6" name="直線コネクタ 695">
          <a:extLst>
            <a:ext uri="{FF2B5EF4-FFF2-40B4-BE49-F238E27FC236}">
              <a16:creationId xmlns:a16="http://schemas.microsoft.com/office/drawing/2014/main" id="{3534DB7E-7B79-430C-9FC6-53ADAD8E91B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7" name="テキスト ボックス 696">
          <a:extLst>
            <a:ext uri="{FF2B5EF4-FFF2-40B4-BE49-F238E27FC236}">
              <a16:creationId xmlns:a16="http://schemas.microsoft.com/office/drawing/2014/main" id="{6DD45DE2-67A7-4B53-A028-5D868720C32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5D866B08-C90F-48B6-B79C-541B98F631D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F9EB5E30-58B1-4A52-A9F9-04ABB5EF9EA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E0263BB1-B6BF-48C3-8138-AB03ADBE01C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1" name="直線コネクタ 700">
          <a:extLst>
            <a:ext uri="{FF2B5EF4-FFF2-40B4-BE49-F238E27FC236}">
              <a16:creationId xmlns:a16="http://schemas.microsoft.com/office/drawing/2014/main" id="{5F737303-57A3-4013-B6A6-5B4EAC924A28}"/>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2" name="【児童館】&#10;一人当たり面積最小値テキスト">
          <a:extLst>
            <a:ext uri="{FF2B5EF4-FFF2-40B4-BE49-F238E27FC236}">
              <a16:creationId xmlns:a16="http://schemas.microsoft.com/office/drawing/2014/main" id="{F3AEBB0F-F606-472E-A0D0-09C6E046620E}"/>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3" name="直線コネクタ 702">
          <a:extLst>
            <a:ext uri="{FF2B5EF4-FFF2-40B4-BE49-F238E27FC236}">
              <a16:creationId xmlns:a16="http://schemas.microsoft.com/office/drawing/2014/main" id="{55852B91-CFE4-49C4-9BAC-3F9C1FAC5F74}"/>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4" name="【児童館】&#10;一人当たり面積最大値テキスト">
          <a:extLst>
            <a:ext uri="{FF2B5EF4-FFF2-40B4-BE49-F238E27FC236}">
              <a16:creationId xmlns:a16="http://schemas.microsoft.com/office/drawing/2014/main" id="{DD367FFA-EBAB-479A-826D-B3E290F6DEB7}"/>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5" name="直線コネクタ 704">
          <a:extLst>
            <a:ext uri="{FF2B5EF4-FFF2-40B4-BE49-F238E27FC236}">
              <a16:creationId xmlns:a16="http://schemas.microsoft.com/office/drawing/2014/main" id="{2499D751-3592-4D88-91FE-223F821F1B96}"/>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06" name="【児童館】&#10;一人当たり面積平均値テキスト">
          <a:extLst>
            <a:ext uri="{FF2B5EF4-FFF2-40B4-BE49-F238E27FC236}">
              <a16:creationId xmlns:a16="http://schemas.microsoft.com/office/drawing/2014/main" id="{84B6E60D-11D1-4A62-BFD0-1EF502BA1D49}"/>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07" name="フローチャート: 判断 706">
          <a:extLst>
            <a:ext uri="{FF2B5EF4-FFF2-40B4-BE49-F238E27FC236}">
              <a16:creationId xmlns:a16="http://schemas.microsoft.com/office/drawing/2014/main" id="{43D93EDC-DD40-4E1B-931A-1C3C9375CEBB}"/>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08" name="フローチャート: 判断 707">
          <a:extLst>
            <a:ext uri="{FF2B5EF4-FFF2-40B4-BE49-F238E27FC236}">
              <a16:creationId xmlns:a16="http://schemas.microsoft.com/office/drawing/2014/main" id="{DA1CB7A3-6C43-4EBB-B1D5-69B1444BF085}"/>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09" name="フローチャート: 判断 708">
          <a:extLst>
            <a:ext uri="{FF2B5EF4-FFF2-40B4-BE49-F238E27FC236}">
              <a16:creationId xmlns:a16="http://schemas.microsoft.com/office/drawing/2014/main" id="{B695D3BD-4902-470A-B5F3-EC9606A36C2D}"/>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0" name="フローチャート: 判断 709">
          <a:extLst>
            <a:ext uri="{FF2B5EF4-FFF2-40B4-BE49-F238E27FC236}">
              <a16:creationId xmlns:a16="http://schemas.microsoft.com/office/drawing/2014/main" id="{7F271B3B-08FA-439F-9423-7ADFE96D69FC}"/>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19957</xdr:rowOff>
    </xdr:from>
    <xdr:to>
      <xdr:col>98</xdr:col>
      <xdr:colOff>38100</xdr:colOff>
      <xdr:row>84</xdr:row>
      <xdr:rowOff>121557</xdr:rowOff>
    </xdr:to>
    <xdr:sp macro="" textlink="">
      <xdr:nvSpPr>
        <xdr:cNvPr id="711" name="フローチャート: 判断 710">
          <a:extLst>
            <a:ext uri="{FF2B5EF4-FFF2-40B4-BE49-F238E27FC236}">
              <a16:creationId xmlns:a16="http://schemas.microsoft.com/office/drawing/2014/main" id="{89DA93CF-80B6-4C28-8D6D-648883FEDBB0}"/>
            </a:ext>
          </a:extLst>
        </xdr:cNvPr>
        <xdr:cNvSpPr/>
      </xdr:nvSpPr>
      <xdr:spPr>
        <a:xfrm>
          <a:off x="186055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B8F5AE8-BDDC-4576-A33F-B17C0545D33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96BCF8A0-FD13-4C11-88F4-CC6804560B8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DBB55DCD-2BAC-4D56-8D8A-E32BE4D246B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FE0231C-D889-40CD-ADBF-15FD6C6C913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1B52D7E-E887-4E0D-B545-24E7EF58BEE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3629</xdr:rowOff>
    </xdr:from>
    <xdr:to>
      <xdr:col>112</xdr:col>
      <xdr:colOff>38100</xdr:colOff>
      <xdr:row>86</xdr:row>
      <xdr:rowOff>105229</xdr:rowOff>
    </xdr:to>
    <xdr:sp macro="" textlink="">
      <xdr:nvSpPr>
        <xdr:cNvPr id="717" name="楕円 716">
          <a:extLst>
            <a:ext uri="{FF2B5EF4-FFF2-40B4-BE49-F238E27FC236}">
              <a16:creationId xmlns:a16="http://schemas.microsoft.com/office/drawing/2014/main" id="{72BC2F8D-1B97-4FCD-9791-FC6791F2AD7D}"/>
            </a:ext>
          </a:extLst>
        </xdr:cNvPr>
        <xdr:cNvSpPr/>
      </xdr:nvSpPr>
      <xdr:spPr>
        <a:xfrm>
          <a:off x="21272500" y="147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166914</xdr:rowOff>
    </xdr:from>
    <xdr:to>
      <xdr:col>107</xdr:col>
      <xdr:colOff>101600</xdr:colOff>
      <xdr:row>85</xdr:row>
      <xdr:rowOff>97064</xdr:rowOff>
    </xdr:to>
    <xdr:sp macro="" textlink="">
      <xdr:nvSpPr>
        <xdr:cNvPr id="718" name="楕円 717">
          <a:extLst>
            <a:ext uri="{FF2B5EF4-FFF2-40B4-BE49-F238E27FC236}">
              <a16:creationId xmlns:a16="http://schemas.microsoft.com/office/drawing/2014/main" id="{CC3D2F60-7540-406F-88FD-2E79293E3695}"/>
            </a:ext>
          </a:extLst>
        </xdr:cNvPr>
        <xdr:cNvSpPr/>
      </xdr:nvSpPr>
      <xdr:spPr>
        <a:xfrm>
          <a:off x="20383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46264</xdr:rowOff>
    </xdr:from>
    <xdr:to>
      <xdr:col>111</xdr:col>
      <xdr:colOff>177800</xdr:colOff>
      <xdr:row>86</xdr:row>
      <xdr:rowOff>54429</xdr:rowOff>
    </xdr:to>
    <xdr:cxnSp macro="">
      <xdr:nvCxnSpPr>
        <xdr:cNvPr id="719" name="直線コネクタ 718">
          <a:extLst>
            <a:ext uri="{FF2B5EF4-FFF2-40B4-BE49-F238E27FC236}">
              <a16:creationId xmlns:a16="http://schemas.microsoft.com/office/drawing/2014/main" id="{82D0A998-C643-49D4-A7B4-7CDD72208BF1}"/>
            </a:ext>
          </a:extLst>
        </xdr:cNvPr>
        <xdr:cNvCxnSpPr/>
      </xdr:nvCxnSpPr>
      <xdr:spPr>
        <a:xfrm>
          <a:off x="20434300" y="14619514"/>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166914</xdr:rowOff>
    </xdr:from>
    <xdr:to>
      <xdr:col>102</xdr:col>
      <xdr:colOff>165100</xdr:colOff>
      <xdr:row>85</xdr:row>
      <xdr:rowOff>97064</xdr:rowOff>
    </xdr:to>
    <xdr:sp macro="" textlink="">
      <xdr:nvSpPr>
        <xdr:cNvPr id="720" name="楕円 719">
          <a:extLst>
            <a:ext uri="{FF2B5EF4-FFF2-40B4-BE49-F238E27FC236}">
              <a16:creationId xmlns:a16="http://schemas.microsoft.com/office/drawing/2014/main" id="{4E96CE15-E9FF-4DFA-8C30-39C76A6A55E9}"/>
            </a:ext>
          </a:extLst>
        </xdr:cNvPr>
        <xdr:cNvSpPr/>
      </xdr:nvSpPr>
      <xdr:spPr>
        <a:xfrm>
          <a:off x="19494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46264</xdr:rowOff>
    </xdr:from>
    <xdr:to>
      <xdr:col>107</xdr:col>
      <xdr:colOff>50800</xdr:colOff>
      <xdr:row>85</xdr:row>
      <xdr:rowOff>46264</xdr:rowOff>
    </xdr:to>
    <xdr:cxnSp macro="">
      <xdr:nvCxnSpPr>
        <xdr:cNvPr id="721" name="直線コネクタ 720">
          <a:extLst>
            <a:ext uri="{FF2B5EF4-FFF2-40B4-BE49-F238E27FC236}">
              <a16:creationId xmlns:a16="http://schemas.microsoft.com/office/drawing/2014/main" id="{9228D41E-97A0-4A63-9356-31177EC1DC12}"/>
            </a:ext>
          </a:extLst>
        </xdr:cNvPr>
        <xdr:cNvCxnSpPr/>
      </xdr:nvCxnSpPr>
      <xdr:spPr>
        <a:xfrm>
          <a:off x="19545300" y="14619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166914</xdr:rowOff>
    </xdr:from>
    <xdr:to>
      <xdr:col>98</xdr:col>
      <xdr:colOff>38100</xdr:colOff>
      <xdr:row>85</xdr:row>
      <xdr:rowOff>97064</xdr:rowOff>
    </xdr:to>
    <xdr:sp macro="" textlink="">
      <xdr:nvSpPr>
        <xdr:cNvPr id="722" name="楕円 721">
          <a:extLst>
            <a:ext uri="{FF2B5EF4-FFF2-40B4-BE49-F238E27FC236}">
              <a16:creationId xmlns:a16="http://schemas.microsoft.com/office/drawing/2014/main" id="{05DE00C1-01B2-455D-A989-2C3491E7A2A7}"/>
            </a:ext>
          </a:extLst>
        </xdr:cNvPr>
        <xdr:cNvSpPr/>
      </xdr:nvSpPr>
      <xdr:spPr>
        <a:xfrm>
          <a:off x="18605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46264</xdr:rowOff>
    </xdr:from>
    <xdr:to>
      <xdr:col>102</xdr:col>
      <xdr:colOff>114300</xdr:colOff>
      <xdr:row>85</xdr:row>
      <xdr:rowOff>46264</xdr:rowOff>
    </xdr:to>
    <xdr:cxnSp macro="">
      <xdr:nvCxnSpPr>
        <xdr:cNvPr id="723" name="直線コネクタ 722">
          <a:extLst>
            <a:ext uri="{FF2B5EF4-FFF2-40B4-BE49-F238E27FC236}">
              <a16:creationId xmlns:a16="http://schemas.microsoft.com/office/drawing/2014/main" id="{51DE1ABF-0E0B-4A5E-AD05-BD5FD7B51840}"/>
            </a:ext>
          </a:extLst>
        </xdr:cNvPr>
        <xdr:cNvCxnSpPr/>
      </xdr:nvCxnSpPr>
      <xdr:spPr>
        <a:xfrm>
          <a:off x="18656300" y="14619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24" name="n_1aveValue【児童館】&#10;一人当たり面積">
          <a:extLst>
            <a:ext uri="{FF2B5EF4-FFF2-40B4-BE49-F238E27FC236}">
              <a16:creationId xmlns:a16="http://schemas.microsoft.com/office/drawing/2014/main" id="{B0D521E1-7F2A-42D7-B84F-D016DE5641F2}"/>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25" name="n_2aveValue【児童館】&#10;一人当たり面積">
          <a:extLst>
            <a:ext uri="{FF2B5EF4-FFF2-40B4-BE49-F238E27FC236}">
              <a16:creationId xmlns:a16="http://schemas.microsoft.com/office/drawing/2014/main" id="{2B889DC0-576E-4065-B9E5-531B60C2EE78}"/>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26" name="n_3aveValue【児童館】&#10;一人当たり面積">
          <a:extLst>
            <a:ext uri="{FF2B5EF4-FFF2-40B4-BE49-F238E27FC236}">
              <a16:creationId xmlns:a16="http://schemas.microsoft.com/office/drawing/2014/main" id="{BADAF9DB-B4AC-4BEB-884E-D37DFC859790}"/>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138084</xdr:rowOff>
    </xdr:from>
    <xdr:ext cx="469744" cy="259045"/>
    <xdr:sp macro="" textlink="">
      <xdr:nvSpPr>
        <xdr:cNvPr id="727" name="n_4aveValue【児童館】&#10;一人当たり面積">
          <a:extLst>
            <a:ext uri="{FF2B5EF4-FFF2-40B4-BE49-F238E27FC236}">
              <a16:creationId xmlns:a16="http://schemas.microsoft.com/office/drawing/2014/main" id="{B30EA534-F4BE-4509-A6E1-C1E62D479B1F}"/>
            </a:ext>
          </a:extLst>
        </xdr:cNvPr>
        <xdr:cNvSpPr txBox="1"/>
      </xdr:nvSpPr>
      <xdr:spPr>
        <a:xfrm>
          <a:off x="18421427" y="1419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96356</xdr:rowOff>
    </xdr:from>
    <xdr:ext cx="469744" cy="259045"/>
    <xdr:sp macro="" textlink="">
      <xdr:nvSpPr>
        <xdr:cNvPr id="728" name="n_1mainValue【児童館】&#10;一人当たり面積">
          <a:extLst>
            <a:ext uri="{FF2B5EF4-FFF2-40B4-BE49-F238E27FC236}">
              <a16:creationId xmlns:a16="http://schemas.microsoft.com/office/drawing/2014/main" id="{F3518C4E-459B-4514-B5AD-EFD7B63A5457}"/>
            </a:ext>
          </a:extLst>
        </xdr:cNvPr>
        <xdr:cNvSpPr txBox="1"/>
      </xdr:nvSpPr>
      <xdr:spPr>
        <a:xfrm>
          <a:off x="21075727" y="1484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88191</xdr:rowOff>
    </xdr:from>
    <xdr:ext cx="469744" cy="259045"/>
    <xdr:sp macro="" textlink="">
      <xdr:nvSpPr>
        <xdr:cNvPr id="729" name="n_2mainValue【児童館】&#10;一人当たり面積">
          <a:extLst>
            <a:ext uri="{FF2B5EF4-FFF2-40B4-BE49-F238E27FC236}">
              <a16:creationId xmlns:a16="http://schemas.microsoft.com/office/drawing/2014/main" id="{C327EF24-4A86-4EE3-95FB-CDD2AB29A1FE}"/>
            </a:ext>
          </a:extLst>
        </xdr:cNvPr>
        <xdr:cNvSpPr txBox="1"/>
      </xdr:nvSpPr>
      <xdr:spPr>
        <a:xfrm>
          <a:off x="201994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88191</xdr:rowOff>
    </xdr:from>
    <xdr:ext cx="469744" cy="259045"/>
    <xdr:sp macro="" textlink="">
      <xdr:nvSpPr>
        <xdr:cNvPr id="730" name="n_3mainValue【児童館】&#10;一人当たり面積">
          <a:extLst>
            <a:ext uri="{FF2B5EF4-FFF2-40B4-BE49-F238E27FC236}">
              <a16:creationId xmlns:a16="http://schemas.microsoft.com/office/drawing/2014/main" id="{9C85491E-3092-4F07-8316-112ED4C58F8C}"/>
            </a:ext>
          </a:extLst>
        </xdr:cNvPr>
        <xdr:cNvSpPr txBox="1"/>
      </xdr:nvSpPr>
      <xdr:spPr>
        <a:xfrm>
          <a:off x="193104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88191</xdr:rowOff>
    </xdr:from>
    <xdr:ext cx="469744" cy="259045"/>
    <xdr:sp macro="" textlink="">
      <xdr:nvSpPr>
        <xdr:cNvPr id="731" name="n_4mainValue【児童館】&#10;一人当たり面積">
          <a:extLst>
            <a:ext uri="{FF2B5EF4-FFF2-40B4-BE49-F238E27FC236}">
              <a16:creationId xmlns:a16="http://schemas.microsoft.com/office/drawing/2014/main" id="{EF9F02AE-C32F-4D23-A3A5-674D45804E71}"/>
            </a:ext>
          </a:extLst>
        </xdr:cNvPr>
        <xdr:cNvSpPr txBox="1"/>
      </xdr:nvSpPr>
      <xdr:spPr>
        <a:xfrm>
          <a:off x="184214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89D4319D-BDD4-487B-AE9F-22B68D2C37F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0A265D3B-EA5F-4955-9F3E-FBE123115A5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F9529199-6346-4FAE-9337-E1B922EB7AD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444BCD4C-582F-4E08-8540-374DD024E6D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271D3E52-A011-4F4D-8528-94CA66B973E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C82E3D8C-F0AC-43EE-AF88-435603CBBED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8E618170-A6B5-42D0-8B92-27599D0EC37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FC442334-0FA3-442F-AAE2-755CCF61847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AC762B0B-726A-41E9-8856-01FB7BEE884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2F9903FC-E8AD-4288-8931-2B88653F3A1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7BCCDA82-E373-4E7D-AE8C-DB79CE62298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3" name="直線コネクタ 742">
          <a:extLst>
            <a:ext uri="{FF2B5EF4-FFF2-40B4-BE49-F238E27FC236}">
              <a16:creationId xmlns:a16="http://schemas.microsoft.com/office/drawing/2014/main" id="{4ECFBAD1-58FD-48F4-870A-4E588464D30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4" name="テキスト ボックス 743">
          <a:extLst>
            <a:ext uri="{FF2B5EF4-FFF2-40B4-BE49-F238E27FC236}">
              <a16:creationId xmlns:a16="http://schemas.microsoft.com/office/drawing/2014/main" id="{89C67885-B700-4D8E-98D1-E47641052A5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5" name="直線コネクタ 744">
          <a:extLst>
            <a:ext uri="{FF2B5EF4-FFF2-40B4-BE49-F238E27FC236}">
              <a16:creationId xmlns:a16="http://schemas.microsoft.com/office/drawing/2014/main" id="{DB9835DD-F306-42AA-9760-1D53D382674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6" name="テキスト ボックス 745">
          <a:extLst>
            <a:ext uri="{FF2B5EF4-FFF2-40B4-BE49-F238E27FC236}">
              <a16:creationId xmlns:a16="http://schemas.microsoft.com/office/drawing/2014/main" id="{9E90BA66-D83C-4BCF-8C38-606389561C4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7" name="直線コネクタ 746">
          <a:extLst>
            <a:ext uri="{FF2B5EF4-FFF2-40B4-BE49-F238E27FC236}">
              <a16:creationId xmlns:a16="http://schemas.microsoft.com/office/drawing/2014/main" id="{488DFB77-8873-4E26-A9F2-209BFFD8155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8" name="テキスト ボックス 747">
          <a:extLst>
            <a:ext uri="{FF2B5EF4-FFF2-40B4-BE49-F238E27FC236}">
              <a16:creationId xmlns:a16="http://schemas.microsoft.com/office/drawing/2014/main" id="{57300334-9122-405E-A539-80256E76BAB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9" name="直線コネクタ 748">
          <a:extLst>
            <a:ext uri="{FF2B5EF4-FFF2-40B4-BE49-F238E27FC236}">
              <a16:creationId xmlns:a16="http://schemas.microsoft.com/office/drawing/2014/main" id="{92A1FEDC-A427-4893-A268-8A44165A49E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0" name="テキスト ボックス 749">
          <a:extLst>
            <a:ext uri="{FF2B5EF4-FFF2-40B4-BE49-F238E27FC236}">
              <a16:creationId xmlns:a16="http://schemas.microsoft.com/office/drawing/2014/main" id="{754C818F-D321-45CD-A0CE-D33ABC4DDB5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1" name="直線コネクタ 750">
          <a:extLst>
            <a:ext uri="{FF2B5EF4-FFF2-40B4-BE49-F238E27FC236}">
              <a16:creationId xmlns:a16="http://schemas.microsoft.com/office/drawing/2014/main" id="{DBDDE7E7-531F-4329-AF96-BB93276372F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2" name="テキスト ボックス 751">
          <a:extLst>
            <a:ext uri="{FF2B5EF4-FFF2-40B4-BE49-F238E27FC236}">
              <a16:creationId xmlns:a16="http://schemas.microsoft.com/office/drawing/2014/main" id="{5AD39530-7043-4657-8EF2-7E4130F160A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50CD727E-971F-4AF7-9871-A55DDF4F73A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4" name="テキスト ボックス 753">
          <a:extLst>
            <a:ext uri="{FF2B5EF4-FFF2-40B4-BE49-F238E27FC236}">
              <a16:creationId xmlns:a16="http://schemas.microsoft.com/office/drawing/2014/main" id="{C166B17C-734A-4079-A8C2-416206DC304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5" name="【公民館】&#10;有形固定資産減価償却率グラフ枠">
          <a:extLst>
            <a:ext uri="{FF2B5EF4-FFF2-40B4-BE49-F238E27FC236}">
              <a16:creationId xmlns:a16="http://schemas.microsoft.com/office/drawing/2014/main" id="{374C16C0-6B7D-4413-927B-37DACE9BE05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56" name="直線コネクタ 755">
          <a:extLst>
            <a:ext uri="{FF2B5EF4-FFF2-40B4-BE49-F238E27FC236}">
              <a16:creationId xmlns:a16="http://schemas.microsoft.com/office/drawing/2014/main" id="{3DE9E025-FB0E-4307-9830-633B7364D4C4}"/>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57" name="【公民館】&#10;有形固定資産減価償却率最小値テキスト">
          <a:extLst>
            <a:ext uri="{FF2B5EF4-FFF2-40B4-BE49-F238E27FC236}">
              <a16:creationId xmlns:a16="http://schemas.microsoft.com/office/drawing/2014/main" id="{DBCF7D87-1723-4E66-A806-0DEF108BD0C6}"/>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58" name="直線コネクタ 757">
          <a:extLst>
            <a:ext uri="{FF2B5EF4-FFF2-40B4-BE49-F238E27FC236}">
              <a16:creationId xmlns:a16="http://schemas.microsoft.com/office/drawing/2014/main" id="{C5BD4B8A-B59C-41E0-9CB2-2C5907A3EFF9}"/>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59" name="【公民館】&#10;有形固定資産減価償却率最大値テキスト">
          <a:extLst>
            <a:ext uri="{FF2B5EF4-FFF2-40B4-BE49-F238E27FC236}">
              <a16:creationId xmlns:a16="http://schemas.microsoft.com/office/drawing/2014/main" id="{10962553-C115-49B2-A8D2-7C5743E4B1D1}"/>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0" name="直線コネクタ 759">
          <a:extLst>
            <a:ext uri="{FF2B5EF4-FFF2-40B4-BE49-F238E27FC236}">
              <a16:creationId xmlns:a16="http://schemas.microsoft.com/office/drawing/2014/main" id="{82279E33-C197-4E36-B24E-2FAF82EF1354}"/>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1" name="【公民館】&#10;有形固定資産減価償却率平均値テキスト">
          <a:extLst>
            <a:ext uri="{FF2B5EF4-FFF2-40B4-BE49-F238E27FC236}">
              <a16:creationId xmlns:a16="http://schemas.microsoft.com/office/drawing/2014/main" id="{CD696077-2BBD-4454-AC38-7EE4BF611371}"/>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2" name="フローチャート: 判断 761">
          <a:extLst>
            <a:ext uri="{FF2B5EF4-FFF2-40B4-BE49-F238E27FC236}">
              <a16:creationId xmlns:a16="http://schemas.microsoft.com/office/drawing/2014/main" id="{E428EEB9-BE55-41E0-A523-AC4A58B79405}"/>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3" name="フローチャート: 判断 762">
          <a:extLst>
            <a:ext uri="{FF2B5EF4-FFF2-40B4-BE49-F238E27FC236}">
              <a16:creationId xmlns:a16="http://schemas.microsoft.com/office/drawing/2014/main" id="{EFBDD8D3-92DC-44D9-AA36-40F063A954DF}"/>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64" name="フローチャート: 判断 763">
          <a:extLst>
            <a:ext uri="{FF2B5EF4-FFF2-40B4-BE49-F238E27FC236}">
              <a16:creationId xmlns:a16="http://schemas.microsoft.com/office/drawing/2014/main" id="{4A0D9231-EECE-48C5-B8CF-87FEF751968A}"/>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65" name="フローチャート: 判断 764">
          <a:extLst>
            <a:ext uri="{FF2B5EF4-FFF2-40B4-BE49-F238E27FC236}">
              <a16:creationId xmlns:a16="http://schemas.microsoft.com/office/drawing/2014/main" id="{597E2212-2B4D-4464-94CC-CF17BD7B50C7}"/>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66" name="フローチャート: 判断 765">
          <a:extLst>
            <a:ext uri="{FF2B5EF4-FFF2-40B4-BE49-F238E27FC236}">
              <a16:creationId xmlns:a16="http://schemas.microsoft.com/office/drawing/2014/main" id="{E5807934-49C8-4ADE-A58F-4C4A18EAB1FD}"/>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D9F7CBA-4E9D-444D-8EE2-45640158889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7FEE159-6C8E-49DA-89B0-21C52467414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FDDAC621-0EB7-482E-88A2-10D49B0A842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D5F963B8-4E57-4B2D-8BD7-AB750193D0B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98A5D2BC-B0A4-40CD-9B65-506C3C92419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164464</xdr:rowOff>
    </xdr:from>
    <xdr:to>
      <xdr:col>85</xdr:col>
      <xdr:colOff>177800</xdr:colOff>
      <xdr:row>104</xdr:row>
      <xdr:rowOff>94614</xdr:rowOff>
    </xdr:to>
    <xdr:sp macro="" textlink="">
      <xdr:nvSpPr>
        <xdr:cNvPr id="772" name="楕円 771">
          <a:extLst>
            <a:ext uri="{FF2B5EF4-FFF2-40B4-BE49-F238E27FC236}">
              <a16:creationId xmlns:a16="http://schemas.microsoft.com/office/drawing/2014/main" id="{2E13EA12-1EA0-40AC-979B-C783CFB2019E}"/>
            </a:ext>
          </a:extLst>
        </xdr:cNvPr>
        <xdr:cNvSpPr/>
      </xdr:nvSpPr>
      <xdr:spPr>
        <a:xfrm>
          <a:off x="16268700" y="1782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15891</xdr:rowOff>
    </xdr:from>
    <xdr:ext cx="405111" cy="259045"/>
    <xdr:sp macro="" textlink="">
      <xdr:nvSpPr>
        <xdr:cNvPr id="773" name="【公民館】&#10;有形固定資産減価償却率該当値テキスト">
          <a:extLst>
            <a:ext uri="{FF2B5EF4-FFF2-40B4-BE49-F238E27FC236}">
              <a16:creationId xmlns:a16="http://schemas.microsoft.com/office/drawing/2014/main" id="{7E3EE590-B030-4BF6-BE1F-474DEB516FD0}"/>
            </a:ext>
          </a:extLst>
        </xdr:cNvPr>
        <xdr:cNvSpPr txBox="1"/>
      </xdr:nvSpPr>
      <xdr:spPr>
        <a:xfrm>
          <a:off x="16357600"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13970</xdr:rowOff>
    </xdr:from>
    <xdr:to>
      <xdr:col>81</xdr:col>
      <xdr:colOff>101600</xdr:colOff>
      <xdr:row>104</xdr:row>
      <xdr:rowOff>115570</xdr:rowOff>
    </xdr:to>
    <xdr:sp macro="" textlink="">
      <xdr:nvSpPr>
        <xdr:cNvPr id="774" name="楕円 773">
          <a:extLst>
            <a:ext uri="{FF2B5EF4-FFF2-40B4-BE49-F238E27FC236}">
              <a16:creationId xmlns:a16="http://schemas.microsoft.com/office/drawing/2014/main" id="{082292C4-7F48-4468-90F5-703AFCC75750}"/>
            </a:ext>
          </a:extLst>
        </xdr:cNvPr>
        <xdr:cNvSpPr/>
      </xdr:nvSpPr>
      <xdr:spPr>
        <a:xfrm>
          <a:off x="15430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43814</xdr:rowOff>
    </xdr:from>
    <xdr:to>
      <xdr:col>85</xdr:col>
      <xdr:colOff>127000</xdr:colOff>
      <xdr:row>104</xdr:row>
      <xdr:rowOff>64770</xdr:rowOff>
    </xdr:to>
    <xdr:cxnSp macro="">
      <xdr:nvCxnSpPr>
        <xdr:cNvPr id="775" name="直線コネクタ 774">
          <a:extLst>
            <a:ext uri="{FF2B5EF4-FFF2-40B4-BE49-F238E27FC236}">
              <a16:creationId xmlns:a16="http://schemas.microsoft.com/office/drawing/2014/main" id="{16DBBB85-3768-4D7E-A2CE-01167E9B7674}"/>
            </a:ext>
          </a:extLst>
        </xdr:cNvPr>
        <xdr:cNvCxnSpPr/>
      </xdr:nvCxnSpPr>
      <xdr:spPr>
        <a:xfrm flipV="1">
          <a:off x="15481300" y="17874614"/>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120650</xdr:rowOff>
    </xdr:from>
    <xdr:to>
      <xdr:col>76</xdr:col>
      <xdr:colOff>165100</xdr:colOff>
      <xdr:row>104</xdr:row>
      <xdr:rowOff>50800</xdr:rowOff>
    </xdr:to>
    <xdr:sp macro="" textlink="">
      <xdr:nvSpPr>
        <xdr:cNvPr id="776" name="楕円 775">
          <a:extLst>
            <a:ext uri="{FF2B5EF4-FFF2-40B4-BE49-F238E27FC236}">
              <a16:creationId xmlns:a16="http://schemas.microsoft.com/office/drawing/2014/main" id="{21A3A624-480E-46E4-A697-CE445BC6A84D}"/>
            </a:ext>
          </a:extLst>
        </xdr:cNvPr>
        <xdr:cNvSpPr/>
      </xdr:nvSpPr>
      <xdr:spPr>
        <a:xfrm>
          <a:off x="14541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0</xdr:rowOff>
    </xdr:from>
    <xdr:to>
      <xdr:col>81</xdr:col>
      <xdr:colOff>50800</xdr:colOff>
      <xdr:row>104</xdr:row>
      <xdr:rowOff>64770</xdr:rowOff>
    </xdr:to>
    <xdr:cxnSp macro="">
      <xdr:nvCxnSpPr>
        <xdr:cNvPr id="777" name="直線コネクタ 776">
          <a:extLst>
            <a:ext uri="{FF2B5EF4-FFF2-40B4-BE49-F238E27FC236}">
              <a16:creationId xmlns:a16="http://schemas.microsoft.com/office/drawing/2014/main" id="{E95B628B-DF86-46E8-9874-4BC85563D641}"/>
            </a:ext>
          </a:extLst>
        </xdr:cNvPr>
        <xdr:cNvCxnSpPr/>
      </xdr:nvCxnSpPr>
      <xdr:spPr>
        <a:xfrm>
          <a:off x="14592300" y="178308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153036</xdr:rowOff>
    </xdr:from>
    <xdr:to>
      <xdr:col>72</xdr:col>
      <xdr:colOff>38100</xdr:colOff>
      <xdr:row>104</xdr:row>
      <xdr:rowOff>83186</xdr:rowOff>
    </xdr:to>
    <xdr:sp macro="" textlink="">
      <xdr:nvSpPr>
        <xdr:cNvPr id="778" name="楕円 777">
          <a:extLst>
            <a:ext uri="{FF2B5EF4-FFF2-40B4-BE49-F238E27FC236}">
              <a16:creationId xmlns:a16="http://schemas.microsoft.com/office/drawing/2014/main" id="{E08C0B5E-98E5-43FF-9D2D-BCBC70ADB12A}"/>
            </a:ext>
          </a:extLst>
        </xdr:cNvPr>
        <xdr:cNvSpPr/>
      </xdr:nvSpPr>
      <xdr:spPr>
        <a:xfrm>
          <a:off x="13652500" y="178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0</xdr:rowOff>
    </xdr:from>
    <xdr:to>
      <xdr:col>76</xdr:col>
      <xdr:colOff>114300</xdr:colOff>
      <xdr:row>104</xdr:row>
      <xdr:rowOff>32386</xdr:rowOff>
    </xdr:to>
    <xdr:cxnSp macro="">
      <xdr:nvCxnSpPr>
        <xdr:cNvPr id="779" name="直線コネクタ 778">
          <a:extLst>
            <a:ext uri="{FF2B5EF4-FFF2-40B4-BE49-F238E27FC236}">
              <a16:creationId xmlns:a16="http://schemas.microsoft.com/office/drawing/2014/main" id="{A8D2A947-08E7-497A-82FB-B41D2E5D9927}"/>
            </a:ext>
          </a:extLst>
        </xdr:cNvPr>
        <xdr:cNvCxnSpPr/>
      </xdr:nvCxnSpPr>
      <xdr:spPr>
        <a:xfrm flipV="1">
          <a:off x="13703300" y="1783080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93980</xdr:rowOff>
    </xdr:from>
    <xdr:to>
      <xdr:col>67</xdr:col>
      <xdr:colOff>101600</xdr:colOff>
      <xdr:row>104</xdr:row>
      <xdr:rowOff>24130</xdr:rowOff>
    </xdr:to>
    <xdr:sp macro="" textlink="">
      <xdr:nvSpPr>
        <xdr:cNvPr id="780" name="楕円 779">
          <a:extLst>
            <a:ext uri="{FF2B5EF4-FFF2-40B4-BE49-F238E27FC236}">
              <a16:creationId xmlns:a16="http://schemas.microsoft.com/office/drawing/2014/main" id="{526B3C83-EC27-4997-87B8-CBE9BEADA6DB}"/>
            </a:ext>
          </a:extLst>
        </xdr:cNvPr>
        <xdr:cNvSpPr/>
      </xdr:nvSpPr>
      <xdr:spPr>
        <a:xfrm>
          <a:off x="12763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144780</xdr:rowOff>
    </xdr:from>
    <xdr:to>
      <xdr:col>71</xdr:col>
      <xdr:colOff>177800</xdr:colOff>
      <xdr:row>104</xdr:row>
      <xdr:rowOff>32386</xdr:rowOff>
    </xdr:to>
    <xdr:cxnSp macro="">
      <xdr:nvCxnSpPr>
        <xdr:cNvPr id="781" name="直線コネクタ 780">
          <a:extLst>
            <a:ext uri="{FF2B5EF4-FFF2-40B4-BE49-F238E27FC236}">
              <a16:creationId xmlns:a16="http://schemas.microsoft.com/office/drawing/2014/main" id="{B8054299-ECE6-4485-9B54-032993BF3372}"/>
            </a:ext>
          </a:extLst>
        </xdr:cNvPr>
        <xdr:cNvCxnSpPr/>
      </xdr:nvCxnSpPr>
      <xdr:spPr>
        <a:xfrm>
          <a:off x="12814300" y="17804130"/>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2" name="n_1aveValue【公民館】&#10;有形固定資産減価償却率">
          <a:extLst>
            <a:ext uri="{FF2B5EF4-FFF2-40B4-BE49-F238E27FC236}">
              <a16:creationId xmlns:a16="http://schemas.microsoft.com/office/drawing/2014/main" id="{B1BF5949-9F23-45C1-8C8F-51047AE3C3C3}"/>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3" name="n_2aveValue【公民館】&#10;有形固定資産減価償却率">
          <a:extLst>
            <a:ext uri="{FF2B5EF4-FFF2-40B4-BE49-F238E27FC236}">
              <a16:creationId xmlns:a16="http://schemas.microsoft.com/office/drawing/2014/main" id="{F1318D79-0D8D-4431-A026-962568453917}"/>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84" name="n_3aveValue【公民館】&#10;有形固定資産減価償却率">
          <a:extLst>
            <a:ext uri="{FF2B5EF4-FFF2-40B4-BE49-F238E27FC236}">
              <a16:creationId xmlns:a16="http://schemas.microsoft.com/office/drawing/2014/main" id="{76C40CFC-7160-48F5-85BB-ABAF26D19AB7}"/>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785" name="n_4aveValue【公民館】&#10;有形固定資産減価償却率">
          <a:extLst>
            <a:ext uri="{FF2B5EF4-FFF2-40B4-BE49-F238E27FC236}">
              <a16:creationId xmlns:a16="http://schemas.microsoft.com/office/drawing/2014/main" id="{F541DC3C-6141-42D2-847C-3B11A825FE85}"/>
            </a:ext>
          </a:extLst>
        </xdr:cNvPr>
        <xdr:cNvSpPr txBox="1"/>
      </xdr:nvSpPr>
      <xdr:spPr>
        <a:xfrm>
          <a:off x="12611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132097</xdr:rowOff>
    </xdr:from>
    <xdr:ext cx="405111" cy="259045"/>
    <xdr:sp macro="" textlink="">
      <xdr:nvSpPr>
        <xdr:cNvPr id="786" name="n_1mainValue【公民館】&#10;有形固定資産減価償却率">
          <a:extLst>
            <a:ext uri="{FF2B5EF4-FFF2-40B4-BE49-F238E27FC236}">
              <a16:creationId xmlns:a16="http://schemas.microsoft.com/office/drawing/2014/main" id="{285441CF-B58B-4BB6-9C18-174268FBEA54}"/>
            </a:ext>
          </a:extLst>
        </xdr:cNvPr>
        <xdr:cNvSpPr txBox="1"/>
      </xdr:nvSpPr>
      <xdr:spPr>
        <a:xfrm>
          <a:off x="152660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67327</xdr:rowOff>
    </xdr:from>
    <xdr:ext cx="405111" cy="259045"/>
    <xdr:sp macro="" textlink="">
      <xdr:nvSpPr>
        <xdr:cNvPr id="787" name="n_2mainValue【公民館】&#10;有形固定資産減価償却率">
          <a:extLst>
            <a:ext uri="{FF2B5EF4-FFF2-40B4-BE49-F238E27FC236}">
              <a16:creationId xmlns:a16="http://schemas.microsoft.com/office/drawing/2014/main" id="{82F7B5D7-8AB5-435E-973F-F7F1EE915D0E}"/>
            </a:ext>
          </a:extLst>
        </xdr:cNvPr>
        <xdr:cNvSpPr txBox="1"/>
      </xdr:nvSpPr>
      <xdr:spPr>
        <a:xfrm>
          <a:off x="14389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99713</xdr:rowOff>
    </xdr:from>
    <xdr:ext cx="405111" cy="259045"/>
    <xdr:sp macro="" textlink="">
      <xdr:nvSpPr>
        <xdr:cNvPr id="788" name="n_3mainValue【公民館】&#10;有形固定資産減価償却率">
          <a:extLst>
            <a:ext uri="{FF2B5EF4-FFF2-40B4-BE49-F238E27FC236}">
              <a16:creationId xmlns:a16="http://schemas.microsoft.com/office/drawing/2014/main" id="{29EBA22F-5FCC-4ACF-84F7-12426ACDE194}"/>
            </a:ext>
          </a:extLst>
        </xdr:cNvPr>
        <xdr:cNvSpPr txBox="1"/>
      </xdr:nvSpPr>
      <xdr:spPr>
        <a:xfrm>
          <a:off x="135007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40657</xdr:rowOff>
    </xdr:from>
    <xdr:ext cx="405111" cy="259045"/>
    <xdr:sp macro="" textlink="">
      <xdr:nvSpPr>
        <xdr:cNvPr id="789" name="n_4mainValue【公民館】&#10;有形固定資産減価償却率">
          <a:extLst>
            <a:ext uri="{FF2B5EF4-FFF2-40B4-BE49-F238E27FC236}">
              <a16:creationId xmlns:a16="http://schemas.microsoft.com/office/drawing/2014/main" id="{E2ADDE3D-B450-41A2-A1C2-AE5FAD4D3C95}"/>
            </a:ext>
          </a:extLst>
        </xdr:cNvPr>
        <xdr:cNvSpPr txBox="1"/>
      </xdr:nvSpPr>
      <xdr:spPr>
        <a:xfrm>
          <a:off x="126117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D57E74B0-694B-424C-A7B0-7A2FFE02AEF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525D6822-BCEF-4D34-ABD4-EFA55D17E91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8B7834E1-6956-4C78-9C5A-FD874F728C6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6846C1F6-5A49-42B4-B678-EE220D022D7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D535C1E7-3B46-4FEC-B20C-288BCA77D6B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05F82CF9-46BC-49FC-89EC-5728612A583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A06991C2-B9F8-4AA4-835B-B0AFEA05555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C66B0B78-973D-4421-A7F0-562B4C85E5D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20FDBE61-097C-4249-87C2-6D64CB6F09A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FC0683FD-E63A-427F-BF3E-D6D779AEB27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0" name="直線コネクタ 799">
          <a:extLst>
            <a:ext uri="{FF2B5EF4-FFF2-40B4-BE49-F238E27FC236}">
              <a16:creationId xmlns:a16="http://schemas.microsoft.com/office/drawing/2014/main" id="{B44023FA-D92A-4921-86AD-82247193188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1" name="テキスト ボックス 800">
          <a:extLst>
            <a:ext uri="{FF2B5EF4-FFF2-40B4-BE49-F238E27FC236}">
              <a16:creationId xmlns:a16="http://schemas.microsoft.com/office/drawing/2014/main" id="{684DE8FC-AA21-47AA-8C4C-F7CF457B5C3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2" name="直線コネクタ 801">
          <a:extLst>
            <a:ext uri="{FF2B5EF4-FFF2-40B4-BE49-F238E27FC236}">
              <a16:creationId xmlns:a16="http://schemas.microsoft.com/office/drawing/2014/main" id="{946391AD-6698-4C24-AAF6-92B8124FB2A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3" name="テキスト ボックス 802">
          <a:extLst>
            <a:ext uri="{FF2B5EF4-FFF2-40B4-BE49-F238E27FC236}">
              <a16:creationId xmlns:a16="http://schemas.microsoft.com/office/drawing/2014/main" id="{03C24E14-1BB6-4A82-BCFE-9421AC88238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4" name="直線コネクタ 803">
          <a:extLst>
            <a:ext uri="{FF2B5EF4-FFF2-40B4-BE49-F238E27FC236}">
              <a16:creationId xmlns:a16="http://schemas.microsoft.com/office/drawing/2014/main" id="{08A5D011-3F69-4DF4-A338-E5C1FA90F96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5" name="テキスト ボックス 804">
          <a:extLst>
            <a:ext uri="{FF2B5EF4-FFF2-40B4-BE49-F238E27FC236}">
              <a16:creationId xmlns:a16="http://schemas.microsoft.com/office/drawing/2014/main" id="{0A01A3AC-378C-4BDE-867C-3E18AEA2E31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6" name="直線コネクタ 805">
          <a:extLst>
            <a:ext uri="{FF2B5EF4-FFF2-40B4-BE49-F238E27FC236}">
              <a16:creationId xmlns:a16="http://schemas.microsoft.com/office/drawing/2014/main" id="{3BCDD4AF-787D-4B4C-9216-51044392E5E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7" name="テキスト ボックス 806">
          <a:extLst>
            <a:ext uri="{FF2B5EF4-FFF2-40B4-BE49-F238E27FC236}">
              <a16:creationId xmlns:a16="http://schemas.microsoft.com/office/drawing/2014/main" id="{48BC9514-CAAC-431B-A08C-304AA85A2093}"/>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C2F96018-E6F6-4286-BE96-B14D0F9707A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21F44F9E-056C-4A7C-B4E5-FC271BBE487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公民館】&#10;一人当たり面積グラフ枠">
          <a:extLst>
            <a:ext uri="{FF2B5EF4-FFF2-40B4-BE49-F238E27FC236}">
              <a16:creationId xmlns:a16="http://schemas.microsoft.com/office/drawing/2014/main" id="{B2F7B487-3E7B-4C63-89D6-DDA66F71B6A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1" name="直線コネクタ 810">
          <a:extLst>
            <a:ext uri="{FF2B5EF4-FFF2-40B4-BE49-F238E27FC236}">
              <a16:creationId xmlns:a16="http://schemas.microsoft.com/office/drawing/2014/main" id="{E691A92A-5BA8-4DDC-9B19-ACC9413FC7FF}"/>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2" name="【公民館】&#10;一人当たり面積最小値テキスト">
          <a:extLst>
            <a:ext uri="{FF2B5EF4-FFF2-40B4-BE49-F238E27FC236}">
              <a16:creationId xmlns:a16="http://schemas.microsoft.com/office/drawing/2014/main" id="{2B67AC91-E3D1-4564-9DF1-67E07DA06107}"/>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3" name="直線コネクタ 812">
          <a:extLst>
            <a:ext uri="{FF2B5EF4-FFF2-40B4-BE49-F238E27FC236}">
              <a16:creationId xmlns:a16="http://schemas.microsoft.com/office/drawing/2014/main" id="{C0CE7E22-4799-4805-9989-26FE5E960DD7}"/>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14" name="【公民館】&#10;一人当たり面積最大値テキスト">
          <a:extLst>
            <a:ext uri="{FF2B5EF4-FFF2-40B4-BE49-F238E27FC236}">
              <a16:creationId xmlns:a16="http://schemas.microsoft.com/office/drawing/2014/main" id="{BB0F8FDF-A177-48F4-AB0E-1B389C19A567}"/>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15" name="直線コネクタ 814">
          <a:extLst>
            <a:ext uri="{FF2B5EF4-FFF2-40B4-BE49-F238E27FC236}">
              <a16:creationId xmlns:a16="http://schemas.microsoft.com/office/drawing/2014/main" id="{5429A016-0345-4AD2-8396-C21AC4E458D5}"/>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16" name="【公民館】&#10;一人当たり面積平均値テキスト">
          <a:extLst>
            <a:ext uri="{FF2B5EF4-FFF2-40B4-BE49-F238E27FC236}">
              <a16:creationId xmlns:a16="http://schemas.microsoft.com/office/drawing/2014/main" id="{91F6C61F-DB61-45A0-B609-42A2C88892F4}"/>
            </a:ext>
          </a:extLst>
        </xdr:cNvPr>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17" name="フローチャート: 判断 816">
          <a:extLst>
            <a:ext uri="{FF2B5EF4-FFF2-40B4-BE49-F238E27FC236}">
              <a16:creationId xmlns:a16="http://schemas.microsoft.com/office/drawing/2014/main" id="{148A9BA2-072C-4020-BC5C-5062883DD24E}"/>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18" name="フローチャート: 判断 817">
          <a:extLst>
            <a:ext uri="{FF2B5EF4-FFF2-40B4-BE49-F238E27FC236}">
              <a16:creationId xmlns:a16="http://schemas.microsoft.com/office/drawing/2014/main" id="{8F1F7D29-6F18-433A-A91E-C84648438166}"/>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19" name="フローチャート: 判断 818">
          <a:extLst>
            <a:ext uri="{FF2B5EF4-FFF2-40B4-BE49-F238E27FC236}">
              <a16:creationId xmlns:a16="http://schemas.microsoft.com/office/drawing/2014/main" id="{B620F5EB-E2EE-410D-9BB2-3649E9D556C3}"/>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0" name="フローチャート: 判断 819">
          <a:extLst>
            <a:ext uri="{FF2B5EF4-FFF2-40B4-BE49-F238E27FC236}">
              <a16:creationId xmlns:a16="http://schemas.microsoft.com/office/drawing/2014/main" id="{68928EF5-8DFB-478F-BBB5-B56C46CE1106}"/>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21" name="フローチャート: 判断 820">
          <a:extLst>
            <a:ext uri="{FF2B5EF4-FFF2-40B4-BE49-F238E27FC236}">
              <a16:creationId xmlns:a16="http://schemas.microsoft.com/office/drawing/2014/main" id="{E90CADC6-E6ED-43B8-9FD0-7682A8BC93A9}"/>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2F509B8E-B553-4633-80B7-276A5D02632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66FF005B-11AE-4775-8DF9-1EC78EF77B5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FAA7D5ED-95F6-4916-9E04-77DF2DD9D05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864C22A5-4D66-4BD8-B511-344680E3D2C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FD518543-B220-44C3-81EF-09D530C88E5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103124</xdr:rowOff>
    </xdr:from>
    <xdr:to>
      <xdr:col>116</xdr:col>
      <xdr:colOff>114300</xdr:colOff>
      <xdr:row>105</xdr:row>
      <xdr:rowOff>33274</xdr:rowOff>
    </xdr:to>
    <xdr:sp macro="" textlink="">
      <xdr:nvSpPr>
        <xdr:cNvPr id="827" name="楕円 826">
          <a:extLst>
            <a:ext uri="{FF2B5EF4-FFF2-40B4-BE49-F238E27FC236}">
              <a16:creationId xmlns:a16="http://schemas.microsoft.com/office/drawing/2014/main" id="{CE60D599-A3AF-4AD2-8CBE-140FE67915BB}"/>
            </a:ext>
          </a:extLst>
        </xdr:cNvPr>
        <xdr:cNvSpPr/>
      </xdr:nvSpPr>
      <xdr:spPr>
        <a:xfrm>
          <a:off x="22110700" y="1793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126001</xdr:rowOff>
    </xdr:from>
    <xdr:ext cx="469744" cy="259045"/>
    <xdr:sp macro="" textlink="">
      <xdr:nvSpPr>
        <xdr:cNvPr id="828" name="【公民館】&#10;一人当たり面積該当値テキスト">
          <a:extLst>
            <a:ext uri="{FF2B5EF4-FFF2-40B4-BE49-F238E27FC236}">
              <a16:creationId xmlns:a16="http://schemas.microsoft.com/office/drawing/2014/main" id="{AEB6B510-3DE9-4B49-927C-D777A40B560E}"/>
            </a:ext>
          </a:extLst>
        </xdr:cNvPr>
        <xdr:cNvSpPr txBox="1"/>
      </xdr:nvSpPr>
      <xdr:spPr>
        <a:xfrm>
          <a:off x="22199600" y="1778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146558</xdr:rowOff>
    </xdr:from>
    <xdr:to>
      <xdr:col>112</xdr:col>
      <xdr:colOff>38100</xdr:colOff>
      <xdr:row>104</xdr:row>
      <xdr:rowOff>76708</xdr:rowOff>
    </xdr:to>
    <xdr:sp macro="" textlink="">
      <xdr:nvSpPr>
        <xdr:cNvPr id="829" name="楕円 828">
          <a:extLst>
            <a:ext uri="{FF2B5EF4-FFF2-40B4-BE49-F238E27FC236}">
              <a16:creationId xmlns:a16="http://schemas.microsoft.com/office/drawing/2014/main" id="{903812E3-17D7-4FCE-83B1-178771E83268}"/>
            </a:ext>
          </a:extLst>
        </xdr:cNvPr>
        <xdr:cNvSpPr/>
      </xdr:nvSpPr>
      <xdr:spPr>
        <a:xfrm>
          <a:off x="21272500" y="1780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25908</xdr:rowOff>
    </xdr:from>
    <xdr:to>
      <xdr:col>116</xdr:col>
      <xdr:colOff>63500</xdr:colOff>
      <xdr:row>104</xdr:row>
      <xdr:rowOff>153924</xdr:rowOff>
    </xdr:to>
    <xdr:cxnSp macro="">
      <xdr:nvCxnSpPr>
        <xdr:cNvPr id="830" name="直線コネクタ 829">
          <a:extLst>
            <a:ext uri="{FF2B5EF4-FFF2-40B4-BE49-F238E27FC236}">
              <a16:creationId xmlns:a16="http://schemas.microsoft.com/office/drawing/2014/main" id="{9F9D44ED-2994-4C58-9B77-EF6CEA11DD56}"/>
            </a:ext>
          </a:extLst>
        </xdr:cNvPr>
        <xdr:cNvCxnSpPr/>
      </xdr:nvCxnSpPr>
      <xdr:spPr>
        <a:xfrm>
          <a:off x="21323300" y="17856708"/>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153415</xdr:rowOff>
    </xdr:from>
    <xdr:to>
      <xdr:col>107</xdr:col>
      <xdr:colOff>101600</xdr:colOff>
      <xdr:row>104</xdr:row>
      <xdr:rowOff>83565</xdr:rowOff>
    </xdr:to>
    <xdr:sp macro="" textlink="">
      <xdr:nvSpPr>
        <xdr:cNvPr id="831" name="楕円 830">
          <a:extLst>
            <a:ext uri="{FF2B5EF4-FFF2-40B4-BE49-F238E27FC236}">
              <a16:creationId xmlns:a16="http://schemas.microsoft.com/office/drawing/2014/main" id="{3AFE4FCD-EA96-4D61-8922-9AC855CEC527}"/>
            </a:ext>
          </a:extLst>
        </xdr:cNvPr>
        <xdr:cNvSpPr/>
      </xdr:nvSpPr>
      <xdr:spPr>
        <a:xfrm>
          <a:off x="20383500" y="1781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25908</xdr:rowOff>
    </xdr:from>
    <xdr:to>
      <xdr:col>111</xdr:col>
      <xdr:colOff>177800</xdr:colOff>
      <xdr:row>104</xdr:row>
      <xdr:rowOff>32765</xdr:rowOff>
    </xdr:to>
    <xdr:cxnSp macro="">
      <xdr:nvCxnSpPr>
        <xdr:cNvPr id="832" name="直線コネクタ 831">
          <a:extLst>
            <a:ext uri="{FF2B5EF4-FFF2-40B4-BE49-F238E27FC236}">
              <a16:creationId xmlns:a16="http://schemas.microsoft.com/office/drawing/2014/main" id="{D943AE88-66E9-4C97-9CF3-5E7287411B31}"/>
            </a:ext>
          </a:extLst>
        </xdr:cNvPr>
        <xdr:cNvCxnSpPr/>
      </xdr:nvCxnSpPr>
      <xdr:spPr>
        <a:xfrm flipV="1">
          <a:off x="20434300" y="17856708"/>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164846</xdr:rowOff>
    </xdr:from>
    <xdr:to>
      <xdr:col>102</xdr:col>
      <xdr:colOff>165100</xdr:colOff>
      <xdr:row>104</xdr:row>
      <xdr:rowOff>94996</xdr:rowOff>
    </xdr:to>
    <xdr:sp macro="" textlink="">
      <xdr:nvSpPr>
        <xdr:cNvPr id="833" name="楕円 832">
          <a:extLst>
            <a:ext uri="{FF2B5EF4-FFF2-40B4-BE49-F238E27FC236}">
              <a16:creationId xmlns:a16="http://schemas.microsoft.com/office/drawing/2014/main" id="{5C21F9FB-2616-4D1A-8A81-22AA60F3B527}"/>
            </a:ext>
          </a:extLst>
        </xdr:cNvPr>
        <xdr:cNvSpPr/>
      </xdr:nvSpPr>
      <xdr:spPr>
        <a:xfrm>
          <a:off x="19494500" y="1782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32765</xdr:rowOff>
    </xdr:from>
    <xdr:to>
      <xdr:col>107</xdr:col>
      <xdr:colOff>50800</xdr:colOff>
      <xdr:row>104</xdr:row>
      <xdr:rowOff>44196</xdr:rowOff>
    </xdr:to>
    <xdr:cxnSp macro="">
      <xdr:nvCxnSpPr>
        <xdr:cNvPr id="834" name="直線コネクタ 833">
          <a:extLst>
            <a:ext uri="{FF2B5EF4-FFF2-40B4-BE49-F238E27FC236}">
              <a16:creationId xmlns:a16="http://schemas.microsoft.com/office/drawing/2014/main" id="{37E852A1-EBBA-4FE3-9EF3-4FB77034EB82}"/>
            </a:ext>
          </a:extLst>
        </xdr:cNvPr>
        <xdr:cNvCxnSpPr/>
      </xdr:nvCxnSpPr>
      <xdr:spPr>
        <a:xfrm flipV="1">
          <a:off x="19545300" y="1786356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167132</xdr:rowOff>
    </xdr:from>
    <xdr:to>
      <xdr:col>98</xdr:col>
      <xdr:colOff>38100</xdr:colOff>
      <xdr:row>104</xdr:row>
      <xdr:rowOff>97282</xdr:rowOff>
    </xdr:to>
    <xdr:sp macro="" textlink="">
      <xdr:nvSpPr>
        <xdr:cNvPr id="835" name="楕円 834">
          <a:extLst>
            <a:ext uri="{FF2B5EF4-FFF2-40B4-BE49-F238E27FC236}">
              <a16:creationId xmlns:a16="http://schemas.microsoft.com/office/drawing/2014/main" id="{FF0682CE-50CB-4D74-A145-2E4994830E62}"/>
            </a:ext>
          </a:extLst>
        </xdr:cNvPr>
        <xdr:cNvSpPr/>
      </xdr:nvSpPr>
      <xdr:spPr>
        <a:xfrm>
          <a:off x="18605500" y="1782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44196</xdr:rowOff>
    </xdr:from>
    <xdr:to>
      <xdr:col>102</xdr:col>
      <xdr:colOff>114300</xdr:colOff>
      <xdr:row>104</xdr:row>
      <xdr:rowOff>46482</xdr:rowOff>
    </xdr:to>
    <xdr:cxnSp macro="">
      <xdr:nvCxnSpPr>
        <xdr:cNvPr id="836" name="直線コネクタ 835">
          <a:extLst>
            <a:ext uri="{FF2B5EF4-FFF2-40B4-BE49-F238E27FC236}">
              <a16:creationId xmlns:a16="http://schemas.microsoft.com/office/drawing/2014/main" id="{A4C3D256-A678-4D4C-AD97-00AD681C42D6}"/>
            </a:ext>
          </a:extLst>
        </xdr:cNvPr>
        <xdr:cNvCxnSpPr/>
      </xdr:nvCxnSpPr>
      <xdr:spPr>
        <a:xfrm flipV="1">
          <a:off x="18656300" y="178749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37" name="n_1aveValue【公民館】&#10;一人当たり面積">
          <a:extLst>
            <a:ext uri="{FF2B5EF4-FFF2-40B4-BE49-F238E27FC236}">
              <a16:creationId xmlns:a16="http://schemas.microsoft.com/office/drawing/2014/main" id="{7F657956-4AF9-444A-ADB4-5162824845DD}"/>
            </a:ext>
          </a:extLst>
        </xdr:cNvPr>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38" name="n_2aveValue【公民館】&#10;一人当たり面積">
          <a:extLst>
            <a:ext uri="{FF2B5EF4-FFF2-40B4-BE49-F238E27FC236}">
              <a16:creationId xmlns:a16="http://schemas.microsoft.com/office/drawing/2014/main" id="{5E3009ED-E894-4664-8496-4960A22637EA}"/>
            </a:ext>
          </a:extLst>
        </xdr:cNvPr>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39" name="n_3aveValue【公民館】&#10;一人当たり面積">
          <a:extLst>
            <a:ext uri="{FF2B5EF4-FFF2-40B4-BE49-F238E27FC236}">
              <a16:creationId xmlns:a16="http://schemas.microsoft.com/office/drawing/2014/main" id="{D8650A4A-8895-40A3-B777-3EA1B26E3CED}"/>
            </a:ext>
          </a:extLst>
        </xdr:cNvPr>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840" name="n_4aveValue【公民館】&#10;一人当たり面積">
          <a:extLst>
            <a:ext uri="{FF2B5EF4-FFF2-40B4-BE49-F238E27FC236}">
              <a16:creationId xmlns:a16="http://schemas.microsoft.com/office/drawing/2014/main" id="{48D3D792-FE51-4EE5-90F2-E9B457D9E2E2}"/>
            </a:ext>
          </a:extLst>
        </xdr:cNvPr>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93235</xdr:rowOff>
    </xdr:from>
    <xdr:ext cx="469744" cy="259045"/>
    <xdr:sp macro="" textlink="">
      <xdr:nvSpPr>
        <xdr:cNvPr id="841" name="n_1mainValue【公民館】&#10;一人当たり面積">
          <a:extLst>
            <a:ext uri="{FF2B5EF4-FFF2-40B4-BE49-F238E27FC236}">
              <a16:creationId xmlns:a16="http://schemas.microsoft.com/office/drawing/2014/main" id="{F5C2CD94-681F-4A1E-AE9F-BD674C15F5DC}"/>
            </a:ext>
          </a:extLst>
        </xdr:cNvPr>
        <xdr:cNvSpPr txBox="1"/>
      </xdr:nvSpPr>
      <xdr:spPr>
        <a:xfrm>
          <a:off x="21075727" y="1758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100092</xdr:rowOff>
    </xdr:from>
    <xdr:ext cx="469744" cy="259045"/>
    <xdr:sp macro="" textlink="">
      <xdr:nvSpPr>
        <xdr:cNvPr id="842" name="n_2mainValue【公民館】&#10;一人当たり面積">
          <a:extLst>
            <a:ext uri="{FF2B5EF4-FFF2-40B4-BE49-F238E27FC236}">
              <a16:creationId xmlns:a16="http://schemas.microsoft.com/office/drawing/2014/main" id="{63247840-06E2-4898-9902-7B42DB98B008}"/>
            </a:ext>
          </a:extLst>
        </xdr:cNvPr>
        <xdr:cNvSpPr txBox="1"/>
      </xdr:nvSpPr>
      <xdr:spPr>
        <a:xfrm>
          <a:off x="20199427" y="1758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111523</xdr:rowOff>
    </xdr:from>
    <xdr:ext cx="469744" cy="259045"/>
    <xdr:sp macro="" textlink="">
      <xdr:nvSpPr>
        <xdr:cNvPr id="843" name="n_3mainValue【公民館】&#10;一人当たり面積">
          <a:extLst>
            <a:ext uri="{FF2B5EF4-FFF2-40B4-BE49-F238E27FC236}">
              <a16:creationId xmlns:a16="http://schemas.microsoft.com/office/drawing/2014/main" id="{64FE12B2-E7A7-4C00-AA23-FABCC1D82C6D}"/>
            </a:ext>
          </a:extLst>
        </xdr:cNvPr>
        <xdr:cNvSpPr txBox="1"/>
      </xdr:nvSpPr>
      <xdr:spPr>
        <a:xfrm>
          <a:off x="19310427" y="1759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113809</xdr:rowOff>
    </xdr:from>
    <xdr:ext cx="469744" cy="259045"/>
    <xdr:sp macro="" textlink="">
      <xdr:nvSpPr>
        <xdr:cNvPr id="844" name="n_4mainValue【公民館】&#10;一人当たり面積">
          <a:extLst>
            <a:ext uri="{FF2B5EF4-FFF2-40B4-BE49-F238E27FC236}">
              <a16:creationId xmlns:a16="http://schemas.microsoft.com/office/drawing/2014/main" id="{E667A4DF-7D7C-417F-86EA-BE7425E11C03}"/>
            </a:ext>
          </a:extLst>
        </xdr:cNvPr>
        <xdr:cNvSpPr txBox="1"/>
      </xdr:nvSpPr>
      <xdr:spPr>
        <a:xfrm>
          <a:off x="18421427" y="17601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F4C8F5ED-FD6D-47AD-BAF0-00B2FB7C97D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19ED48E6-4549-4E04-B291-C405000A160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0ED2F889-F776-4386-A73A-E6A94D9E0B0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有形固定資産減価償却率については、認定こども園・幼稚園・保育所および学校施設以外の類型別区分で類似団体内平均値を下回っているものの、全体的に施設の老朽化が進んでいる。認定こども園・幼稚園・保育所については、耐用年数を経過した施設が多く、類似団体内平均値を大きく上回っている。引き続き個別施設計画に基づき施設の長寿命化による施設機能の維持や更新等を計画的に進めていく。また公共施設等総合管理計画に基づき長期的視点で施設の特性、利用形態及び将来の人口推移等を客観的に分析し、保有する公共施設等の総量の適正化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4A367A1-FC2D-4E6C-85CC-2A4B8FE7F6E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02E83A7-4F4B-48AB-9244-352F91CA8EA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277BD88-9302-4B73-AA1C-1B8781EBEDD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C6DCE15-2DFC-4842-81E5-2EF3065E544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F9A15B9-7ABB-4CC1-AC90-A0780AB1313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0B4E1CF-53BA-4A6C-9377-D7AD8C1703B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799083A-A790-4E3E-8913-D155C9D688F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E26602C-5ECB-40F6-AE3A-7637E41166B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B2BB2AE-4965-4FFC-B5AE-BEB69D96E61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ACA6A04-443F-4CD1-890D-6DCE2FEB9A4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60,204
59,480
113.02
34,490,682
31,853,407
2,410,103
14,986,645
19,868,797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2DC3887-930C-49B4-9562-904EF76447D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DC5A83-645E-4B4D-81EC-FC90B9AE565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A231F3C-3041-4469-915F-B060CCBE255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B99CE35-6101-42DE-8A89-DD09510973C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CEF99BC-B210-4CE6-B9C3-10BAEE329F7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C9A19C5-6851-42B0-BC86-BC4FD928598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5B25182-AE2E-4459-A5FA-792094FD001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F9F1D1C-9CB1-402B-A46E-EC26FB479A5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53EE834-2FF6-4913-970B-CB21DC72EF4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C4857D-9CC4-4978-A0FF-47000F1414F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A82D8AF-CB96-4DC9-9D00-D9C222C5491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2EA1AB7-4C27-449A-AB6C-F14F9CE6D81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EEC1F6C-A1B1-4F61-BC33-D0465119FE6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4EC3535-16FC-49BC-92EB-23DD7D1EF77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26A205A-8170-48FD-BCF7-97C837C22FC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48CE491-0C4C-406D-8AD8-D660CF5F936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E0DB162-02CA-44FE-ACF6-13F7CB39EE6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0514609-11B1-4F8A-AAA9-200D55FFD64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5B52129-01CB-4105-A963-70A2BBF0CB8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FB37C0D-DCCC-47C8-B994-8C6B98164A7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A7FF459-692C-4D5C-9DCF-58F42D4EF1E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DE12056-F9F0-4E8C-9CF7-01D5CAD6C7C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5AFD506-93AF-4A6A-B09A-7472D6343E4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8C4AB87-3EE2-4F06-8EB8-05A6868A0C5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2ED4391-5AD5-4CDE-82B6-A381A795EEF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A6E0544-8EFD-481B-9784-DE447982FC8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78540A9-C714-4ABE-B9D8-3294D18661A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CB6218D-7AC7-48EB-A30F-1E9543D46A5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A2C31EF-2158-4042-ABBA-696883EAA1F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2070258-BA5A-47B7-8891-E8CCC6ED472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053C08C-5590-4C5C-A247-18E99B3F344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F4C1159-3924-4713-A90C-6752AD34771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9B2D09E-DB2E-4FF9-905E-98BF1B72934F}"/>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2114A86-A4CA-4BA5-ABAB-A2E0794D2BDD}"/>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C163575-AB00-4A37-B7C4-8DD0A6EAD7B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A885856-53F5-408A-A3CA-E7E26FBDFE9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7ABF9D4-952B-43F2-8C12-84A6140B1C4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7A74449-429A-4A82-B234-B0B60C6C7CE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D3CC01B-8B4E-451A-9915-A7E3AD8B8E2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91CB237-3683-482D-B08A-2EB60E347A7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374E940-CA40-4350-98F8-94AE06227CBF}"/>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85D12FC-AB6A-4590-B65D-27C9AA6A460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19F77A8-6CAF-40B7-A586-0B627336D3D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52C6E97-B552-4B03-8171-A7449432EF5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C334775-99B7-4EEE-8F05-34237D38727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894DDD2-7F09-4A50-9A17-F9BBD21FFE1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D1EAC58D-AA5F-4835-B250-C5E1104C57D3}"/>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CC2DFC4B-A555-45A9-9F49-70DF994DDAD4}"/>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6197582E-99B1-4212-8D17-A802E814896D}"/>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F3E159D2-ACE2-456C-96E2-F8D287EB3865}"/>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60209426-60E4-4CB9-9F4A-102FAB4CF8EE}"/>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C4B1F14B-C73F-48BF-A2D7-B083A95907A4}"/>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FDD868D2-6BE6-4F8F-9E30-C5CAEC73D3B0}"/>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D710D87F-FFB9-49DB-88A4-9B65FF909607}"/>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E97E9048-3128-4745-AA1E-F2966C55CD7B}"/>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ECB6F614-E135-4563-A8B9-844C81EFDCE2}"/>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F816656D-5E77-4399-97DE-8D038BCF6EA9}"/>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891956D-86D6-444C-85AB-13D74DA533B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F2C5FB7-659C-40F3-9BC8-9B173AB5186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4870506-31BB-45C3-9816-65BB2A56BB4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20C8E75-3BD5-4820-B482-83478164FEF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54DC2C5-2B61-4E38-80DA-7C5A835B7BD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107043</xdr:rowOff>
    </xdr:from>
    <xdr:to>
      <xdr:col>24</xdr:col>
      <xdr:colOff>114300</xdr:colOff>
      <xdr:row>41</xdr:row>
      <xdr:rowOff>37193</xdr:rowOff>
    </xdr:to>
    <xdr:sp macro="" textlink="">
      <xdr:nvSpPr>
        <xdr:cNvPr id="74" name="楕円 73">
          <a:extLst>
            <a:ext uri="{FF2B5EF4-FFF2-40B4-BE49-F238E27FC236}">
              <a16:creationId xmlns:a16="http://schemas.microsoft.com/office/drawing/2014/main" id="{8E2D72E2-5681-43FA-A78F-05F06312F0F6}"/>
            </a:ext>
          </a:extLst>
        </xdr:cNvPr>
        <xdr:cNvSpPr/>
      </xdr:nvSpPr>
      <xdr:spPr>
        <a:xfrm>
          <a:off x="4584700" y="696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85470</xdr:rowOff>
    </xdr:from>
    <xdr:ext cx="405111" cy="259045"/>
    <xdr:sp macro="" textlink="">
      <xdr:nvSpPr>
        <xdr:cNvPr id="75" name="【図書館】&#10;有形固定資産減価償却率該当値テキスト">
          <a:extLst>
            <a:ext uri="{FF2B5EF4-FFF2-40B4-BE49-F238E27FC236}">
              <a16:creationId xmlns:a16="http://schemas.microsoft.com/office/drawing/2014/main" id="{3241DF69-5FE8-46A6-8EB4-FFA254D11F30}"/>
            </a:ext>
          </a:extLst>
        </xdr:cNvPr>
        <xdr:cNvSpPr txBox="1"/>
      </xdr:nvSpPr>
      <xdr:spPr>
        <a:xfrm>
          <a:off x="4673600"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74385</xdr:rowOff>
    </xdr:from>
    <xdr:to>
      <xdr:col>20</xdr:col>
      <xdr:colOff>38100</xdr:colOff>
      <xdr:row>41</xdr:row>
      <xdr:rowOff>4535</xdr:rowOff>
    </xdr:to>
    <xdr:sp macro="" textlink="">
      <xdr:nvSpPr>
        <xdr:cNvPr id="76" name="楕円 75">
          <a:extLst>
            <a:ext uri="{FF2B5EF4-FFF2-40B4-BE49-F238E27FC236}">
              <a16:creationId xmlns:a16="http://schemas.microsoft.com/office/drawing/2014/main" id="{21796ED5-EE1E-4C81-839B-A2F4A5FB5F22}"/>
            </a:ext>
          </a:extLst>
        </xdr:cNvPr>
        <xdr:cNvSpPr/>
      </xdr:nvSpPr>
      <xdr:spPr>
        <a:xfrm>
          <a:off x="3746500" y="693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125185</xdr:rowOff>
    </xdr:from>
    <xdr:to>
      <xdr:col>24</xdr:col>
      <xdr:colOff>63500</xdr:colOff>
      <xdr:row>40</xdr:row>
      <xdr:rowOff>157843</xdr:rowOff>
    </xdr:to>
    <xdr:cxnSp macro="">
      <xdr:nvCxnSpPr>
        <xdr:cNvPr id="77" name="直線コネクタ 76">
          <a:extLst>
            <a:ext uri="{FF2B5EF4-FFF2-40B4-BE49-F238E27FC236}">
              <a16:creationId xmlns:a16="http://schemas.microsoft.com/office/drawing/2014/main" id="{D70506DD-BC82-4F7E-B6DF-4C2ECEB660E3}"/>
            </a:ext>
          </a:extLst>
        </xdr:cNvPr>
        <xdr:cNvCxnSpPr/>
      </xdr:nvCxnSpPr>
      <xdr:spPr>
        <a:xfrm>
          <a:off x="3797300" y="69831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40096</xdr:rowOff>
    </xdr:from>
    <xdr:to>
      <xdr:col>15</xdr:col>
      <xdr:colOff>101600</xdr:colOff>
      <xdr:row>40</xdr:row>
      <xdr:rowOff>141696</xdr:rowOff>
    </xdr:to>
    <xdr:sp macro="" textlink="">
      <xdr:nvSpPr>
        <xdr:cNvPr id="78" name="楕円 77">
          <a:extLst>
            <a:ext uri="{FF2B5EF4-FFF2-40B4-BE49-F238E27FC236}">
              <a16:creationId xmlns:a16="http://schemas.microsoft.com/office/drawing/2014/main" id="{EEA7DFFF-AC02-4777-8E0A-32DADC9F3784}"/>
            </a:ext>
          </a:extLst>
        </xdr:cNvPr>
        <xdr:cNvSpPr/>
      </xdr:nvSpPr>
      <xdr:spPr>
        <a:xfrm>
          <a:off x="2857500" y="689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90896</xdr:rowOff>
    </xdr:from>
    <xdr:to>
      <xdr:col>19</xdr:col>
      <xdr:colOff>177800</xdr:colOff>
      <xdr:row>40</xdr:row>
      <xdr:rowOff>125185</xdr:rowOff>
    </xdr:to>
    <xdr:cxnSp macro="">
      <xdr:nvCxnSpPr>
        <xdr:cNvPr id="79" name="直線コネクタ 78">
          <a:extLst>
            <a:ext uri="{FF2B5EF4-FFF2-40B4-BE49-F238E27FC236}">
              <a16:creationId xmlns:a16="http://schemas.microsoft.com/office/drawing/2014/main" id="{CE6AF136-4394-47F5-A64A-85B926AC9566}"/>
            </a:ext>
          </a:extLst>
        </xdr:cNvPr>
        <xdr:cNvCxnSpPr/>
      </xdr:nvCxnSpPr>
      <xdr:spPr>
        <a:xfrm>
          <a:off x="2908300" y="694889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10704</xdr:rowOff>
    </xdr:from>
    <xdr:to>
      <xdr:col>10</xdr:col>
      <xdr:colOff>165100</xdr:colOff>
      <xdr:row>40</xdr:row>
      <xdr:rowOff>112304</xdr:rowOff>
    </xdr:to>
    <xdr:sp macro="" textlink="">
      <xdr:nvSpPr>
        <xdr:cNvPr id="80" name="楕円 79">
          <a:extLst>
            <a:ext uri="{FF2B5EF4-FFF2-40B4-BE49-F238E27FC236}">
              <a16:creationId xmlns:a16="http://schemas.microsoft.com/office/drawing/2014/main" id="{E32DBC16-4A73-4EA6-A8BB-1DE65D57B7CB}"/>
            </a:ext>
          </a:extLst>
        </xdr:cNvPr>
        <xdr:cNvSpPr/>
      </xdr:nvSpPr>
      <xdr:spPr>
        <a:xfrm>
          <a:off x="1968500" y="68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61504</xdr:rowOff>
    </xdr:from>
    <xdr:to>
      <xdr:col>15</xdr:col>
      <xdr:colOff>50800</xdr:colOff>
      <xdr:row>40</xdr:row>
      <xdr:rowOff>90896</xdr:rowOff>
    </xdr:to>
    <xdr:cxnSp macro="">
      <xdr:nvCxnSpPr>
        <xdr:cNvPr id="81" name="直線コネクタ 80">
          <a:extLst>
            <a:ext uri="{FF2B5EF4-FFF2-40B4-BE49-F238E27FC236}">
              <a16:creationId xmlns:a16="http://schemas.microsoft.com/office/drawing/2014/main" id="{1B6002DD-E63A-4C31-B556-7B5966B49D2E}"/>
            </a:ext>
          </a:extLst>
        </xdr:cNvPr>
        <xdr:cNvCxnSpPr/>
      </xdr:nvCxnSpPr>
      <xdr:spPr>
        <a:xfrm>
          <a:off x="2019300" y="691950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164193</xdr:rowOff>
    </xdr:from>
    <xdr:to>
      <xdr:col>6</xdr:col>
      <xdr:colOff>38100</xdr:colOff>
      <xdr:row>40</xdr:row>
      <xdr:rowOff>94343</xdr:rowOff>
    </xdr:to>
    <xdr:sp macro="" textlink="">
      <xdr:nvSpPr>
        <xdr:cNvPr id="82" name="楕円 81">
          <a:extLst>
            <a:ext uri="{FF2B5EF4-FFF2-40B4-BE49-F238E27FC236}">
              <a16:creationId xmlns:a16="http://schemas.microsoft.com/office/drawing/2014/main" id="{2FA143C5-905C-48B9-8C8D-37C96CC9F9D1}"/>
            </a:ext>
          </a:extLst>
        </xdr:cNvPr>
        <xdr:cNvSpPr/>
      </xdr:nvSpPr>
      <xdr:spPr>
        <a:xfrm>
          <a:off x="1079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43543</xdr:rowOff>
    </xdr:from>
    <xdr:to>
      <xdr:col>10</xdr:col>
      <xdr:colOff>114300</xdr:colOff>
      <xdr:row>40</xdr:row>
      <xdr:rowOff>61504</xdr:rowOff>
    </xdr:to>
    <xdr:cxnSp macro="">
      <xdr:nvCxnSpPr>
        <xdr:cNvPr id="83" name="直線コネクタ 82">
          <a:extLst>
            <a:ext uri="{FF2B5EF4-FFF2-40B4-BE49-F238E27FC236}">
              <a16:creationId xmlns:a16="http://schemas.microsoft.com/office/drawing/2014/main" id="{92936DD2-501C-4040-92FC-BF3EEF2634CB}"/>
            </a:ext>
          </a:extLst>
        </xdr:cNvPr>
        <xdr:cNvCxnSpPr/>
      </xdr:nvCxnSpPr>
      <xdr:spPr>
        <a:xfrm>
          <a:off x="1130300" y="690154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8189C8CA-8A5B-4031-B471-F30008323B08}"/>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9F4A61D3-D52C-4583-952C-17AA5ED08C3A}"/>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B53839BB-F59F-4047-A3CB-BCD3F3C94EDE}"/>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969EF9FB-922F-4BCF-84F1-9260D9EDB574}"/>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167112</xdr:rowOff>
    </xdr:from>
    <xdr:ext cx="405111" cy="259045"/>
    <xdr:sp macro="" textlink="">
      <xdr:nvSpPr>
        <xdr:cNvPr id="88" name="n_1mainValue【図書館】&#10;有形固定資産減価償却率">
          <a:extLst>
            <a:ext uri="{FF2B5EF4-FFF2-40B4-BE49-F238E27FC236}">
              <a16:creationId xmlns:a16="http://schemas.microsoft.com/office/drawing/2014/main" id="{C868AD2E-18FF-4884-9CC4-95BB2FACC8F1}"/>
            </a:ext>
          </a:extLst>
        </xdr:cNvPr>
        <xdr:cNvSpPr txBox="1"/>
      </xdr:nvSpPr>
      <xdr:spPr>
        <a:xfrm>
          <a:off x="3582044" y="702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132823</xdr:rowOff>
    </xdr:from>
    <xdr:ext cx="405111" cy="259045"/>
    <xdr:sp macro="" textlink="">
      <xdr:nvSpPr>
        <xdr:cNvPr id="89" name="n_2mainValue【図書館】&#10;有形固定資産減価償却率">
          <a:extLst>
            <a:ext uri="{FF2B5EF4-FFF2-40B4-BE49-F238E27FC236}">
              <a16:creationId xmlns:a16="http://schemas.microsoft.com/office/drawing/2014/main" id="{D9535269-CB96-4DB1-8E13-F2E59E118EE7}"/>
            </a:ext>
          </a:extLst>
        </xdr:cNvPr>
        <xdr:cNvSpPr txBox="1"/>
      </xdr:nvSpPr>
      <xdr:spPr>
        <a:xfrm>
          <a:off x="2705744" y="699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103431</xdr:rowOff>
    </xdr:from>
    <xdr:ext cx="405111" cy="259045"/>
    <xdr:sp macro="" textlink="">
      <xdr:nvSpPr>
        <xdr:cNvPr id="90" name="n_3mainValue【図書館】&#10;有形固定資産減価償却率">
          <a:extLst>
            <a:ext uri="{FF2B5EF4-FFF2-40B4-BE49-F238E27FC236}">
              <a16:creationId xmlns:a16="http://schemas.microsoft.com/office/drawing/2014/main" id="{70751C26-52E6-41D3-9BD3-72449EEB0BE1}"/>
            </a:ext>
          </a:extLst>
        </xdr:cNvPr>
        <xdr:cNvSpPr txBox="1"/>
      </xdr:nvSpPr>
      <xdr:spPr>
        <a:xfrm>
          <a:off x="1816744" y="696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85470</xdr:rowOff>
    </xdr:from>
    <xdr:ext cx="405111" cy="259045"/>
    <xdr:sp macro="" textlink="">
      <xdr:nvSpPr>
        <xdr:cNvPr id="91" name="n_4mainValue【図書館】&#10;有形固定資産減価償却率">
          <a:extLst>
            <a:ext uri="{FF2B5EF4-FFF2-40B4-BE49-F238E27FC236}">
              <a16:creationId xmlns:a16="http://schemas.microsoft.com/office/drawing/2014/main" id="{E494DDC0-4B19-4E41-9C04-B9EB9297460D}"/>
            </a:ext>
          </a:extLst>
        </xdr:cNvPr>
        <xdr:cNvSpPr txBox="1"/>
      </xdr:nvSpPr>
      <xdr:spPr>
        <a:xfrm>
          <a:off x="9277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04CB23A-B7DC-4D4D-A9C1-1B0FDE9BC1B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D261F2B-72AB-4E6E-8154-B81332459A3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1C870BD-5C6A-42D7-99DD-9C2A8887EA5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E318B04-590F-4BCB-85DE-992D376C4C8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F6105DE-60F0-4DDE-813D-9F39077EDD8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663C5B6-9784-4308-B93A-47E97C44E09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B30F903-EE61-41EF-98F0-49C86F4BA15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D20A3CE-BC7D-4043-8EE0-D5683E5DC05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97CA516-E109-446D-B0A8-B3701949EBE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0FD68B5-B892-4165-A507-4DEF9851875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5BC1980-BC41-47E4-A6C0-14619423E65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521E59BD-8A0A-4D18-9FF5-3211E014878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2092AF8A-95E2-48FC-9104-AEACD478A8A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2A936DD3-644A-4F41-BBC2-CCC6E9F0C31E}"/>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D154ED9-44C9-4150-8A39-22D5EE81094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572B05BC-0D26-4A2B-A0C9-1ED5C9F5B49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9F430B0-C0BF-47AA-9D07-3D88565BA93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339A8E49-FEF3-4DC9-ADFE-77A17971B187}"/>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741BE40-1F7A-4BFD-9D41-A7B6A9CF825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A0AA67F-F842-4253-8609-1637751D5B01}"/>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2A0BFB94-BED2-4E77-8F06-366A3B690E9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D06D3216-283E-4CD3-BE8C-223F03CDE3C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266B332-20E6-4676-8FDD-51BA69675B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6096A304-A97E-4497-876C-6AD872FED502}"/>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647B34A-9391-426E-8F6F-B613F15BC514}"/>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D93F3164-5E18-4C6E-ADD3-E11ACC957494}"/>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AF473D0D-ABC2-4529-A898-EF26148C6D1F}"/>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08B91542-D186-4E75-82C2-BFAEC9834ED1}"/>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56511DDE-490A-4DD0-9F22-B3E48825BF29}"/>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B762AB2F-D16F-4465-8833-0FC9F0E6C839}"/>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068409F5-5FA0-42CD-A213-ACBA0E5BDFB0}"/>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C2E44AD1-8477-4010-BB1B-8FD063D0F6E2}"/>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1794FC9B-97A5-4359-885B-A6219F324684}"/>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0C2AE2A8-E181-4551-8EE3-B13A92386680}"/>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B76076C-9925-4708-B0AE-0AFF5BE9BE7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AA56053-CA87-482F-9825-8958274267E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90EFB31-390E-45E4-BCFE-0FB4C089FA2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12AADBC-BDCD-4386-BE0E-94C54215912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28F1542-A48D-49B6-9724-062984D54C7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82550</xdr:rowOff>
    </xdr:from>
    <xdr:to>
      <xdr:col>55</xdr:col>
      <xdr:colOff>50800</xdr:colOff>
      <xdr:row>40</xdr:row>
      <xdr:rowOff>12700</xdr:rowOff>
    </xdr:to>
    <xdr:sp macro="" textlink="">
      <xdr:nvSpPr>
        <xdr:cNvPr id="131" name="楕円 130">
          <a:extLst>
            <a:ext uri="{FF2B5EF4-FFF2-40B4-BE49-F238E27FC236}">
              <a16:creationId xmlns:a16="http://schemas.microsoft.com/office/drawing/2014/main" id="{FDC6800F-9942-46D4-9659-89FB8A0721FC}"/>
            </a:ext>
          </a:extLst>
        </xdr:cNvPr>
        <xdr:cNvSpPr/>
      </xdr:nvSpPr>
      <xdr:spPr>
        <a:xfrm>
          <a:off x="10426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60977</xdr:rowOff>
    </xdr:from>
    <xdr:ext cx="469744" cy="259045"/>
    <xdr:sp macro="" textlink="">
      <xdr:nvSpPr>
        <xdr:cNvPr id="132" name="【図書館】&#10;一人当たり面積該当値テキスト">
          <a:extLst>
            <a:ext uri="{FF2B5EF4-FFF2-40B4-BE49-F238E27FC236}">
              <a16:creationId xmlns:a16="http://schemas.microsoft.com/office/drawing/2014/main" id="{A2079082-EE04-4D5C-996B-672DEF6AE26B}"/>
            </a:ext>
          </a:extLst>
        </xdr:cNvPr>
        <xdr:cNvSpPr txBox="1"/>
      </xdr:nvSpPr>
      <xdr:spPr>
        <a:xfrm>
          <a:off x="10515600"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95250</xdr:rowOff>
    </xdr:from>
    <xdr:to>
      <xdr:col>50</xdr:col>
      <xdr:colOff>165100</xdr:colOff>
      <xdr:row>40</xdr:row>
      <xdr:rowOff>25400</xdr:rowOff>
    </xdr:to>
    <xdr:sp macro="" textlink="">
      <xdr:nvSpPr>
        <xdr:cNvPr id="133" name="楕円 132">
          <a:extLst>
            <a:ext uri="{FF2B5EF4-FFF2-40B4-BE49-F238E27FC236}">
              <a16:creationId xmlns:a16="http://schemas.microsoft.com/office/drawing/2014/main" id="{B072A39F-73AD-4A98-9D6F-B5745C8FD722}"/>
            </a:ext>
          </a:extLst>
        </xdr:cNvPr>
        <xdr:cNvSpPr/>
      </xdr:nvSpPr>
      <xdr:spPr>
        <a:xfrm>
          <a:off x="9588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133350</xdr:rowOff>
    </xdr:from>
    <xdr:to>
      <xdr:col>55</xdr:col>
      <xdr:colOff>0</xdr:colOff>
      <xdr:row>39</xdr:row>
      <xdr:rowOff>146050</xdr:rowOff>
    </xdr:to>
    <xdr:cxnSp macro="">
      <xdr:nvCxnSpPr>
        <xdr:cNvPr id="134" name="直線コネクタ 133">
          <a:extLst>
            <a:ext uri="{FF2B5EF4-FFF2-40B4-BE49-F238E27FC236}">
              <a16:creationId xmlns:a16="http://schemas.microsoft.com/office/drawing/2014/main" id="{BE0F1BE2-D337-4B58-A055-CF8FE5E9CBC2}"/>
            </a:ext>
          </a:extLst>
        </xdr:cNvPr>
        <xdr:cNvCxnSpPr/>
      </xdr:nvCxnSpPr>
      <xdr:spPr>
        <a:xfrm flipV="1">
          <a:off x="9639300" y="6819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95250</xdr:rowOff>
    </xdr:from>
    <xdr:to>
      <xdr:col>46</xdr:col>
      <xdr:colOff>38100</xdr:colOff>
      <xdr:row>40</xdr:row>
      <xdr:rowOff>25400</xdr:rowOff>
    </xdr:to>
    <xdr:sp macro="" textlink="">
      <xdr:nvSpPr>
        <xdr:cNvPr id="135" name="楕円 134">
          <a:extLst>
            <a:ext uri="{FF2B5EF4-FFF2-40B4-BE49-F238E27FC236}">
              <a16:creationId xmlns:a16="http://schemas.microsoft.com/office/drawing/2014/main" id="{43B0D348-207A-40F3-B4B6-53CA5DB8F9C2}"/>
            </a:ext>
          </a:extLst>
        </xdr:cNvPr>
        <xdr:cNvSpPr/>
      </xdr:nvSpPr>
      <xdr:spPr>
        <a:xfrm>
          <a:off x="8699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146050</xdr:rowOff>
    </xdr:from>
    <xdr:to>
      <xdr:col>50</xdr:col>
      <xdr:colOff>114300</xdr:colOff>
      <xdr:row>39</xdr:row>
      <xdr:rowOff>146050</xdr:rowOff>
    </xdr:to>
    <xdr:cxnSp macro="">
      <xdr:nvCxnSpPr>
        <xdr:cNvPr id="136" name="直線コネクタ 135">
          <a:extLst>
            <a:ext uri="{FF2B5EF4-FFF2-40B4-BE49-F238E27FC236}">
              <a16:creationId xmlns:a16="http://schemas.microsoft.com/office/drawing/2014/main" id="{D632B1B1-DF99-4772-AC29-BA42CEB033A2}"/>
            </a:ext>
          </a:extLst>
        </xdr:cNvPr>
        <xdr:cNvCxnSpPr/>
      </xdr:nvCxnSpPr>
      <xdr:spPr>
        <a:xfrm>
          <a:off x="8750300" y="683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95250</xdr:rowOff>
    </xdr:from>
    <xdr:to>
      <xdr:col>41</xdr:col>
      <xdr:colOff>101600</xdr:colOff>
      <xdr:row>40</xdr:row>
      <xdr:rowOff>25400</xdr:rowOff>
    </xdr:to>
    <xdr:sp macro="" textlink="">
      <xdr:nvSpPr>
        <xdr:cNvPr id="137" name="楕円 136">
          <a:extLst>
            <a:ext uri="{FF2B5EF4-FFF2-40B4-BE49-F238E27FC236}">
              <a16:creationId xmlns:a16="http://schemas.microsoft.com/office/drawing/2014/main" id="{2EA471F6-A182-4B73-8D37-9E5347C27090}"/>
            </a:ext>
          </a:extLst>
        </xdr:cNvPr>
        <xdr:cNvSpPr/>
      </xdr:nvSpPr>
      <xdr:spPr>
        <a:xfrm>
          <a:off x="7810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146050</xdr:rowOff>
    </xdr:from>
    <xdr:to>
      <xdr:col>45</xdr:col>
      <xdr:colOff>177800</xdr:colOff>
      <xdr:row>39</xdr:row>
      <xdr:rowOff>146050</xdr:rowOff>
    </xdr:to>
    <xdr:cxnSp macro="">
      <xdr:nvCxnSpPr>
        <xdr:cNvPr id="138" name="直線コネクタ 137">
          <a:extLst>
            <a:ext uri="{FF2B5EF4-FFF2-40B4-BE49-F238E27FC236}">
              <a16:creationId xmlns:a16="http://schemas.microsoft.com/office/drawing/2014/main" id="{C9A9178B-4956-429E-8156-55FD56BA0235}"/>
            </a:ext>
          </a:extLst>
        </xdr:cNvPr>
        <xdr:cNvCxnSpPr/>
      </xdr:nvCxnSpPr>
      <xdr:spPr>
        <a:xfrm>
          <a:off x="7861300" y="683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95250</xdr:rowOff>
    </xdr:from>
    <xdr:to>
      <xdr:col>36</xdr:col>
      <xdr:colOff>165100</xdr:colOff>
      <xdr:row>40</xdr:row>
      <xdr:rowOff>25400</xdr:rowOff>
    </xdr:to>
    <xdr:sp macro="" textlink="">
      <xdr:nvSpPr>
        <xdr:cNvPr id="139" name="楕円 138">
          <a:extLst>
            <a:ext uri="{FF2B5EF4-FFF2-40B4-BE49-F238E27FC236}">
              <a16:creationId xmlns:a16="http://schemas.microsoft.com/office/drawing/2014/main" id="{D78A5314-B671-44C1-ACE4-29C0658E843E}"/>
            </a:ext>
          </a:extLst>
        </xdr:cNvPr>
        <xdr:cNvSpPr/>
      </xdr:nvSpPr>
      <xdr:spPr>
        <a:xfrm>
          <a:off x="6921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146050</xdr:rowOff>
    </xdr:from>
    <xdr:to>
      <xdr:col>41</xdr:col>
      <xdr:colOff>50800</xdr:colOff>
      <xdr:row>39</xdr:row>
      <xdr:rowOff>146050</xdr:rowOff>
    </xdr:to>
    <xdr:cxnSp macro="">
      <xdr:nvCxnSpPr>
        <xdr:cNvPr id="140" name="直線コネクタ 139">
          <a:extLst>
            <a:ext uri="{FF2B5EF4-FFF2-40B4-BE49-F238E27FC236}">
              <a16:creationId xmlns:a16="http://schemas.microsoft.com/office/drawing/2014/main" id="{22D77C86-E31B-4253-B8ED-6B078AEDE987}"/>
            </a:ext>
          </a:extLst>
        </xdr:cNvPr>
        <xdr:cNvCxnSpPr/>
      </xdr:nvCxnSpPr>
      <xdr:spPr>
        <a:xfrm>
          <a:off x="6972300" y="683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1D9F423E-485F-47B9-9502-522165C57CD1}"/>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000A49D2-A35E-4568-B220-014F8F36DB6B}"/>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4F5B2386-2161-4450-8192-7564D2B08F37}"/>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4" name="n_4aveValue【図書館】&#10;一人当たり面積">
          <a:extLst>
            <a:ext uri="{FF2B5EF4-FFF2-40B4-BE49-F238E27FC236}">
              <a16:creationId xmlns:a16="http://schemas.microsoft.com/office/drawing/2014/main" id="{70E2A4EB-7295-4028-989F-8ADB2FDF69E1}"/>
            </a:ext>
          </a:extLst>
        </xdr:cNvPr>
        <xdr:cNvSpPr txBox="1"/>
      </xdr:nvSpPr>
      <xdr:spPr>
        <a:xfrm>
          <a:off x="6737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16527</xdr:rowOff>
    </xdr:from>
    <xdr:ext cx="469744" cy="259045"/>
    <xdr:sp macro="" textlink="">
      <xdr:nvSpPr>
        <xdr:cNvPr id="145" name="n_1mainValue【図書館】&#10;一人当たり面積">
          <a:extLst>
            <a:ext uri="{FF2B5EF4-FFF2-40B4-BE49-F238E27FC236}">
              <a16:creationId xmlns:a16="http://schemas.microsoft.com/office/drawing/2014/main" id="{48E19D76-2234-4B12-AB34-68424FECEFE6}"/>
            </a:ext>
          </a:extLst>
        </xdr:cNvPr>
        <xdr:cNvSpPr txBox="1"/>
      </xdr:nvSpPr>
      <xdr:spPr>
        <a:xfrm>
          <a:off x="939172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16527</xdr:rowOff>
    </xdr:from>
    <xdr:ext cx="469744" cy="259045"/>
    <xdr:sp macro="" textlink="">
      <xdr:nvSpPr>
        <xdr:cNvPr id="146" name="n_2mainValue【図書館】&#10;一人当たり面積">
          <a:extLst>
            <a:ext uri="{FF2B5EF4-FFF2-40B4-BE49-F238E27FC236}">
              <a16:creationId xmlns:a16="http://schemas.microsoft.com/office/drawing/2014/main" id="{BC67A6E5-7A50-4953-B0CA-752EAF024AC5}"/>
            </a:ext>
          </a:extLst>
        </xdr:cNvPr>
        <xdr:cNvSpPr txBox="1"/>
      </xdr:nvSpPr>
      <xdr:spPr>
        <a:xfrm>
          <a:off x="851542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16527</xdr:rowOff>
    </xdr:from>
    <xdr:ext cx="469744" cy="259045"/>
    <xdr:sp macro="" textlink="">
      <xdr:nvSpPr>
        <xdr:cNvPr id="147" name="n_3mainValue【図書館】&#10;一人当たり面積">
          <a:extLst>
            <a:ext uri="{FF2B5EF4-FFF2-40B4-BE49-F238E27FC236}">
              <a16:creationId xmlns:a16="http://schemas.microsoft.com/office/drawing/2014/main" id="{8689C4CC-7652-455B-93F9-05BE5FDC1390}"/>
            </a:ext>
          </a:extLst>
        </xdr:cNvPr>
        <xdr:cNvSpPr txBox="1"/>
      </xdr:nvSpPr>
      <xdr:spPr>
        <a:xfrm>
          <a:off x="762642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16527</xdr:rowOff>
    </xdr:from>
    <xdr:ext cx="469744" cy="259045"/>
    <xdr:sp macro="" textlink="">
      <xdr:nvSpPr>
        <xdr:cNvPr id="148" name="n_4mainValue【図書館】&#10;一人当たり面積">
          <a:extLst>
            <a:ext uri="{FF2B5EF4-FFF2-40B4-BE49-F238E27FC236}">
              <a16:creationId xmlns:a16="http://schemas.microsoft.com/office/drawing/2014/main" id="{B856583E-92C4-4212-827B-CC1190B917AC}"/>
            </a:ext>
          </a:extLst>
        </xdr:cNvPr>
        <xdr:cNvSpPr txBox="1"/>
      </xdr:nvSpPr>
      <xdr:spPr>
        <a:xfrm>
          <a:off x="673742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248B248-AFEE-4563-9E74-5B2CA9B415D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A78D6B9-E986-42EC-87CF-AB8CFEFF954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8FE70AD-2A8C-4E91-A817-B6C206D04CF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11532EF-5A4B-463B-BCF1-53DD3895D1A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6AEB25C-1CD1-480E-A53E-FAE0FD81CC4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5B9B068C-841B-4FD4-BA9B-F7CB6903C68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710EEB8-C4B8-42D6-B159-0289F569F76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4D97F75-3A77-49A9-A4BA-F063408C0F0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62A17BD-10F4-4843-8B8A-65858CDFA83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C728E20-13D4-4D8C-9B8E-92D4F9A91FA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370DEDC-36CF-4732-B7D9-3C20BD7CF43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DA7EB9B0-DEF2-43D6-B949-C9C26798DC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7AA1F271-5F7B-48F9-824C-E367BBA7D8E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221D5B41-2217-4CE0-93A1-B4A25FA0D49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7FC467E0-2C06-4BBB-981D-C5A9D4FE948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628F922-A6C0-48CE-8C71-C8B25734AD0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2AD78767-463B-48C7-BE5D-C66CB97307E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F46B579-BD30-4D01-AB29-C81350E7BC3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45ADA8B-8E52-403E-8E9D-E1BC0E7269A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DEAB1D6-8233-4F3D-92D0-487C6738CE9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8CDD95E2-E81F-4C59-8C61-3A1F071C0FF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97ED231-2528-4D17-8149-1F0938ABD21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D0143D1C-7D0B-4A13-B506-18EBFF0471E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472D0766-8CB2-47DF-ABDA-3403447113A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BAC787DF-C543-4846-BAB1-57254F2A407E}"/>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14951376-FB6A-4F7B-8844-1C37CF5C65D2}"/>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51CB5986-1099-4EAB-A0CF-885E6C53924A}"/>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AB807C40-2427-4DAE-AEE5-D44899C48C08}"/>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CC3B7DF7-382E-44D3-B4A8-AB31BF6B9F10}"/>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49A044BA-C8A3-40D9-B1BA-080D47447861}"/>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D76CC6FA-0385-4EA1-A6BC-BF2B3057F4A8}"/>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828D1D24-7D6A-4F89-9A44-E45458E12F77}"/>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DE7A736E-3C62-4262-BBB9-C887350040A6}"/>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8A9A0A7F-75EC-4FE3-818C-F3375D9C5980}"/>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DF373CAA-0E76-450A-B3F0-B73C2CB1FF23}"/>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6710CA8-B9C8-42E4-8817-9217F465A25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E475B36-117E-4354-B2B5-B86C46A0FD9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E37D372-DA20-45C2-85EB-E38988C3EB9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736B46B-C8EF-462A-BCB5-DB866DF7DAB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0218C8A-C98C-493B-A0C4-C880F0938AC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99695</xdr:rowOff>
    </xdr:from>
    <xdr:to>
      <xdr:col>24</xdr:col>
      <xdr:colOff>114300</xdr:colOff>
      <xdr:row>61</xdr:row>
      <xdr:rowOff>29845</xdr:rowOff>
    </xdr:to>
    <xdr:sp macro="" textlink="">
      <xdr:nvSpPr>
        <xdr:cNvPr id="189" name="楕円 188">
          <a:extLst>
            <a:ext uri="{FF2B5EF4-FFF2-40B4-BE49-F238E27FC236}">
              <a16:creationId xmlns:a16="http://schemas.microsoft.com/office/drawing/2014/main" id="{C8341351-7EC9-46CC-BBA1-17DA0D76BDCC}"/>
            </a:ext>
          </a:extLst>
        </xdr:cNvPr>
        <xdr:cNvSpPr/>
      </xdr:nvSpPr>
      <xdr:spPr>
        <a:xfrm>
          <a:off x="45847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78122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32B17187-9D54-486A-AB67-0A9B1D8F49DC}"/>
            </a:ext>
          </a:extLst>
        </xdr:cNvPr>
        <xdr:cNvSpPr txBox="1"/>
      </xdr:nvSpPr>
      <xdr:spPr>
        <a:xfrm>
          <a:off x="4673600"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156845</xdr:rowOff>
    </xdr:from>
    <xdr:to>
      <xdr:col>20</xdr:col>
      <xdr:colOff>38100</xdr:colOff>
      <xdr:row>61</xdr:row>
      <xdr:rowOff>86995</xdr:rowOff>
    </xdr:to>
    <xdr:sp macro="" textlink="">
      <xdr:nvSpPr>
        <xdr:cNvPr id="191" name="楕円 190">
          <a:extLst>
            <a:ext uri="{FF2B5EF4-FFF2-40B4-BE49-F238E27FC236}">
              <a16:creationId xmlns:a16="http://schemas.microsoft.com/office/drawing/2014/main" id="{8406AC61-7FCB-4E36-A24B-AFBBC46DA09E}"/>
            </a:ext>
          </a:extLst>
        </xdr:cNvPr>
        <xdr:cNvSpPr/>
      </xdr:nvSpPr>
      <xdr:spPr>
        <a:xfrm>
          <a:off x="3746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150495</xdr:rowOff>
    </xdr:from>
    <xdr:to>
      <xdr:col>24</xdr:col>
      <xdr:colOff>63500</xdr:colOff>
      <xdr:row>61</xdr:row>
      <xdr:rowOff>36195</xdr:rowOff>
    </xdr:to>
    <xdr:cxnSp macro="">
      <xdr:nvCxnSpPr>
        <xdr:cNvPr id="192" name="直線コネクタ 191">
          <a:extLst>
            <a:ext uri="{FF2B5EF4-FFF2-40B4-BE49-F238E27FC236}">
              <a16:creationId xmlns:a16="http://schemas.microsoft.com/office/drawing/2014/main" id="{94E543A3-8243-4732-B3BE-D56CCCC6EB95}"/>
            </a:ext>
          </a:extLst>
        </xdr:cNvPr>
        <xdr:cNvCxnSpPr/>
      </xdr:nvCxnSpPr>
      <xdr:spPr>
        <a:xfrm flipV="1">
          <a:off x="3797300" y="1043749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158750</xdr:rowOff>
    </xdr:from>
    <xdr:to>
      <xdr:col>15</xdr:col>
      <xdr:colOff>101600</xdr:colOff>
      <xdr:row>61</xdr:row>
      <xdr:rowOff>88900</xdr:rowOff>
    </xdr:to>
    <xdr:sp macro="" textlink="">
      <xdr:nvSpPr>
        <xdr:cNvPr id="193" name="楕円 192">
          <a:extLst>
            <a:ext uri="{FF2B5EF4-FFF2-40B4-BE49-F238E27FC236}">
              <a16:creationId xmlns:a16="http://schemas.microsoft.com/office/drawing/2014/main" id="{33A0016D-29A0-46ED-BAC0-5E9747F3D6D9}"/>
            </a:ext>
          </a:extLst>
        </xdr:cNvPr>
        <xdr:cNvSpPr/>
      </xdr:nvSpPr>
      <xdr:spPr>
        <a:xfrm>
          <a:off x="2857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36195</xdr:rowOff>
    </xdr:from>
    <xdr:to>
      <xdr:col>19</xdr:col>
      <xdr:colOff>177800</xdr:colOff>
      <xdr:row>61</xdr:row>
      <xdr:rowOff>38100</xdr:rowOff>
    </xdr:to>
    <xdr:cxnSp macro="">
      <xdr:nvCxnSpPr>
        <xdr:cNvPr id="194" name="直線コネクタ 193">
          <a:extLst>
            <a:ext uri="{FF2B5EF4-FFF2-40B4-BE49-F238E27FC236}">
              <a16:creationId xmlns:a16="http://schemas.microsoft.com/office/drawing/2014/main" id="{84EC9D14-E4D1-4F40-87D5-9C81AA2E6487}"/>
            </a:ext>
          </a:extLst>
        </xdr:cNvPr>
        <xdr:cNvCxnSpPr/>
      </xdr:nvCxnSpPr>
      <xdr:spPr>
        <a:xfrm flipV="1">
          <a:off x="2908300" y="104946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114935</xdr:rowOff>
    </xdr:from>
    <xdr:to>
      <xdr:col>10</xdr:col>
      <xdr:colOff>165100</xdr:colOff>
      <xdr:row>61</xdr:row>
      <xdr:rowOff>45085</xdr:rowOff>
    </xdr:to>
    <xdr:sp macro="" textlink="">
      <xdr:nvSpPr>
        <xdr:cNvPr id="195" name="楕円 194">
          <a:extLst>
            <a:ext uri="{FF2B5EF4-FFF2-40B4-BE49-F238E27FC236}">
              <a16:creationId xmlns:a16="http://schemas.microsoft.com/office/drawing/2014/main" id="{9CE5AA50-0DCA-41CE-8B11-1781C55950C1}"/>
            </a:ext>
          </a:extLst>
        </xdr:cNvPr>
        <xdr:cNvSpPr/>
      </xdr:nvSpPr>
      <xdr:spPr>
        <a:xfrm>
          <a:off x="1968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165735</xdr:rowOff>
    </xdr:from>
    <xdr:to>
      <xdr:col>15</xdr:col>
      <xdr:colOff>50800</xdr:colOff>
      <xdr:row>61</xdr:row>
      <xdr:rowOff>38100</xdr:rowOff>
    </xdr:to>
    <xdr:cxnSp macro="">
      <xdr:nvCxnSpPr>
        <xdr:cNvPr id="196" name="直線コネクタ 195">
          <a:extLst>
            <a:ext uri="{FF2B5EF4-FFF2-40B4-BE49-F238E27FC236}">
              <a16:creationId xmlns:a16="http://schemas.microsoft.com/office/drawing/2014/main" id="{E851AA6B-74E4-4F39-A6E6-DE4C26A68E11}"/>
            </a:ext>
          </a:extLst>
        </xdr:cNvPr>
        <xdr:cNvCxnSpPr/>
      </xdr:nvCxnSpPr>
      <xdr:spPr>
        <a:xfrm>
          <a:off x="2019300" y="1045273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74930</xdr:rowOff>
    </xdr:from>
    <xdr:to>
      <xdr:col>6</xdr:col>
      <xdr:colOff>38100</xdr:colOff>
      <xdr:row>61</xdr:row>
      <xdr:rowOff>5080</xdr:rowOff>
    </xdr:to>
    <xdr:sp macro="" textlink="">
      <xdr:nvSpPr>
        <xdr:cNvPr id="197" name="楕円 196">
          <a:extLst>
            <a:ext uri="{FF2B5EF4-FFF2-40B4-BE49-F238E27FC236}">
              <a16:creationId xmlns:a16="http://schemas.microsoft.com/office/drawing/2014/main" id="{7C77810B-FFD9-4807-AF2D-E0701DF381D7}"/>
            </a:ext>
          </a:extLst>
        </xdr:cNvPr>
        <xdr:cNvSpPr/>
      </xdr:nvSpPr>
      <xdr:spPr>
        <a:xfrm>
          <a:off x="1079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125730</xdr:rowOff>
    </xdr:from>
    <xdr:to>
      <xdr:col>10</xdr:col>
      <xdr:colOff>114300</xdr:colOff>
      <xdr:row>60</xdr:row>
      <xdr:rowOff>165735</xdr:rowOff>
    </xdr:to>
    <xdr:cxnSp macro="">
      <xdr:nvCxnSpPr>
        <xdr:cNvPr id="198" name="直線コネクタ 197">
          <a:extLst>
            <a:ext uri="{FF2B5EF4-FFF2-40B4-BE49-F238E27FC236}">
              <a16:creationId xmlns:a16="http://schemas.microsoft.com/office/drawing/2014/main" id="{B84EFE28-C71C-4784-81B9-109D75C8912E}"/>
            </a:ext>
          </a:extLst>
        </xdr:cNvPr>
        <xdr:cNvCxnSpPr/>
      </xdr:nvCxnSpPr>
      <xdr:spPr>
        <a:xfrm>
          <a:off x="1130300" y="104127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687D49B0-3577-4DD6-B256-9880792C3A2C}"/>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5272C073-8326-48B6-A3C6-2D8B9FA3C01D}"/>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82AF39EE-8CBD-4201-A7A8-8EDB10B77E04}"/>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202" name="n_4aveValue【体育館・プール】&#10;有形固定資産減価償却率">
          <a:extLst>
            <a:ext uri="{FF2B5EF4-FFF2-40B4-BE49-F238E27FC236}">
              <a16:creationId xmlns:a16="http://schemas.microsoft.com/office/drawing/2014/main" id="{DB5A1DCD-2D66-42E5-AEFA-CDAF6750EA78}"/>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78122</xdr:rowOff>
    </xdr:from>
    <xdr:ext cx="405111" cy="259045"/>
    <xdr:sp macro="" textlink="">
      <xdr:nvSpPr>
        <xdr:cNvPr id="203" name="n_1mainValue【体育館・プール】&#10;有形固定資産減価償却率">
          <a:extLst>
            <a:ext uri="{FF2B5EF4-FFF2-40B4-BE49-F238E27FC236}">
              <a16:creationId xmlns:a16="http://schemas.microsoft.com/office/drawing/2014/main" id="{95C47F00-C069-48E1-9BC2-7A99C852F426}"/>
            </a:ext>
          </a:extLst>
        </xdr:cNvPr>
        <xdr:cNvSpPr txBox="1"/>
      </xdr:nvSpPr>
      <xdr:spPr>
        <a:xfrm>
          <a:off x="3582044" y="1053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80027</xdr:rowOff>
    </xdr:from>
    <xdr:ext cx="405111" cy="259045"/>
    <xdr:sp macro="" textlink="">
      <xdr:nvSpPr>
        <xdr:cNvPr id="204" name="n_2mainValue【体育館・プール】&#10;有形固定資産減価償却率">
          <a:extLst>
            <a:ext uri="{FF2B5EF4-FFF2-40B4-BE49-F238E27FC236}">
              <a16:creationId xmlns:a16="http://schemas.microsoft.com/office/drawing/2014/main" id="{98E42256-41A0-47D9-9C34-E34F5C9E32DB}"/>
            </a:ext>
          </a:extLst>
        </xdr:cNvPr>
        <xdr:cNvSpPr txBox="1"/>
      </xdr:nvSpPr>
      <xdr:spPr>
        <a:xfrm>
          <a:off x="270574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36212</xdr:rowOff>
    </xdr:from>
    <xdr:ext cx="405111" cy="259045"/>
    <xdr:sp macro="" textlink="">
      <xdr:nvSpPr>
        <xdr:cNvPr id="205" name="n_3mainValue【体育館・プール】&#10;有形固定資産減価償却率">
          <a:extLst>
            <a:ext uri="{FF2B5EF4-FFF2-40B4-BE49-F238E27FC236}">
              <a16:creationId xmlns:a16="http://schemas.microsoft.com/office/drawing/2014/main" id="{8582D890-F2AF-46A4-8210-09EA941E5AF5}"/>
            </a:ext>
          </a:extLst>
        </xdr:cNvPr>
        <xdr:cNvSpPr txBox="1"/>
      </xdr:nvSpPr>
      <xdr:spPr>
        <a:xfrm>
          <a:off x="1816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167657</xdr:rowOff>
    </xdr:from>
    <xdr:ext cx="405111" cy="259045"/>
    <xdr:sp macro="" textlink="">
      <xdr:nvSpPr>
        <xdr:cNvPr id="206" name="n_4mainValue【体育館・プール】&#10;有形固定資産減価償却率">
          <a:extLst>
            <a:ext uri="{FF2B5EF4-FFF2-40B4-BE49-F238E27FC236}">
              <a16:creationId xmlns:a16="http://schemas.microsoft.com/office/drawing/2014/main" id="{2B5D4335-7C83-486F-9E4E-64080CF74687}"/>
            </a:ext>
          </a:extLst>
        </xdr:cNvPr>
        <xdr:cNvSpPr txBox="1"/>
      </xdr:nvSpPr>
      <xdr:spPr>
        <a:xfrm>
          <a:off x="927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14D75E3-7547-4139-8ED8-AF8F8BD0E34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A5A8F50-C12B-477C-9BE3-A64B466C905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EFB10CC-A2BA-4361-99F9-4111F2F5A92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000301C-BC74-45A1-8226-3237A184EB7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1676E6C-F5BD-4FD6-97D7-0CFB273F106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1661F55-9E91-45C0-8CE5-AA6025ACBAF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F1C8A8F-2EF5-4BFB-B6F4-4F3F67F2AB9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6E8EC33-9CF8-4751-B93F-1A03D2A6E12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820DEAF9-7C3E-414D-B531-7F89F4668CF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8EFA790-0D90-422A-8D2D-204EA8AD1E1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86115E2-7C02-45A0-AC01-BF83FD25FB8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52F1F4D5-058F-45C0-8D57-E8633520AB8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515D0356-01C4-4811-8F97-AA10108A33E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437F1C27-E30D-49CB-A31F-67135A35DAC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A71EB49-549F-4780-9ED6-85ADB885F21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3CF9493A-5F41-45CC-8DBB-4006549D0B4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D9B6756-E829-4B70-8652-73C6DD0FEEE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91BD60F8-7E8E-4678-B478-98B9FE84CE7B}"/>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9FB0F1B-0ACC-49E5-87CD-1C2394DF78D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65468C55-7D58-4106-9F96-E5FA19A38C6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A4388C1-A5B8-41AE-84AE-2110036B687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90ECD4A5-3515-4099-8B1E-A713D912459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D907BC35-36A4-4316-88BD-01ED88207C9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2A099282-32E6-41DB-9F2C-88C3EBCDBDA0}"/>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DA11AF82-A389-4E9A-999F-3D9C64D0DF06}"/>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5D177C12-0380-4F94-9964-559378366D1A}"/>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7C8F73F9-FB98-418F-97B0-7CE7C9DC0B52}"/>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9D3D6416-7D77-4A87-90AB-158D079F87CE}"/>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1CBAFB23-C668-48FB-84B2-FF71CC1D7170}"/>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8AB07C21-97A4-4A07-9D29-13703261334E}"/>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EA445A8E-3494-43A0-9C83-264AADF32D2D}"/>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90272E90-FFBD-48A1-9E7C-472EA3BA077E}"/>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07D2DF02-03FB-4AEB-96AB-FB3687B368BC}"/>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132AC0B0-C773-4E3F-A58A-2F256F3CCB09}"/>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4C85EFF-6A41-438C-A75C-605EFCC9575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CCA6D85-4CBD-4C4D-AC02-9C63F64CCAF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D1EA462-FAD6-4333-A8F3-9BEB14AC87A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E92D260-CF16-45A4-95E7-2C1CEB54D64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98A9CE6-6C36-41B6-9C5A-C4C8BBFBF92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132080</xdr:rowOff>
    </xdr:from>
    <xdr:to>
      <xdr:col>55</xdr:col>
      <xdr:colOff>50800</xdr:colOff>
      <xdr:row>63</xdr:row>
      <xdr:rowOff>62230</xdr:rowOff>
    </xdr:to>
    <xdr:sp macro="" textlink="">
      <xdr:nvSpPr>
        <xdr:cNvPr id="246" name="楕円 245">
          <a:extLst>
            <a:ext uri="{FF2B5EF4-FFF2-40B4-BE49-F238E27FC236}">
              <a16:creationId xmlns:a16="http://schemas.microsoft.com/office/drawing/2014/main" id="{B00A0AEE-C70F-4ABD-A618-615E7FC850DB}"/>
            </a:ext>
          </a:extLst>
        </xdr:cNvPr>
        <xdr:cNvSpPr/>
      </xdr:nvSpPr>
      <xdr:spPr>
        <a:xfrm>
          <a:off x="104267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110507</xdr:rowOff>
    </xdr:from>
    <xdr:ext cx="469744" cy="259045"/>
    <xdr:sp macro="" textlink="">
      <xdr:nvSpPr>
        <xdr:cNvPr id="247" name="【体育館・プール】&#10;一人当たり面積該当値テキスト">
          <a:extLst>
            <a:ext uri="{FF2B5EF4-FFF2-40B4-BE49-F238E27FC236}">
              <a16:creationId xmlns:a16="http://schemas.microsoft.com/office/drawing/2014/main" id="{36FC3721-3649-482D-AA2C-A0C97EEF49EC}"/>
            </a:ext>
          </a:extLst>
        </xdr:cNvPr>
        <xdr:cNvSpPr txBox="1"/>
      </xdr:nvSpPr>
      <xdr:spPr>
        <a:xfrm>
          <a:off x="10515600"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133985</xdr:rowOff>
    </xdr:from>
    <xdr:to>
      <xdr:col>50</xdr:col>
      <xdr:colOff>165100</xdr:colOff>
      <xdr:row>63</xdr:row>
      <xdr:rowOff>64135</xdr:rowOff>
    </xdr:to>
    <xdr:sp macro="" textlink="">
      <xdr:nvSpPr>
        <xdr:cNvPr id="248" name="楕円 247">
          <a:extLst>
            <a:ext uri="{FF2B5EF4-FFF2-40B4-BE49-F238E27FC236}">
              <a16:creationId xmlns:a16="http://schemas.microsoft.com/office/drawing/2014/main" id="{EFA1B5FE-502B-4B89-8ECA-E8D83FD9E648}"/>
            </a:ext>
          </a:extLst>
        </xdr:cNvPr>
        <xdr:cNvSpPr/>
      </xdr:nvSpPr>
      <xdr:spPr>
        <a:xfrm>
          <a:off x="95885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11430</xdr:rowOff>
    </xdr:from>
    <xdr:to>
      <xdr:col>55</xdr:col>
      <xdr:colOff>0</xdr:colOff>
      <xdr:row>63</xdr:row>
      <xdr:rowOff>13335</xdr:rowOff>
    </xdr:to>
    <xdr:cxnSp macro="">
      <xdr:nvCxnSpPr>
        <xdr:cNvPr id="249" name="直線コネクタ 248">
          <a:extLst>
            <a:ext uri="{FF2B5EF4-FFF2-40B4-BE49-F238E27FC236}">
              <a16:creationId xmlns:a16="http://schemas.microsoft.com/office/drawing/2014/main" id="{10C4D650-8771-487F-8AAE-865A46A42F53}"/>
            </a:ext>
          </a:extLst>
        </xdr:cNvPr>
        <xdr:cNvCxnSpPr/>
      </xdr:nvCxnSpPr>
      <xdr:spPr>
        <a:xfrm flipV="1">
          <a:off x="9639300" y="1081278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135890</xdr:rowOff>
    </xdr:from>
    <xdr:to>
      <xdr:col>46</xdr:col>
      <xdr:colOff>38100</xdr:colOff>
      <xdr:row>63</xdr:row>
      <xdr:rowOff>66040</xdr:rowOff>
    </xdr:to>
    <xdr:sp macro="" textlink="">
      <xdr:nvSpPr>
        <xdr:cNvPr id="250" name="楕円 249">
          <a:extLst>
            <a:ext uri="{FF2B5EF4-FFF2-40B4-BE49-F238E27FC236}">
              <a16:creationId xmlns:a16="http://schemas.microsoft.com/office/drawing/2014/main" id="{CDE2D73F-FD84-4C28-BB84-AAC09796C07E}"/>
            </a:ext>
          </a:extLst>
        </xdr:cNvPr>
        <xdr:cNvSpPr/>
      </xdr:nvSpPr>
      <xdr:spPr>
        <a:xfrm>
          <a:off x="8699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13335</xdr:rowOff>
    </xdr:from>
    <xdr:to>
      <xdr:col>50</xdr:col>
      <xdr:colOff>114300</xdr:colOff>
      <xdr:row>63</xdr:row>
      <xdr:rowOff>15240</xdr:rowOff>
    </xdr:to>
    <xdr:cxnSp macro="">
      <xdr:nvCxnSpPr>
        <xdr:cNvPr id="251" name="直線コネクタ 250">
          <a:extLst>
            <a:ext uri="{FF2B5EF4-FFF2-40B4-BE49-F238E27FC236}">
              <a16:creationId xmlns:a16="http://schemas.microsoft.com/office/drawing/2014/main" id="{47FB908F-01CF-4EE2-9B43-E8A81547E90E}"/>
            </a:ext>
          </a:extLst>
        </xdr:cNvPr>
        <xdr:cNvCxnSpPr/>
      </xdr:nvCxnSpPr>
      <xdr:spPr>
        <a:xfrm flipV="1">
          <a:off x="8750300" y="108146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137795</xdr:rowOff>
    </xdr:from>
    <xdr:to>
      <xdr:col>41</xdr:col>
      <xdr:colOff>101600</xdr:colOff>
      <xdr:row>63</xdr:row>
      <xdr:rowOff>67945</xdr:rowOff>
    </xdr:to>
    <xdr:sp macro="" textlink="">
      <xdr:nvSpPr>
        <xdr:cNvPr id="252" name="楕円 251">
          <a:extLst>
            <a:ext uri="{FF2B5EF4-FFF2-40B4-BE49-F238E27FC236}">
              <a16:creationId xmlns:a16="http://schemas.microsoft.com/office/drawing/2014/main" id="{6D9573D4-0AA0-4A4A-BBDD-2F3B5645523F}"/>
            </a:ext>
          </a:extLst>
        </xdr:cNvPr>
        <xdr:cNvSpPr/>
      </xdr:nvSpPr>
      <xdr:spPr>
        <a:xfrm>
          <a:off x="7810500" y="107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15240</xdr:rowOff>
    </xdr:from>
    <xdr:to>
      <xdr:col>45</xdr:col>
      <xdr:colOff>177800</xdr:colOff>
      <xdr:row>63</xdr:row>
      <xdr:rowOff>17145</xdr:rowOff>
    </xdr:to>
    <xdr:cxnSp macro="">
      <xdr:nvCxnSpPr>
        <xdr:cNvPr id="253" name="直線コネクタ 252">
          <a:extLst>
            <a:ext uri="{FF2B5EF4-FFF2-40B4-BE49-F238E27FC236}">
              <a16:creationId xmlns:a16="http://schemas.microsoft.com/office/drawing/2014/main" id="{8CA52F42-8984-432B-893A-5B6E37C61F34}"/>
            </a:ext>
          </a:extLst>
        </xdr:cNvPr>
        <xdr:cNvCxnSpPr/>
      </xdr:nvCxnSpPr>
      <xdr:spPr>
        <a:xfrm flipV="1">
          <a:off x="7861300" y="108165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109220</xdr:rowOff>
    </xdr:from>
    <xdr:to>
      <xdr:col>36</xdr:col>
      <xdr:colOff>165100</xdr:colOff>
      <xdr:row>63</xdr:row>
      <xdr:rowOff>39370</xdr:rowOff>
    </xdr:to>
    <xdr:sp macro="" textlink="">
      <xdr:nvSpPr>
        <xdr:cNvPr id="254" name="楕円 253">
          <a:extLst>
            <a:ext uri="{FF2B5EF4-FFF2-40B4-BE49-F238E27FC236}">
              <a16:creationId xmlns:a16="http://schemas.microsoft.com/office/drawing/2014/main" id="{403480D1-FD0E-44F0-9E24-E0E7999F826F}"/>
            </a:ext>
          </a:extLst>
        </xdr:cNvPr>
        <xdr:cNvSpPr/>
      </xdr:nvSpPr>
      <xdr:spPr>
        <a:xfrm>
          <a:off x="6921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160020</xdr:rowOff>
    </xdr:from>
    <xdr:to>
      <xdr:col>41</xdr:col>
      <xdr:colOff>50800</xdr:colOff>
      <xdr:row>63</xdr:row>
      <xdr:rowOff>17145</xdr:rowOff>
    </xdr:to>
    <xdr:cxnSp macro="">
      <xdr:nvCxnSpPr>
        <xdr:cNvPr id="255" name="直線コネクタ 254">
          <a:extLst>
            <a:ext uri="{FF2B5EF4-FFF2-40B4-BE49-F238E27FC236}">
              <a16:creationId xmlns:a16="http://schemas.microsoft.com/office/drawing/2014/main" id="{29C5890D-D70C-42D5-AA6E-2E6340200280}"/>
            </a:ext>
          </a:extLst>
        </xdr:cNvPr>
        <xdr:cNvCxnSpPr/>
      </xdr:nvCxnSpPr>
      <xdr:spPr>
        <a:xfrm>
          <a:off x="6972300" y="107899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72AB80FD-9BD3-4185-A0C8-121DBA5BF66D}"/>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1F22B2CF-E23E-41F5-BCFD-302564CB4444}"/>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3380BD07-0A48-4A21-AC12-D96672EA51E4}"/>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652</xdr:rowOff>
    </xdr:from>
    <xdr:ext cx="469744" cy="259045"/>
    <xdr:sp macro="" textlink="">
      <xdr:nvSpPr>
        <xdr:cNvPr id="259" name="n_4aveValue【体育館・プール】&#10;一人当たり面積">
          <a:extLst>
            <a:ext uri="{FF2B5EF4-FFF2-40B4-BE49-F238E27FC236}">
              <a16:creationId xmlns:a16="http://schemas.microsoft.com/office/drawing/2014/main" id="{C87D0A91-C48C-4F26-A2E9-7F417FAF33C9}"/>
            </a:ext>
          </a:extLst>
        </xdr:cNvPr>
        <xdr:cNvSpPr txBox="1"/>
      </xdr:nvSpPr>
      <xdr:spPr>
        <a:xfrm>
          <a:off x="6737427" y="102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55262</xdr:rowOff>
    </xdr:from>
    <xdr:ext cx="469744" cy="259045"/>
    <xdr:sp macro="" textlink="">
      <xdr:nvSpPr>
        <xdr:cNvPr id="260" name="n_1mainValue【体育館・プール】&#10;一人当たり面積">
          <a:extLst>
            <a:ext uri="{FF2B5EF4-FFF2-40B4-BE49-F238E27FC236}">
              <a16:creationId xmlns:a16="http://schemas.microsoft.com/office/drawing/2014/main" id="{3E36162F-31BC-4C69-B414-18E360A4633C}"/>
            </a:ext>
          </a:extLst>
        </xdr:cNvPr>
        <xdr:cNvSpPr txBox="1"/>
      </xdr:nvSpPr>
      <xdr:spPr>
        <a:xfrm>
          <a:off x="9391727" y="1085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57167</xdr:rowOff>
    </xdr:from>
    <xdr:ext cx="469744" cy="259045"/>
    <xdr:sp macro="" textlink="">
      <xdr:nvSpPr>
        <xdr:cNvPr id="261" name="n_2mainValue【体育館・プール】&#10;一人当たり面積">
          <a:extLst>
            <a:ext uri="{FF2B5EF4-FFF2-40B4-BE49-F238E27FC236}">
              <a16:creationId xmlns:a16="http://schemas.microsoft.com/office/drawing/2014/main" id="{8F1408C4-BC0C-438B-B375-48B0D1A123AA}"/>
            </a:ext>
          </a:extLst>
        </xdr:cNvPr>
        <xdr:cNvSpPr txBox="1"/>
      </xdr:nvSpPr>
      <xdr:spPr>
        <a:xfrm>
          <a:off x="8515427"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59072</xdr:rowOff>
    </xdr:from>
    <xdr:ext cx="469744" cy="259045"/>
    <xdr:sp macro="" textlink="">
      <xdr:nvSpPr>
        <xdr:cNvPr id="262" name="n_3mainValue【体育館・プール】&#10;一人当たり面積">
          <a:extLst>
            <a:ext uri="{FF2B5EF4-FFF2-40B4-BE49-F238E27FC236}">
              <a16:creationId xmlns:a16="http://schemas.microsoft.com/office/drawing/2014/main" id="{0DCF7728-03F4-4E29-93F9-6223AE9D255B}"/>
            </a:ext>
          </a:extLst>
        </xdr:cNvPr>
        <xdr:cNvSpPr txBox="1"/>
      </xdr:nvSpPr>
      <xdr:spPr>
        <a:xfrm>
          <a:off x="7626427" y="1086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30497</xdr:rowOff>
    </xdr:from>
    <xdr:ext cx="469744" cy="259045"/>
    <xdr:sp macro="" textlink="">
      <xdr:nvSpPr>
        <xdr:cNvPr id="263" name="n_4mainValue【体育館・プール】&#10;一人当たり面積">
          <a:extLst>
            <a:ext uri="{FF2B5EF4-FFF2-40B4-BE49-F238E27FC236}">
              <a16:creationId xmlns:a16="http://schemas.microsoft.com/office/drawing/2014/main" id="{7975193A-9599-4101-ACE1-37B2BBB85014}"/>
            </a:ext>
          </a:extLst>
        </xdr:cNvPr>
        <xdr:cNvSpPr txBox="1"/>
      </xdr:nvSpPr>
      <xdr:spPr>
        <a:xfrm>
          <a:off x="6737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428AF07-0F70-4BE6-9FBB-E8D135FEE33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372C324-CE1E-44F2-99D1-32D8A636A6D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B9D8EB1-56FA-4965-A26B-A31C9BB10EE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10E4CCC-ADFB-46C4-AF76-C3BCF78539B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BB76AD2-57B9-4057-B3D0-2EAA78F339B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2ABF0CA-42BC-402F-8C07-6076508563E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0C94144-E6A3-4EDD-951A-680D5A6AD39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5073EAD-8F15-490D-B677-80A1ED0E772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FEB006F-E39C-4017-84F3-BB26DEA4014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7557730-DFFF-40B0-8C7A-E32914AE5E4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E92D012-D692-42B8-9113-EB6B1A7D5F2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2D23B17-4250-4E13-B6C4-EA8A6D35EF6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41B85E8-CCF3-457C-A028-E8206F6429C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F9631D7-0364-41EB-B727-3FED8A5DF69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94E531A-822D-4586-90FC-C8138DDFA061}"/>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436FC9D-DEB1-41C4-8B28-1D2A6E03558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D3B4955-20EA-4BDE-B694-16C682EE80B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233D959-9A04-4F6D-ACBF-F666326B892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0097C9F-D924-48B1-B765-31CC5D3BF55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D21F518-EBD4-45CE-A432-7B59F0430D2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6EAAC53C-C98C-46E0-BB22-542028FA877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A202F65-3FAE-438B-95FD-3665EB535DE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318D6872-2A63-43DC-8531-A3101219C60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20E6186-80A6-4B51-A61F-274277016A3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6401AE9F-9218-4DFA-A1C7-0E8ED595399D}"/>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AC25FC42-F468-4307-A28C-C89F546010BD}"/>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7AD57261-CCDD-45D3-B1EB-4B31FB75BD8A}"/>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254CCB56-820C-4FFA-B3AE-21CC7CCC751B}"/>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20837EFA-0A67-48DB-A02D-2472A68CBDBC}"/>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E8D7A5F4-27A1-42F1-960B-A786E27F4C7A}"/>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A0B3C536-3048-4C6A-968A-B96BEA94BC34}"/>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A3F1349F-9FCD-4890-975E-FD5FEE75B10B}"/>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5B7024B8-AE35-4689-95DD-46ECF52E8EEF}"/>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3DBC844C-4F57-4B64-84FE-841D37AD8359}"/>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a:extLst>
            <a:ext uri="{FF2B5EF4-FFF2-40B4-BE49-F238E27FC236}">
              <a16:creationId xmlns:a16="http://schemas.microsoft.com/office/drawing/2014/main" id="{8D99BD21-3C92-4590-9823-682BABE3D936}"/>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4FC8C80-46FA-4A8C-ABCE-0EEB0B76820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3B78FCF-C5AF-4E09-B3CF-CED76037F96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23380E1-3629-4D02-9E3C-F274E969F78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79E66A0-BC45-4F46-8437-28C9B521823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BEE7D52-7D01-474F-A9B4-EB6CD12187E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2539</xdr:rowOff>
    </xdr:from>
    <xdr:to>
      <xdr:col>24</xdr:col>
      <xdr:colOff>114300</xdr:colOff>
      <xdr:row>83</xdr:row>
      <xdr:rowOff>104139</xdr:rowOff>
    </xdr:to>
    <xdr:sp macro="" textlink="">
      <xdr:nvSpPr>
        <xdr:cNvPr id="304" name="楕円 303">
          <a:extLst>
            <a:ext uri="{FF2B5EF4-FFF2-40B4-BE49-F238E27FC236}">
              <a16:creationId xmlns:a16="http://schemas.microsoft.com/office/drawing/2014/main" id="{6EBBD1E0-9134-4515-A67B-2A98FB82D906}"/>
            </a:ext>
          </a:extLst>
        </xdr:cNvPr>
        <xdr:cNvSpPr/>
      </xdr:nvSpPr>
      <xdr:spPr>
        <a:xfrm>
          <a:off x="45847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152416</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FFD7029-DB2A-4CCF-93A9-037EA76E13C9}"/>
            </a:ext>
          </a:extLst>
        </xdr:cNvPr>
        <xdr:cNvSpPr txBox="1"/>
      </xdr:nvSpPr>
      <xdr:spPr>
        <a:xfrm>
          <a:off x="4673600"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139700</xdr:rowOff>
    </xdr:from>
    <xdr:to>
      <xdr:col>20</xdr:col>
      <xdr:colOff>38100</xdr:colOff>
      <xdr:row>83</xdr:row>
      <xdr:rowOff>69850</xdr:rowOff>
    </xdr:to>
    <xdr:sp macro="" textlink="">
      <xdr:nvSpPr>
        <xdr:cNvPr id="306" name="楕円 305">
          <a:extLst>
            <a:ext uri="{FF2B5EF4-FFF2-40B4-BE49-F238E27FC236}">
              <a16:creationId xmlns:a16="http://schemas.microsoft.com/office/drawing/2014/main" id="{B0787D9E-4D6C-4DA7-9992-BF77DF3A1153}"/>
            </a:ext>
          </a:extLst>
        </xdr:cNvPr>
        <xdr:cNvSpPr/>
      </xdr:nvSpPr>
      <xdr:spPr>
        <a:xfrm>
          <a:off x="3746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19050</xdr:rowOff>
    </xdr:from>
    <xdr:to>
      <xdr:col>24</xdr:col>
      <xdr:colOff>63500</xdr:colOff>
      <xdr:row>83</xdr:row>
      <xdr:rowOff>53339</xdr:rowOff>
    </xdr:to>
    <xdr:cxnSp macro="">
      <xdr:nvCxnSpPr>
        <xdr:cNvPr id="307" name="直線コネクタ 306">
          <a:extLst>
            <a:ext uri="{FF2B5EF4-FFF2-40B4-BE49-F238E27FC236}">
              <a16:creationId xmlns:a16="http://schemas.microsoft.com/office/drawing/2014/main" id="{54533060-ADA1-4E90-9509-CA1C81C72C58}"/>
            </a:ext>
          </a:extLst>
        </xdr:cNvPr>
        <xdr:cNvCxnSpPr/>
      </xdr:nvCxnSpPr>
      <xdr:spPr>
        <a:xfrm>
          <a:off x="3797300" y="1424940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33020</xdr:rowOff>
    </xdr:from>
    <xdr:to>
      <xdr:col>15</xdr:col>
      <xdr:colOff>101600</xdr:colOff>
      <xdr:row>83</xdr:row>
      <xdr:rowOff>134620</xdr:rowOff>
    </xdr:to>
    <xdr:sp macro="" textlink="">
      <xdr:nvSpPr>
        <xdr:cNvPr id="308" name="楕円 307">
          <a:extLst>
            <a:ext uri="{FF2B5EF4-FFF2-40B4-BE49-F238E27FC236}">
              <a16:creationId xmlns:a16="http://schemas.microsoft.com/office/drawing/2014/main" id="{D05C19D4-DB9E-48AE-81AD-D039867D4DEE}"/>
            </a:ext>
          </a:extLst>
        </xdr:cNvPr>
        <xdr:cNvSpPr/>
      </xdr:nvSpPr>
      <xdr:spPr>
        <a:xfrm>
          <a:off x="2857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19050</xdr:rowOff>
    </xdr:from>
    <xdr:to>
      <xdr:col>19</xdr:col>
      <xdr:colOff>177800</xdr:colOff>
      <xdr:row>83</xdr:row>
      <xdr:rowOff>83820</xdr:rowOff>
    </xdr:to>
    <xdr:cxnSp macro="">
      <xdr:nvCxnSpPr>
        <xdr:cNvPr id="309" name="直線コネクタ 308">
          <a:extLst>
            <a:ext uri="{FF2B5EF4-FFF2-40B4-BE49-F238E27FC236}">
              <a16:creationId xmlns:a16="http://schemas.microsoft.com/office/drawing/2014/main" id="{C07D379D-91D6-4DD4-AF3A-4C957956B834}"/>
            </a:ext>
          </a:extLst>
        </xdr:cNvPr>
        <xdr:cNvCxnSpPr/>
      </xdr:nvCxnSpPr>
      <xdr:spPr>
        <a:xfrm flipV="1">
          <a:off x="2908300" y="142494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156845</xdr:rowOff>
    </xdr:from>
    <xdr:to>
      <xdr:col>10</xdr:col>
      <xdr:colOff>165100</xdr:colOff>
      <xdr:row>83</xdr:row>
      <xdr:rowOff>86995</xdr:rowOff>
    </xdr:to>
    <xdr:sp macro="" textlink="">
      <xdr:nvSpPr>
        <xdr:cNvPr id="310" name="楕円 309">
          <a:extLst>
            <a:ext uri="{FF2B5EF4-FFF2-40B4-BE49-F238E27FC236}">
              <a16:creationId xmlns:a16="http://schemas.microsoft.com/office/drawing/2014/main" id="{C6C01633-2ADF-4247-A739-C8DDF22B3E8A}"/>
            </a:ext>
          </a:extLst>
        </xdr:cNvPr>
        <xdr:cNvSpPr/>
      </xdr:nvSpPr>
      <xdr:spPr>
        <a:xfrm>
          <a:off x="1968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36195</xdr:rowOff>
    </xdr:from>
    <xdr:to>
      <xdr:col>15</xdr:col>
      <xdr:colOff>50800</xdr:colOff>
      <xdr:row>83</xdr:row>
      <xdr:rowOff>83820</xdr:rowOff>
    </xdr:to>
    <xdr:cxnSp macro="">
      <xdr:nvCxnSpPr>
        <xdr:cNvPr id="311" name="直線コネクタ 310">
          <a:extLst>
            <a:ext uri="{FF2B5EF4-FFF2-40B4-BE49-F238E27FC236}">
              <a16:creationId xmlns:a16="http://schemas.microsoft.com/office/drawing/2014/main" id="{9D54DA21-9983-407D-BC6F-2D8CDA5047B7}"/>
            </a:ext>
          </a:extLst>
        </xdr:cNvPr>
        <xdr:cNvCxnSpPr/>
      </xdr:nvCxnSpPr>
      <xdr:spPr>
        <a:xfrm>
          <a:off x="2019300" y="142665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90170</xdr:rowOff>
    </xdr:from>
    <xdr:to>
      <xdr:col>6</xdr:col>
      <xdr:colOff>38100</xdr:colOff>
      <xdr:row>83</xdr:row>
      <xdr:rowOff>20320</xdr:rowOff>
    </xdr:to>
    <xdr:sp macro="" textlink="">
      <xdr:nvSpPr>
        <xdr:cNvPr id="312" name="楕円 311">
          <a:extLst>
            <a:ext uri="{FF2B5EF4-FFF2-40B4-BE49-F238E27FC236}">
              <a16:creationId xmlns:a16="http://schemas.microsoft.com/office/drawing/2014/main" id="{12BC775C-84EF-4691-A7BA-57A736FE4398}"/>
            </a:ext>
          </a:extLst>
        </xdr:cNvPr>
        <xdr:cNvSpPr/>
      </xdr:nvSpPr>
      <xdr:spPr>
        <a:xfrm>
          <a:off x="1079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140970</xdr:rowOff>
    </xdr:from>
    <xdr:to>
      <xdr:col>10</xdr:col>
      <xdr:colOff>114300</xdr:colOff>
      <xdr:row>83</xdr:row>
      <xdr:rowOff>36195</xdr:rowOff>
    </xdr:to>
    <xdr:cxnSp macro="">
      <xdr:nvCxnSpPr>
        <xdr:cNvPr id="313" name="直線コネクタ 312">
          <a:extLst>
            <a:ext uri="{FF2B5EF4-FFF2-40B4-BE49-F238E27FC236}">
              <a16:creationId xmlns:a16="http://schemas.microsoft.com/office/drawing/2014/main" id="{544F6239-5C67-49BF-978B-BBCC6B0127F0}"/>
            </a:ext>
          </a:extLst>
        </xdr:cNvPr>
        <xdr:cNvCxnSpPr/>
      </xdr:nvCxnSpPr>
      <xdr:spPr>
        <a:xfrm>
          <a:off x="1130300" y="1419987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B44D24FA-1B3E-4C94-A405-633182799ACF}"/>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0660CAAB-180B-4151-83D0-1C6B49C48D93}"/>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DFDFF8B9-6D1F-4B2C-97E5-01C931288CC4}"/>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17" name="n_4aveValue【福祉施設】&#10;有形固定資産減価償却率">
          <a:extLst>
            <a:ext uri="{FF2B5EF4-FFF2-40B4-BE49-F238E27FC236}">
              <a16:creationId xmlns:a16="http://schemas.microsoft.com/office/drawing/2014/main" id="{1458E8D5-C016-41A8-8AFD-CE58CDCEF111}"/>
            </a:ext>
          </a:extLst>
        </xdr:cNvPr>
        <xdr:cNvSpPr txBox="1"/>
      </xdr:nvSpPr>
      <xdr:spPr>
        <a:xfrm>
          <a:off x="927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60977</xdr:rowOff>
    </xdr:from>
    <xdr:ext cx="405111" cy="259045"/>
    <xdr:sp macro="" textlink="">
      <xdr:nvSpPr>
        <xdr:cNvPr id="318" name="n_1mainValue【福祉施設】&#10;有形固定資産減価償却率">
          <a:extLst>
            <a:ext uri="{FF2B5EF4-FFF2-40B4-BE49-F238E27FC236}">
              <a16:creationId xmlns:a16="http://schemas.microsoft.com/office/drawing/2014/main" id="{E50EBBD4-2725-4AB8-8BE3-E8C148F1063C}"/>
            </a:ext>
          </a:extLst>
        </xdr:cNvPr>
        <xdr:cNvSpPr txBox="1"/>
      </xdr:nvSpPr>
      <xdr:spPr>
        <a:xfrm>
          <a:off x="3582044"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125747</xdr:rowOff>
    </xdr:from>
    <xdr:ext cx="405111" cy="259045"/>
    <xdr:sp macro="" textlink="">
      <xdr:nvSpPr>
        <xdr:cNvPr id="319" name="n_2mainValue【福祉施設】&#10;有形固定資産減価償却率">
          <a:extLst>
            <a:ext uri="{FF2B5EF4-FFF2-40B4-BE49-F238E27FC236}">
              <a16:creationId xmlns:a16="http://schemas.microsoft.com/office/drawing/2014/main" id="{5477E707-C7A4-4537-8CA1-660F18B8B2C2}"/>
            </a:ext>
          </a:extLst>
        </xdr:cNvPr>
        <xdr:cNvSpPr txBox="1"/>
      </xdr:nvSpPr>
      <xdr:spPr>
        <a:xfrm>
          <a:off x="2705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78122</xdr:rowOff>
    </xdr:from>
    <xdr:ext cx="405111" cy="259045"/>
    <xdr:sp macro="" textlink="">
      <xdr:nvSpPr>
        <xdr:cNvPr id="320" name="n_3mainValue【福祉施設】&#10;有形固定資産減価償却率">
          <a:extLst>
            <a:ext uri="{FF2B5EF4-FFF2-40B4-BE49-F238E27FC236}">
              <a16:creationId xmlns:a16="http://schemas.microsoft.com/office/drawing/2014/main" id="{15A7D309-F500-4430-A0DE-24036CF41E27}"/>
            </a:ext>
          </a:extLst>
        </xdr:cNvPr>
        <xdr:cNvSpPr txBox="1"/>
      </xdr:nvSpPr>
      <xdr:spPr>
        <a:xfrm>
          <a:off x="181674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21" name="n_4mainValue【福祉施設】&#10;有形固定資産減価償却率">
          <a:extLst>
            <a:ext uri="{FF2B5EF4-FFF2-40B4-BE49-F238E27FC236}">
              <a16:creationId xmlns:a16="http://schemas.microsoft.com/office/drawing/2014/main" id="{C6891117-28D4-4F1E-82B4-EBE339EA94AB}"/>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099E6A0-B0D0-4E68-A5F2-FE456D452AD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FEFE7AE-5A06-4C14-9B9D-9439A6A9E27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30896C94-56AD-4786-BA6D-AC694B4D359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3564AA5-9B90-4A23-A61C-B0D042C4730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0A40893-E0BF-4753-8074-79A7081C9DC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247229D-5601-435F-9DCA-54557633154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3946D76-C203-4A4A-9B4A-96178F957A9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2D0F9ED-C6BF-42C5-84CE-C20B4A5EAA3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EA56AAF-63C8-481F-A904-377309D1B88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199493C-EDAD-4A33-B639-2122841DADD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70019778-E7A5-4E4E-AA88-F7B498F24D5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9E383C11-EC3D-45F5-A04D-94AFBFBAC9F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541EF925-3F8F-4E52-8320-CF5063F4E17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9DE3BBE-CC46-4078-898A-4C844AA696D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04EBBD0-D8D4-48FE-9127-7BC29F4F034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F1B90B7A-D38B-4FA6-8FD6-93EC8E4A3FA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AF6643A0-9843-4E4D-8CF6-E330B4282E2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B4DE3EFE-D8B7-4793-A2AB-2DF56933915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55CB7B9-CF4F-41AA-895F-9DF9623CF7E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C9A40E17-7103-497F-93C5-D2F9235C7D5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49A976F0-62C8-4D6E-A877-DF85498E095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390B880B-8B1F-419E-88ED-56C883EA3A6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63E1E7D7-C542-4A8E-A5DA-7A7E0F09A37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089BD5E0-8A33-4D91-BDF6-9059F703AC4B}"/>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1C649420-990D-4E85-B5FE-6ABA2DFC7958}"/>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2137789F-DB3B-4F1C-AE53-824A9B0833B9}"/>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02C95734-E5AB-4914-A5C7-FC101145DC74}"/>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710C830A-E7BE-4840-8AFD-6693ADE7D9F3}"/>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CDF550DE-D9AE-4C6D-8575-F262874AF913}"/>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7FC51F92-EA51-48B4-8310-9D2CEDFAD5A7}"/>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06917636-F07D-4E1A-9ACF-3AC5EC148654}"/>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04B30D56-F742-4510-B214-1CE8E6A561DD}"/>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4EB02082-B1CB-4D16-B329-4337B5681974}"/>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5" name="フローチャート: 判断 354">
          <a:extLst>
            <a:ext uri="{FF2B5EF4-FFF2-40B4-BE49-F238E27FC236}">
              <a16:creationId xmlns:a16="http://schemas.microsoft.com/office/drawing/2014/main" id="{FEB28682-D0DC-4701-BDCE-A69120DB9EA7}"/>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3CBF6AE-E882-4774-A897-AC83A44B601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C8AC1C4-3A04-4766-A8A3-1FEE9CCAD9B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72ACD0A-0564-4538-BCC0-BA680A5C59A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FEA70DA-FC67-432E-B873-F306946180B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1569ECB-1A62-4DFB-9C09-D1A377EFE7E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97789</xdr:rowOff>
    </xdr:from>
    <xdr:to>
      <xdr:col>55</xdr:col>
      <xdr:colOff>50800</xdr:colOff>
      <xdr:row>85</xdr:row>
      <xdr:rowOff>27939</xdr:rowOff>
    </xdr:to>
    <xdr:sp macro="" textlink="">
      <xdr:nvSpPr>
        <xdr:cNvPr id="361" name="楕円 360">
          <a:extLst>
            <a:ext uri="{FF2B5EF4-FFF2-40B4-BE49-F238E27FC236}">
              <a16:creationId xmlns:a16="http://schemas.microsoft.com/office/drawing/2014/main" id="{F1688F4B-3CB0-4382-A374-07AFF83AFD0C}"/>
            </a:ext>
          </a:extLst>
        </xdr:cNvPr>
        <xdr:cNvSpPr/>
      </xdr:nvSpPr>
      <xdr:spPr>
        <a:xfrm>
          <a:off x="10426700" y="1449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76216</xdr:rowOff>
    </xdr:from>
    <xdr:ext cx="469744" cy="259045"/>
    <xdr:sp macro="" textlink="">
      <xdr:nvSpPr>
        <xdr:cNvPr id="362" name="【福祉施設】&#10;一人当たり面積該当値テキスト">
          <a:extLst>
            <a:ext uri="{FF2B5EF4-FFF2-40B4-BE49-F238E27FC236}">
              <a16:creationId xmlns:a16="http://schemas.microsoft.com/office/drawing/2014/main" id="{862CEDBA-DB49-4C93-B615-FE1005BD3CC1}"/>
            </a:ext>
          </a:extLst>
        </xdr:cNvPr>
        <xdr:cNvSpPr txBox="1"/>
      </xdr:nvSpPr>
      <xdr:spPr>
        <a:xfrm>
          <a:off x="10515600" y="1447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97789</xdr:rowOff>
    </xdr:from>
    <xdr:to>
      <xdr:col>50</xdr:col>
      <xdr:colOff>165100</xdr:colOff>
      <xdr:row>85</xdr:row>
      <xdr:rowOff>27939</xdr:rowOff>
    </xdr:to>
    <xdr:sp macro="" textlink="">
      <xdr:nvSpPr>
        <xdr:cNvPr id="363" name="楕円 362">
          <a:extLst>
            <a:ext uri="{FF2B5EF4-FFF2-40B4-BE49-F238E27FC236}">
              <a16:creationId xmlns:a16="http://schemas.microsoft.com/office/drawing/2014/main" id="{2671AE1E-8F48-495E-84E4-DD87C292F7AF}"/>
            </a:ext>
          </a:extLst>
        </xdr:cNvPr>
        <xdr:cNvSpPr/>
      </xdr:nvSpPr>
      <xdr:spPr>
        <a:xfrm>
          <a:off x="9588500" y="1449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148589</xdr:rowOff>
    </xdr:from>
    <xdr:to>
      <xdr:col>55</xdr:col>
      <xdr:colOff>0</xdr:colOff>
      <xdr:row>84</xdr:row>
      <xdr:rowOff>148589</xdr:rowOff>
    </xdr:to>
    <xdr:cxnSp macro="">
      <xdr:nvCxnSpPr>
        <xdr:cNvPr id="364" name="直線コネクタ 363">
          <a:extLst>
            <a:ext uri="{FF2B5EF4-FFF2-40B4-BE49-F238E27FC236}">
              <a16:creationId xmlns:a16="http://schemas.microsoft.com/office/drawing/2014/main" id="{3C06B93D-505C-4EC7-8737-7664BCEC6B91}"/>
            </a:ext>
          </a:extLst>
        </xdr:cNvPr>
        <xdr:cNvCxnSpPr/>
      </xdr:nvCxnSpPr>
      <xdr:spPr>
        <a:xfrm>
          <a:off x="9639300" y="145503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101600</xdr:rowOff>
    </xdr:from>
    <xdr:to>
      <xdr:col>46</xdr:col>
      <xdr:colOff>38100</xdr:colOff>
      <xdr:row>85</xdr:row>
      <xdr:rowOff>31750</xdr:rowOff>
    </xdr:to>
    <xdr:sp macro="" textlink="">
      <xdr:nvSpPr>
        <xdr:cNvPr id="365" name="楕円 364">
          <a:extLst>
            <a:ext uri="{FF2B5EF4-FFF2-40B4-BE49-F238E27FC236}">
              <a16:creationId xmlns:a16="http://schemas.microsoft.com/office/drawing/2014/main" id="{58861561-A40A-4526-8191-126DBE4E3C2E}"/>
            </a:ext>
          </a:extLst>
        </xdr:cNvPr>
        <xdr:cNvSpPr/>
      </xdr:nvSpPr>
      <xdr:spPr>
        <a:xfrm>
          <a:off x="8699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148589</xdr:rowOff>
    </xdr:from>
    <xdr:to>
      <xdr:col>50</xdr:col>
      <xdr:colOff>114300</xdr:colOff>
      <xdr:row>84</xdr:row>
      <xdr:rowOff>152400</xdr:rowOff>
    </xdr:to>
    <xdr:cxnSp macro="">
      <xdr:nvCxnSpPr>
        <xdr:cNvPr id="366" name="直線コネクタ 365">
          <a:extLst>
            <a:ext uri="{FF2B5EF4-FFF2-40B4-BE49-F238E27FC236}">
              <a16:creationId xmlns:a16="http://schemas.microsoft.com/office/drawing/2014/main" id="{5E676009-E819-4776-85FE-CDBA25ACE436}"/>
            </a:ext>
          </a:extLst>
        </xdr:cNvPr>
        <xdr:cNvCxnSpPr/>
      </xdr:nvCxnSpPr>
      <xdr:spPr>
        <a:xfrm flipV="1">
          <a:off x="8750300" y="145503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101600</xdr:rowOff>
    </xdr:from>
    <xdr:to>
      <xdr:col>41</xdr:col>
      <xdr:colOff>101600</xdr:colOff>
      <xdr:row>85</xdr:row>
      <xdr:rowOff>31750</xdr:rowOff>
    </xdr:to>
    <xdr:sp macro="" textlink="">
      <xdr:nvSpPr>
        <xdr:cNvPr id="367" name="楕円 366">
          <a:extLst>
            <a:ext uri="{FF2B5EF4-FFF2-40B4-BE49-F238E27FC236}">
              <a16:creationId xmlns:a16="http://schemas.microsoft.com/office/drawing/2014/main" id="{E4F92D38-531A-47F5-87A0-5C9ECAC319C1}"/>
            </a:ext>
          </a:extLst>
        </xdr:cNvPr>
        <xdr:cNvSpPr/>
      </xdr:nvSpPr>
      <xdr:spPr>
        <a:xfrm>
          <a:off x="7810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152400</xdr:rowOff>
    </xdr:from>
    <xdr:to>
      <xdr:col>45</xdr:col>
      <xdr:colOff>177800</xdr:colOff>
      <xdr:row>84</xdr:row>
      <xdr:rowOff>152400</xdr:rowOff>
    </xdr:to>
    <xdr:cxnSp macro="">
      <xdr:nvCxnSpPr>
        <xdr:cNvPr id="368" name="直線コネクタ 367">
          <a:extLst>
            <a:ext uri="{FF2B5EF4-FFF2-40B4-BE49-F238E27FC236}">
              <a16:creationId xmlns:a16="http://schemas.microsoft.com/office/drawing/2014/main" id="{5769452A-6D3C-4DFD-B5CF-97C01402AA8A}"/>
            </a:ext>
          </a:extLst>
        </xdr:cNvPr>
        <xdr:cNvCxnSpPr/>
      </xdr:nvCxnSpPr>
      <xdr:spPr>
        <a:xfrm>
          <a:off x="7861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105411</xdr:rowOff>
    </xdr:from>
    <xdr:to>
      <xdr:col>36</xdr:col>
      <xdr:colOff>165100</xdr:colOff>
      <xdr:row>85</xdr:row>
      <xdr:rowOff>35561</xdr:rowOff>
    </xdr:to>
    <xdr:sp macro="" textlink="">
      <xdr:nvSpPr>
        <xdr:cNvPr id="369" name="楕円 368">
          <a:extLst>
            <a:ext uri="{FF2B5EF4-FFF2-40B4-BE49-F238E27FC236}">
              <a16:creationId xmlns:a16="http://schemas.microsoft.com/office/drawing/2014/main" id="{EAC4FB1B-034E-4C82-B353-19050DEFE85F}"/>
            </a:ext>
          </a:extLst>
        </xdr:cNvPr>
        <xdr:cNvSpPr/>
      </xdr:nvSpPr>
      <xdr:spPr>
        <a:xfrm>
          <a:off x="6921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152400</xdr:rowOff>
    </xdr:from>
    <xdr:to>
      <xdr:col>41</xdr:col>
      <xdr:colOff>50800</xdr:colOff>
      <xdr:row>84</xdr:row>
      <xdr:rowOff>156211</xdr:rowOff>
    </xdr:to>
    <xdr:cxnSp macro="">
      <xdr:nvCxnSpPr>
        <xdr:cNvPr id="370" name="直線コネクタ 369">
          <a:extLst>
            <a:ext uri="{FF2B5EF4-FFF2-40B4-BE49-F238E27FC236}">
              <a16:creationId xmlns:a16="http://schemas.microsoft.com/office/drawing/2014/main" id="{3DB0A6D9-D0F7-4FA3-8D19-ACD8ADEFD40B}"/>
            </a:ext>
          </a:extLst>
        </xdr:cNvPr>
        <xdr:cNvCxnSpPr/>
      </xdr:nvCxnSpPr>
      <xdr:spPr>
        <a:xfrm flipV="1">
          <a:off x="6972300" y="145542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C00E1223-BF20-405B-A603-0F67FA4A76FC}"/>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51A04385-851B-42AC-B251-61F492192394}"/>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9E89035F-FBA7-46A7-89AA-3850DFB57DDA}"/>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4" name="n_4aveValue【福祉施設】&#10;一人当たり面積">
          <a:extLst>
            <a:ext uri="{FF2B5EF4-FFF2-40B4-BE49-F238E27FC236}">
              <a16:creationId xmlns:a16="http://schemas.microsoft.com/office/drawing/2014/main" id="{F91015CE-4961-4D36-AC83-748BC0C07156}"/>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19066</xdr:rowOff>
    </xdr:from>
    <xdr:ext cx="469744" cy="259045"/>
    <xdr:sp macro="" textlink="">
      <xdr:nvSpPr>
        <xdr:cNvPr id="375" name="n_1mainValue【福祉施設】&#10;一人当たり面積">
          <a:extLst>
            <a:ext uri="{FF2B5EF4-FFF2-40B4-BE49-F238E27FC236}">
              <a16:creationId xmlns:a16="http://schemas.microsoft.com/office/drawing/2014/main" id="{08195A1F-7C49-4D50-9E77-10D578485458}"/>
            </a:ext>
          </a:extLst>
        </xdr:cNvPr>
        <xdr:cNvSpPr txBox="1"/>
      </xdr:nvSpPr>
      <xdr:spPr>
        <a:xfrm>
          <a:off x="9391727" y="1459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22877</xdr:rowOff>
    </xdr:from>
    <xdr:ext cx="469744" cy="259045"/>
    <xdr:sp macro="" textlink="">
      <xdr:nvSpPr>
        <xdr:cNvPr id="376" name="n_2mainValue【福祉施設】&#10;一人当たり面積">
          <a:extLst>
            <a:ext uri="{FF2B5EF4-FFF2-40B4-BE49-F238E27FC236}">
              <a16:creationId xmlns:a16="http://schemas.microsoft.com/office/drawing/2014/main" id="{F78A19F5-6261-4FFE-B481-F50E73DE27B7}"/>
            </a:ext>
          </a:extLst>
        </xdr:cNvPr>
        <xdr:cNvSpPr txBox="1"/>
      </xdr:nvSpPr>
      <xdr:spPr>
        <a:xfrm>
          <a:off x="8515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22877</xdr:rowOff>
    </xdr:from>
    <xdr:ext cx="469744" cy="259045"/>
    <xdr:sp macro="" textlink="">
      <xdr:nvSpPr>
        <xdr:cNvPr id="377" name="n_3mainValue【福祉施設】&#10;一人当たり面積">
          <a:extLst>
            <a:ext uri="{FF2B5EF4-FFF2-40B4-BE49-F238E27FC236}">
              <a16:creationId xmlns:a16="http://schemas.microsoft.com/office/drawing/2014/main" id="{800AD482-BED8-472C-ACF2-60CC021E5A9A}"/>
            </a:ext>
          </a:extLst>
        </xdr:cNvPr>
        <xdr:cNvSpPr txBox="1"/>
      </xdr:nvSpPr>
      <xdr:spPr>
        <a:xfrm>
          <a:off x="7626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26688</xdr:rowOff>
    </xdr:from>
    <xdr:ext cx="469744" cy="259045"/>
    <xdr:sp macro="" textlink="">
      <xdr:nvSpPr>
        <xdr:cNvPr id="378" name="n_4mainValue【福祉施設】&#10;一人当たり面積">
          <a:extLst>
            <a:ext uri="{FF2B5EF4-FFF2-40B4-BE49-F238E27FC236}">
              <a16:creationId xmlns:a16="http://schemas.microsoft.com/office/drawing/2014/main" id="{CD98B1EC-05B1-42F7-A334-88F85464A8CB}"/>
            </a:ext>
          </a:extLst>
        </xdr:cNvPr>
        <xdr:cNvSpPr txBox="1"/>
      </xdr:nvSpPr>
      <xdr:spPr>
        <a:xfrm>
          <a:off x="6737427" y="1459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04E8C90-E40C-4567-B5DC-69CD0E5B152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652170DA-4031-4BF0-A0FA-28A4696FBEC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B7A0F115-96B5-424F-A006-8183943FD7C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CAC918AD-C275-49B1-9509-D9B312BC02D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851F0B02-4F7A-499C-8545-4672F11AD1B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947D2183-33EB-476F-BEFE-9E4BE53B47F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7D05D3C0-0051-4DF2-B55C-C76ED214624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157C30A2-0173-433C-A0BC-9ECD463D7B4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3CC6C84C-E21C-4442-8C81-F0765D5E5DA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95303169-00F5-44E3-9CAB-EB7EC1FF5BB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75B5A08C-7F64-48C6-9E10-2E8D43CF09C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54328F9F-F877-4780-9C11-4B0653AE9DB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CA797355-080F-4BC9-BBEF-96154FF5B604}"/>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FFC73B2A-C7A1-4669-A99A-DA91F7F3D96C}"/>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53476E51-4B26-4456-A047-64F91DE4F98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4A02CCE6-526F-4920-9DFE-1D02E448CC1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86FF68A2-D521-4AD9-A225-D202B7651AA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3C4FDD18-350D-445C-9574-0180B38FEEE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A4312DED-CD83-4142-8FBF-CEA275309C3E}"/>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123BB1C9-1AEA-4ACA-ACFD-596D4A0DD1CC}"/>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9FE046EF-A822-408F-B89D-F4DC939AA11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F4608B08-BA47-47BB-8871-45630137C0C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61A19EF9-0BF7-4F6F-A76C-BD2C88BC7342}"/>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D9A39F89-513A-48D6-ADC7-B88FC6F72DF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730FA5ED-3BBD-4474-949A-FCBAE6162307}"/>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CAFBFE11-501E-4EE9-8A83-6DB145BFDB11}"/>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2F5E8D6A-9EFC-4258-803F-2A99C1A1012E}"/>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B8F4C41-EDCD-45D7-AEDE-C00471933637}"/>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ECB1913D-B221-4063-AB90-23752DEF4796}"/>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1587011E-610B-4858-8B04-D889E184A9AA}"/>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1428BF5C-E7BF-4308-987B-D39B84C177C1}"/>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6C330FDB-B1D4-4010-AE08-72171DDB90B4}"/>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FE6A3F28-3B1B-42A8-954A-1A0E7B082634}"/>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998D278B-44BF-4F28-A567-8C2692A8AA1B}"/>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13" name="フローチャート: 判断 412">
          <a:extLst>
            <a:ext uri="{FF2B5EF4-FFF2-40B4-BE49-F238E27FC236}">
              <a16:creationId xmlns:a16="http://schemas.microsoft.com/office/drawing/2014/main" id="{6EED952E-C6BF-435A-85C3-3EE424716B1D}"/>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DA8E6FE-CE2D-4D21-A55B-C9668B890E4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80DB4CB-264E-420E-83A2-423ED54B9AD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AAE8145-1D28-4B89-97B3-ADD1B8BC71D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B0E9EEE-13E1-45FB-8A55-17F850A8438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D0C7F33-8DD6-4410-B2CA-A0FB7923B73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69214</xdr:rowOff>
    </xdr:from>
    <xdr:to>
      <xdr:col>24</xdr:col>
      <xdr:colOff>114300</xdr:colOff>
      <xdr:row>104</xdr:row>
      <xdr:rowOff>170814</xdr:rowOff>
    </xdr:to>
    <xdr:sp macro="" textlink="">
      <xdr:nvSpPr>
        <xdr:cNvPr id="419" name="楕円 418">
          <a:extLst>
            <a:ext uri="{FF2B5EF4-FFF2-40B4-BE49-F238E27FC236}">
              <a16:creationId xmlns:a16="http://schemas.microsoft.com/office/drawing/2014/main" id="{71E12A35-26A2-48A8-97F9-987893D30224}"/>
            </a:ext>
          </a:extLst>
        </xdr:cNvPr>
        <xdr:cNvSpPr/>
      </xdr:nvSpPr>
      <xdr:spPr>
        <a:xfrm>
          <a:off x="4584700" y="1790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47641</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41F3C5F9-E47D-464D-BD91-822AA3F5B8AD}"/>
            </a:ext>
          </a:extLst>
        </xdr:cNvPr>
        <xdr:cNvSpPr txBox="1"/>
      </xdr:nvSpPr>
      <xdr:spPr>
        <a:xfrm>
          <a:off x="4673600" y="1787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23495</xdr:rowOff>
    </xdr:from>
    <xdr:to>
      <xdr:col>20</xdr:col>
      <xdr:colOff>38100</xdr:colOff>
      <xdr:row>104</xdr:row>
      <xdr:rowOff>125095</xdr:rowOff>
    </xdr:to>
    <xdr:sp macro="" textlink="">
      <xdr:nvSpPr>
        <xdr:cNvPr id="421" name="楕円 420">
          <a:extLst>
            <a:ext uri="{FF2B5EF4-FFF2-40B4-BE49-F238E27FC236}">
              <a16:creationId xmlns:a16="http://schemas.microsoft.com/office/drawing/2014/main" id="{A3EA0477-2C8F-4432-A7C0-85A2F4666DF8}"/>
            </a:ext>
          </a:extLst>
        </xdr:cNvPr>
        <xdr:cNvSpPr/>
      </xdr:nvSpPr>
      <xdr:spPr>
        <a:xfrm>
          <a:off x="37465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74295</xdr:rowOff>
    </xdr:from>
    <xdr:to>
      <xdr:col>24</xdr:col>
      <xdr:colOff>63500</xdr:colOff>
      <xdr:row>104</xdr:row>
      <xdr:rowOff>120014</xdr:rowOff>
    </xdr:to>
    <xdr:cxnSp macro="">
      <xdr:nvCxnSpPr>
        <xdr:cNvPr id="422" name="直線コネクタ 421">
          <a:extLst>
            <a:ext uri="{FF2B5EF4-FFF2-40B4-BE49-F238E27FC236}">
              <a16:creationId xmlns:a16="http://schemas.microsoft.com/office/drawing/2014/main" id="{54948249-2DE2-44F0-A0C9-7FD99DF8290F}"/>
            </a:ext>
          </a:extLst>
        </xdr:cNvPr>
        <xdr:cNvCxnSpPr/>
      </xdr:nvCxnSpPr>
      <xdr:spPr>
        <a:xfrm>
          <a:off x="3797300" y="17905095"/>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48261</xdr:rowOff>
    </xdr:from>
    <xdr:to>
      <xdr:col>15</xdr:col>
      <xdr:colOff>101600</xdr:colOff>
      <xdr:row>104</xdr:row>
      <xdr:rowOff>149861</xdr:rowOff>
    </xdr:to>
    <xdr:sp macro="" textlink="">
      <xdr:nvSpPr>
        <xdr:cNvPr id="423" name="楕円 422">
          <a:extLst>
            <a:ext uri="{FF2B5EF4-FFF2-40B4-BE49-F238E27FC236}">
              <a16:creationId xmlns:a16="http://schemas.microsoft.com/office/drawing/2014/main" id="{3F795FAE-42BC-4562-930F-F6771F83C9D3}"/>
            </a:ext>
          </a:extLst>
        </xdr:cNvPr>
        <xdr:cNvSpPr/>
      </xdr:nvSpPr>
      <xdr:spPr>
        <a:xfrm>
          <a:off x="2857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74295</xdr:rowOff>
    </xdr:from>
    <xdr:to>
      <xdr:col>19</xdr:col>
      <xdr:colOff>177800</xdr:colOff>
      <xdr:row>104</xdr:row>
      <xdr:rowOff>99061</xdr:rowOff>
    </xdr:to>
    <xdr:cxnSp macro="">
      <xdr:nvCxnSpPr>
        <xdr:cNvPr id="424" name="直線コネクタ 423">
          <a:extLst>
            <a:ext uri="{FF2B5EF4-FFF2-40B4-BE49-F238E27FC236}">
              <a16:creationId xmlns:a16="http://schemas.microsoft.com/office/drawing/2014/main" id="{8416378D-C867-4CEE-9A48-63CB8801023C}"/>
            </a:ext>
          </a:extLst>
        </xdr:cNvPr>
        <xdr:cNvCxnSpPr/>
      </xdr:nvCxnSpPr>
      <xdr:spPr>
        <a:xfrm flipV="1">
          <a:off x="2908300" y="1790509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74930</xdr:rowOff>
    </xdr:from>
    <xdr:to>
      <xdr:col>10</xdr:col>
      <xdr:colOff>165100</xdr:colOff>
      <xdr:row>105</xdr:row>
      <xdr:rowOff>5080</xdr:rowOff>
    </xdr:to>
    <xdr:sp macro="" textlink="">
      <xdr:nvSpPr>
        <xdr:cNvPr id="425" name="楕円 424">
          <a:extLst>
            <a:ext uri="{FF2B5EF4-FFF2-40B4-BE49-F238E27FC236}">
              <a16:creationId xmlns:a16="http://schemas.microsoft.com/office/drawing/2014/main" id="{66DDC35C-BDC7-4F7F-A6FA-6AF1D22648BC}"/>
            </a:ext>
          </a:extLst>
        </xdr:cNvPr>
        <xdr:cNvSpPr/>
      </xdr:nvSpPr>
      <xdr:spPr>
        <a:xfrm>
          <a:off x="1968500" y="1790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99061</xdr:rowOff>
    </xdr:from>
    <xdr:to>
      <xdr:col>15</xdr:col>
      <xdr:colOff>50800</xdr:colOff>
      <xdr:row>104</xdr:row>
      <xdr:rowOff>125730</xdr:rowOff>
    </xdr:to>
    <xdr:cxnSp macro="">
      <xdr:nvCxnSpPr>
        <xdr:cNvPr id="426" name="直線コネクタ 425">
          <a:extLst>
            <a:ext uri="{FF2B5EF4-FFF2-40B4-BE49-F238E27FC236}">
              <a16:creationId xmlns:a16="http://schemas.microsoft.com/office/drawing/2014/main" id="{D2C82AFD-6600-4CBF-BC94-166D889D1EA8}"/>
            </a:ext>
          </a:extLst>
        </xdr:cNvPr>
        <xdr:cNvCxnSpPr/>
      </xdr:nvCxnSpPr>
      <xdr:spPr>
        <a:xfrm flipV="1">
          <a:off x="2019300" y="179298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44450</xdr:rowOff>
    </xdr:from>
    <xdr:to>
      <xdr:col>6</xdr:col>
      <xdr:colOff>38100</xdr:colOff>
      <xdr:row>104</xdr:row>
      <xdr:rowOff>146050</xdr:rowOff>
    </xdr:to>
    <xdr:sp macro="" textlink="">
      <xdr:nvSpPr>
        <xdr:cNvPr id="427" name="楕円 426">
          <a:extLst>
            <a:ext uri="{FF2B5EF4-FFF2-40B4-BE49-F238E27FC236}">
              <a16:creationId xmlns:a16="http://schemas.microsoft.com/office/drawing/2014/main" id="{B7D882DE-5850-46FB-B19E-E034282CF048}"/>
            </a:ext>
          </a:extLst>
        </xdr:cNvPr>
        <xdr:cNvSpPr/>
      </xdr:nvSpPr>
      <xdr:spPr>
        <a:xfrm>
          <a:off x="1079500" y="178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95250</xdr:rowOff>
    </xdr:from>
    <xdr:to>
      <xdr:col>10</xdr:col>
      <xdr:colOff>114300</xdr:colOff>
      <xdr:row>104</xdr:row>
      <xdr:rowOff>125730</xdr:rowOff>
    </xdr:to>
    <xdr:cxnSp macro="">
      <xdr:nvCxnSpPr>
        <xdr:cNvPr id="428" name="直線コネクタ 427">
          <a:extLst>
            <a:ext uri="{FF2B5EF4-FFF2-40B4-BE49-F238E27FC236}">
              <a16:creationId xmlns:a16="http://schemas.microsoft.com/office/drawing/2014/main" id="{8B41F017-C827-4222-B5E5-8BBEA991E47B}"/>
            </a:ext>
          </a:extLst>
        </xdr:cNvPr>
        <xdr:cNvCxnSpPr/>
      </xdr:nvCxnSpPr>
      <xdr:spPr>
        <a:xfrm>
          <a:off x="1130300" y="179260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42B2DF0D-8A56-4AC4-B597-027D45A86B6C}"/>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63C82CB2-01E7-4ED5-A968-0115F29884C1}"/>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858A3AAA-0B89-470A-8E1D-2EC4B48126E3}"/>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32" name="n_4aveValue【市民会館】&#10;有形固定資産減価償却率">
          <a:extLst>
            <a:ext uri="{FF2B5EF4-FFF2-40B4-BE49-F238E27FC236}">
              <a16:creationId xmlns:a16="http://schemas.microsoft.com/office/drawing/2014/main" id="{4CC59352-D4F5-41A7-9C55-08BA59AE7D13}"/>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116222</xdr:rowOff>
    </xdr:from>
    <xdr:ext cx="405111" cy="259045"/>
    <xdr:sp macro="" textlink="">
      <xdr:nvSpPr>
        <xdr:cNvPr id="433" name="n_1mainValue【市民会館】&#10;有形固定資産減価償却率">
          <a:extLst>
            <a:ext uri="{FF2B5EF4-FFF2-40B4-BE49-F238E27FC236}">
              <a16:creationId xmlns:a16="http://schemas.microsoft.com/office/drawing/2014/main" id="{05BABD3C-BA74-4690-9157-75E479A7045A}"/>
            </a:ext>
          </a:extLst>
        </xdr:cNvPr>
        <xdr:cNvSpPr txBox="1"/>
      </xdr:nvSpPr>
      <xdr:spPr>
        <a:xfrm>
          <a:off x="3582044" y="1794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140988</xdr:rowOff>
    </xdr:from>
    <xdr:ext cx="405111" cy="259045"/>
    <xdr:sp macro="" textlink="">
      <xdr:nvSpPr>
        <xdr:cNvPr id="434" name="n_2mainValue【市民会館】&#10;有形固定資産減価償却率">
          <a:extLst>
            <a:ext uri="{FF2B5EF4-FFF2-40B4-BE49-F238E27FC236}">
              <a16:creationId xmlns:a16="http://schemas.microsoft.com/office/drawing/2014/main" id="{C4A9EF41-FF57-424D-A052-DD6565B6A5DB}"/>
            </a:ext>
          </a:extLst>
        </xdr:cNvPr>
        <xdr:cNvSpPr txBox="1"/>
      </xdr:nvSpPr>
      <xdr:spPr>
        <a:xfrm>
          <a:off x="2705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167657</xdr:rowOff>
    </xdr:from>
    <xdr:ext cx="405111" cy="259045"/>
    <xdr:sp macro="" textlink="">
      <xdr:nvSpPr>
        <xdr:cNvPr id="435" name="n_3mainValue【市民会館】&#10;有形固定資産減価償却率">
          <a:extLst>
            <a:ext uri="{FF2B5EF4-FFF2-40B4-BE49-F238E27FC236}">
              <a16:creationId xmlns:a16="http://schemas.microsoft.com/office/drawing/2014/main" id="{047F9E9C-6D8C-4B5D-AA4B-4764CEE9D5FC}"/>
            </a:ext>
          </a:extLst>
        </xdr:cNvPr>
        <xdr:cNvSpPr txBox="1"/>
      </xdr:nvSpPr>
      <xdr:spPr>
        <a:xfrm>
          <a:off x="181674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137177</xdr:rowOff>
    </xdr:from>
    <xdr:ext cx="405111" cy="259045"/>
    <xdr:sp macro="" textlink="">
      <xdr:nvSpPr>
        <xdr:cNvPr id="436" name="n_4mainValue【市民会館】&#10;有形固定資産減価償却率">
          <a:extLst>
            <a:ext uri="{FF2B5EF4-FFF2-40B4-BE49-F238E27FC236}">
              <a16:creationId xmlns:a16="http://schemas.microsoft.com/office/drawing/2014/main" id="{213D2341-94CD-469B-991E-A20954D63BCA}"/>
            </a:ext>
          </a:extLst>
        </xdr:cNvPr>
        <xdr:cNvSpPr txBox="1"/>
      </xdr:nvSpPr>
      <xdr:spPr>
        <a:xfrm>
          <a:off x="927744" y="179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A54E341B-751C-473E-A4F2-B623AC61CBB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D3A7A393-C821-40A3-809C-082DA7DE457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7F4C6A68-E662-4FAF-8018-EDF04311A9F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EBCF30AE-9B8E-48DD-BA67-6E60831C9CC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D8AFFA87-588C-4156-9910-59544F2A5BC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5438FB43-CF92-4420-BF6C-34271A87A3A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24D37B3C-56E6-4218-AE6F-19E6BADB98D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24AACE25-B267-4227-945B-54A23C08A17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97A49B1A-26BA-4231-9754-AF191ED133A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777DFFF0-F794-4F01-A438-19D51208166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62394B26-C694-403C-8704-BD57C8A3CBB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353FADCE-106D-43EC-9F4F-9B120BE6A97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C2006385-8DA6-463F-8A71-C7B8BE81736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CAE0779F-7993-48A5-8D36-4C39D5DC0216}"/>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371FF795-B96C-4F32-ABFA-86C5DD9CA7F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8A5ABE6D-B8A1-4DA2-B6D6-B93E1EA7E28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BC5A2E85-4A60-474F-AD21-C3BBD11F62E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C82D8CEF-0CAE-4B6F-9CC3-0B9432047FD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8477F516-856B-4FF7-8C4F-A0C2DB3D2E9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4A0D64F0-11B0-4A78-8713-5CE040A7D3A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2C72B166-BC02-4A9D-AFC8-2CA39B492BF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AC5120CB-7F27-431E-BB6D-F523D5DE73A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C4C274EA-A6A2-424B-9D69-E633E86CE1C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3D113C23-45A1-47AA-AC7A-C2B9129EAC83}"/>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28075B8A-8571-4A2F-B7F5-516A418258D8}"/>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3CDF717A-E698-4AFB-83BF-713AA7C21D53}"/>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AD45DDBD-DD59-4301-BB86-B3E956DBC1D9}"/>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E5273034-C88A-40A3-A230-622F9C6B9423}"/>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D3F17F8C-192D-49CF-B516-6ABD14653522}"/>
            </a:ext>
          </a:extLst>
        </xdr:cNvPr>
        <xdr:cNvSpPr txBox="1"/>
      </xdr:nvSpPr>
      <xdr:spPr>
        <a:xfrm>
          <a:off x="1051560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EC2F83FC-C3E8-4404-9A19-A8BD057F978C}"/>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2A595B60-EDA5-443A-986B-32B1B869AFF5}"/>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DC4B1319-799A-4100-BC2C-F09CF9B6112D}"/>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670BB64F-651F-4E7D-8548-CE48FD8CFE9B}"/>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70" name="フローチャート: 判断 469">
          <a:extLst>
            <a:ext uri="{FF2B5EF4-FFF2-40B4-BE49-F238E27FC236}">
              <a16:creationId xmlns:a16="http://schemas.microsoft.com/office/drawing/2014/main" id="{15A64511-09E9-45A5-A5F4-36C353E8C823}"/>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74A5DE1-0544-49F8-AD65-B5211AFA0C0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13F911A-3175-479F-AA47-4C556A90F50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D688531-0C98-4BFE-9CDC-05EB52F8CBE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44B484A-CC7C-4C28-80C8-25AB0DEB608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1F1C87B-FD90-4867-8465-F0FD043FE90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67311</xdr:rowOff>
    </xdr:from>
    <xdr:to>
      <xdr:col>55</xdr:col>
      <xdr:colOff>50800</xdr:colOff>
      <xdr:row>106</xdr:row>
      <xdr:rowOff>168911</xdr:rowOff>
    </xdr:to>
    <xdr:sp macro="" textlink="">
      <xdr:nvSpPr>
        <xdr:cNvPr id="476" name="楕円 475">
          <a:extLst>
            <a:ext uri="{FF2B5EF4-FFF2-40B4-BE49-F238E27FC236}">
              <a16:creationId xmlns:a16="http://schemas.microsoft.com/office/drawing/2014/main" id="{2E9496C2-7C77-444D-A57F-172C1F14EA0B}"/>
            </a:ext>
          </a:extLst>
        </xdr:cNvPr>
        <xdr:cNvSpPr/>
      </xdr:nvSpPr>
      <xdr:spPr>
        <a:xfrm>
          <a:off x="104267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45738</xdr:rowOff>
    </xdr:from>
    <xdr:ext cx="469744" cy="259045"/>
    <xdr:sp macro="" textlink="">
      <xdr:nvSpPr>
        <xdr:cNvPr id="477" name="【市民会館】&#10;一人当たり面積該当値テキスト">
          <a:extLst>
            <a:ext uri="{FF2B5EF4-FFF2-40B4-BE49-F238E27FC236}">
              <a16:creationId xmlns:a16="http://schemas.microsoft.com/office/drawing/2014/main" id="{EC069543-D331-4D5C-9EAC-E5ED985A51D0}"/>
            </a:ext>
          </a:extLst>
        </xdr:cNvPr>
        <xdr:cNvSpPr txBox="1"/>
      </xdr:nvSpPr>
      <xdr:spPr>
        <a:xfrm>
          <a:off x="10515600"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71120</xdr:rowOff>
    </xdr:from>
    <xdr:to>
      <xdr:col>50</xdr:col>
      <xdr:colOff>165100</xdr:colOff>
      <xdr:row>107</xdr:row>
      <xdr:rowOff>1270</xdr:rowOff>
    </xdr:to>
    <xdr:sp macro="" textlink="">
      <xdr:nvSpPr>
        <xdr:cNvPr id="478" name="楕円 477">
          <a:extLst>
            <a:ext uri="{FF2B5EF4-FFF2-40B4-BE49-F238E27FC236}">
              <a16:creationId xmlns:a16="http://schemas.microsoft.com/office/drawing/2014/main" id="{404EA833-4864-43E6-B8A6-21252599DF0F}"/>
            </a:ext>
          </a:extLst>
        </xdr:cNvPr>
        <xdr:cNvSpPr/>
      </xdr:nvSpPr>
      <xdr:spPr>
        <a:xfrm>
          <a:off x="9588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118111</xdr:rowOff>
    </xdr:from>
    <xdr:to>
      <xdr:col>55</xdr:col>
      <xdr:colOff>0</xdr:colOff>
      <xdr:row>106</xdr:row>
      <xdr:rowOff>121920</xdr:rowOff>
    </xdr:to>
    <xdr:cxnSp macro="">
      <xdr:nvCxnSpPr>
        <xdr:cNvPr id="479" name="直線コネクタ 478">
          <a:extLst>
            <a:ext uri="{FF2B5EF4-FFF2-40B4-BE49-F238E27FC236}">
              <a16:creationId xmlns:a16="http://schemas.microsoft.com/office/drawing/2014/main" id="{6B5671FF-259B-4DB7-B414-67FAED6D9D81}"/>
            </a:ext>
          </a:extLst>
        </xdr:cNvPr>
        <xdr:cNvCxnSpPr/>
      </xdr:nvCxnSpPr>
      <xdr:spPr>
        <a:xfrm flipV="1">
          <a:off x="9639300" y="182918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71120</xdr:rowOff>
    </xdr:from>
    <xdr:to>
      <xdr:col>46</xdr:col>
      <xdr:colOff>38100</xdr:colOff>
      <xdr:row>107</xdr:row>
      <xdr:rowOff>1270</xdr:rowOff>
    </xdr:to>
    <xdr:sp macro="" textlink="">
      <xdr:nvSpPr>
        <xdr:cNvPr id="480" name="楕円 479">
          <a:extLst>
            <a:ext uri="{FF2B5EF4-FFF2-40B4-BE49-F238E27FC236}">
              <a16:creationId xmlns:a16="http://schemas.microsoft.com/office/drawing/2014/main" id="{C5F66EB2-094B-4091-92A2-BF3D472F5D89}"/>
            </a:ext>
          </a:extLst>
        </xdr:cNvPr>
        <xdr:cNvSpPr/>
      </xdr:nvSpPr>
      <xdr:spPr>
        <a:xfrm>
          <a:off x="8699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121920</xdr:rowOff>
    </xdr:from>
    <xdr:to>
      <xdr:col>50</xdr:col>
      <xdr:colOff>114300</xdr:colOff>
      <xdr:row>106</xdr:row>
      <xdr:rowOff>121920</xdr:rowOff>
    </xdr:to>
    <xdr:cxnSp macro="">
      <xdr:nvCxnSpPr>
        <xdr:cNvPr id="481" name="直線コネクタ 480">
          <a:extLst>
            <a:ext uri="{FF2B5EF4-FFF2-40B4-BE49-F238E27FC236}">
              <a16:creationId xmlns:a16="http://schemas.microsoft.com/office/drawing/2014/main" id="{509FB177-C150-4A0F-BACE-608166B08A9C}"/>
            </a:ext>
          </a:extLst>
        </xdr:cNvPr>
        <xdr:cNvCxnSpPr/>
      </xdr:nvCxnSpPr>
      <xdr:spPr>
        <a:xfrm>
          <a:off x="8750300" y="1829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74930</xdr:rowOff>
    </xdr:from>
    <xdr:to>
      <xdr:col>41</xdr:col>
      <xdr:colOff>101600</xdr:colOff>
      <xdr:row>107</xdr:row>
      <xdr:rowOff>5080</xdr:rowOff>
    </xdr:to>
    <xdr:sp macro="" textlink="">
      <xdr:nvSpPr>
        <xdr:cNvPr id="482" name="楕円 481">
          <a:extLst>
            <a:ext uri="{FF2B5EF4-FFF2-40B4-BE49-F238E27FC236}">
              <a16:creationId xmlns:a16="http://schemas.microsoft.com/office/drawing/2014/main" id="{48265A3E-9E6F-49BD-8A56-3DBF9529E50F}"/>
            </a:ext>
          </a:extLst>
        </xdr:cNvPr>
        <xdr:cNvSpPr/>
      </xdr:nvSpPr>
      <xdr:spPr>
        <a:xfrm>
          <a:off x="78105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121920</xdr:rowOff>
    </xdr:from>
    <xdr:to>
      <xdr:col>45</xdr:col>
      <xdr:colOff>177800</xdr:colOff>
      <xdr:row>106</xdr:row>
      <xdr:rowOff>125730</xdr:rowOff>
    </xdr:to>
    <xdr:cxnSp macro="">
      <xdr:nvCxnSpPr>
        <xdr:cNvPr id="483" name="直線コネクタ 482">
          <a:extLst>
            <a:ext uri="{FF2B5EF4-FFF2-40B4-BE49-F238E27FC236}">
              <a16:creationId xmlns:a16="http://schemas.microsoft.com/office/drawing/2014/main" id="{F367223C-EBB6-4C94-BCF3-DEB1BD40F399}"/>
            </a:ext>
          </a:extLst>
        </xdr:cNvPr>
        <xdr:cNvCxnSpPr/>
      </xdr:nvCxnSpPr>
      <xdr:spPr>
        <a:xfrm flipV="1">
          <a:off x="7861300" y="18295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78739</xdr:rowOff>
    </xdr:from>
    <xdr:to>
      <xdr:col>36</xdr:col>
      <xdr:colOff>165100</xdr:colOff>
      <xdr:row>107</xdr:row>
      <xdr:rowOff>8889</xdr:rowOff>
    </xdr:to>
    <xdr:sp macro="" textlink="">
      <xdr:nvSpPr>
        <xdr:cNvPr id="484" name="楕円 483">
          <a:extLst>
            <a:ext uri="{FF2B5EF4-FFF2-40B4-BE49-F238E27FC236}">
              <a16:creationId xmlns:a16="http://schemas.microsoft.com/office/drawing/2014/main" id="{5D11EC5A-6606-4058-BC04-C64DB62F7CE5}"/>
            </a:ext>
          </a:extLst>
        </xdr:cNvPr>
        <xdr:cNvSpPr/>
      </xdr:nvSpPr>
      <xdr:spPr>
        <a:xfrm>
          <a:off x="6921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125730</xdr:rowOff>
    </xdr:from>
    <xdr:to>
      <xdr:col>41</xdr:col>
      <xdr:colOff>50800</xdr:colOff>
      <xdr:row>106</xdr:row>
      <xdr:rowOff>129539</xdr:rowOff>
    </xdr:to>
    <xdr:cxnSp macro="">
      <xdr:nvCxnSpPr>
        <xdr:cNvPr id="485" name="直線コネクタ 484">
          <a:extLst>
            <a:ext uri="{FF2B5EF4-FFF2-40B4-BE49-F238E27FC236}">
              <a16:creationId xmlns:a16="http://schemas.microsoft.com/office/drawing/2014/main" id="{779803A8-2F9E-49BE-8FBD-0DD8E091CF0D}"/>
            </a:ext>
          </a:extLst>
        </xdr:cNvPr>
        <xdr:cNvCxnSpPr/>
      </xdr:nvCxnSpPr>
      <xdr:spPr>
        <a:xfrm flipV="1">
          <a:off x="6972300" y="182994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7803EC4C-2262-4572-A686-597D60A76077}"/>
            </a:ext>
          </a:extLst>
        </xdr:cNvPr>
        <xdr:cNvSpPr txBox="1"/>
      </xdr:nvSpPr>
      <xdr:spPr>
        <a:xfrm>
          <a:off x="9391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F4EFB215-EF36-455E-8C1A-B5AE49172BD4}"/>
            </a:ext>
          </a:extLst>
        </xdr:cNvPr>
        <xdr:cNvSpPr txBox="1"/>
      </xdr:nvSpPr>
      <xdr:spPr>
        <a:xfrm>
          <a:off x="8515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3630966A-E87D-41CD-A152-C8C1AE6B3961}"/>
            </a:ext>
          </a:extLst>
        </xdr:cNvPr>
        <xdr:cNvSpPr txBox="1"/>
      </xdr:nvSpPr>
      <xdr:spPr>
        <a:xfrm>
          <a:off x="7626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82566</xdr:rowOff>
    </xdr:from>
    <xdr:ext cx="469744" cy="259045"/>
    <xdr:sp macro="" textlink="">
      <xdr:nvSpPr>
        <xdr:cNvPr id="489" name="n_4aveValue【市民会館】&#10;一人当たり面積">
          <a:extLst>
            <a:ext uri="{FF2B5EF4-FFF2-40B4-BE49-F238E27FC236}">
              <a16:creationId xmlns:a16="http://schemas.microsoft.com/office/drawing/2014/main" id="{1A8F6F18-CF12-4CA1-A3B1-25B29B9FA993}"/>
            </a:ext>
          </a:extLst>
        </xdr:cNvPr>
        <xdr:cNvSpPr txBox="1"/>
      </xdr:nvSpPr>
      <xdr:spPr>
        <a:xfrm>
          <a:off x="6737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163847</xdr:rowOff>
    </xdr:from>
    <xdr:ext cx="469744" cy="259045"/>
    <xdr:sp macro="" textlink="">
      <xdr:nvSpPr>
        <xdr:cNvPr id="490" name="n_1mainValue【市民会館】&#10;一人当たり面積">
          <a:extLst>
            <a:ext uri="{FF2B5EF4-FFF2-40B4-BE49-F238E27FC236}">
              <a16:creationId xmlns:a16="http://schemas.microsoft.com/office/drawing/2014/main" id="{732E1AC3-6AD9-4FE5-886D-85CB5DCE906F}"/>
            </a:ext>
          </a:extLst>
        </xdr:cNvPr>
        <xdr:cNvSpPr txBox="1"/>
      </xdr:nvSpPr>
      <xdr:spPr>
        <a:xfrm>
          <a:off x="93917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163847</xdr:rowOff>
    </xdr:from>
    <xdr:ext cx="469744" cy="259045"/>
    <xdr:sp macro="" textlink="">
      <xdr:nvSpPr>
        <xdr:cNvPr id="491" name="n_2mainValue【市民会館】&#10;一人当たり面積">
          <a:extLst>
            <a:ext uri="{FF2B5EF4-FFF2-40B4-BE49-F238E27FC236}">
              <a16:creationId xmlns:a16="http://schemas.microsoft.com/office/drawing/2014/main" id="{8C9B702C-EFBA-4519-B41E-D3B20C0D22BD}"/>
            </a:ext>
          </a:extLst>
        </xdr:cNvPr>
        <xdr:cNvSpPr txBox="1"/>
      </xdr:nvSpPr>
      <xdr:spPr>
        <a:xfrm>
          <a:off x="85154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167657</xdr:rowOff>
    </xdr:from>
    <xdr:ext cx="469744" cy="259045"/>
    <xdr:sp macro="" textlink="">
      <xdr:nvSpPr>
        <xdr:cNvPr id="492" name="n_3mainValue【市民会館】&#10;一人当たり面積">
          <a:extLst>
            <a:ext uri="{FF2B5EF4-FFF2-40B4-BE49-F238E27FC236}">
              <a16:creationId xmlns:a16="http://schemas.microsoft.com/office/drawing/2014/main" id="{D16D479C-5856-4504-B21B-6060DF05F523}"/>
            </a:ext>
          </a:extLst>
        </xdr:cNvPr>
        <xdr:cNvSpPr txBox="1"/>
      </xdr:nvSpPr>
      <xdr:spPr>
        <a:xfrm>
          <a:off x="7626427"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xdr:rowOff>
    </xdr:from>
    <xdr:ext cx="469744" cy="259045"/>
    <xdr:sp macro="" textlink="">
      <xdr:nvSpPr>
        <xdr:cNvPr id="493" name="n_4mainValue【市民会館】&#10;一人当たり面積">
          <a:extLst>
            <a:ext uri="{FF2B5EF4-FFF2-40B4-BE49-F238E27FC236}">
              <a16:creationId xmlns:a16="http://schemas.microsoft.com/office/drawing/2014/main" id="{71989C19-5C1F-4637-B9FF-EB2E13C87F79}"/>
            </a:ext>
          </a:extLst>
        </xdr:cNvPr>
        <xdr:cNvSpPr txBox="1"/>
      </xdr:nvSpPr>
      <xdr:spPr>
        <a:xfrm>
          <a:off x="6737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5E5CEEBC-D260-4023-9C4A-C8CBCB95D59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F9E9F47B-7937-472D-A546-1B28457DE30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14CA561C-68F8-4C4B-8350-A479B1BED82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EC98C355-A396-4755-862A-40F30E30BA9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6F295F84-D98D-4C48-A518-9F62B671B91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266B2E83-F6F5-4C02-9950-2F59D66A5B2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85A29457-C9FA-4A3C-A8CD-D5A0D2F82AC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F52A0524-B90E-4B55-80F7-BB0359C9F2AD}"/>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a:extLst>
            <a:ext uri="{FF2B5EF4-FFF2-40B4-BE49-F238E27FC236}">
              <a16:creationId xmlns:a16="http://schemas.microsoft.com/office/drawing/2014/main" id="{F72474C9-859E-4196-8ED2-00B06D533A7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a:extLst>
            <a:ext uri="{FF2B5EF4-FFF2-40B4-BE49-F238E27FC236}">
              <a16:creationId xmlns:a16="http://schemas.microsoft.com/office/drawing/2014/main" id="{7A2579B7-193A-40E8-8179-59E70E6B7AE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a:extLst>
            <a:ext uri="{FF2B5EF4-FFF2-40B4-BE49-F238E27FC236}">
              <a16:creationId xmlns:a16="http://schemas.microsoft.com/office/drawing/2014/main" id="{7C72F24F-7904-41B6-A3C2-B7C6999C66B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a:extLst>
            <a:ext uri="{FF2B5EF4-FFF2-40B4-BE49-F238E27FC236}">
              <a16:creationId xmlns:a16="http://schemas.microsoft.com/office/drawing/2014/main" id="{F0EFDC40-A9D6-4F57-8989-FA0B04E24B1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a:extLst>
            <a:ext uri="{FF2B5EF4-FFF2-40B4-BE49-F238E27FC236}">
              <a16:creationId xmlns:a16="http://schemas.microsoft.com/office/drawing/2014/main" id="{D052E836-DEFF-499F-8DFB-E07F46705DD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a:extLst>
            <a:ext uri="{FF2B5EF4-FFF2-40B4-BE49-F238E27FC236}">
              <a16:creationId xmlns:a16="http://schemas.microsoft.com/office/drawing/2014/main" id="{7021850A-56A6-477D-8E03-1155958C42E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a:extLst>
            <a:ext uri="{FF2B5EF4-FFF2-40B4-BE49-F238E27FC236}">
              <a16:creationId xmlns:a16="http://schemas.microsoft.com/office/drawing/2014/main" id="{64BC564E-2E2A-499D-8265-2376945D894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a:extLst>
            <a:ext uri="{FF2B5EF4-FFF2-40B4-BE49-F238E27FC236}">
              <a16:creationId xmlns:a16="http://schemas.microsoft.com/office/drawing/2014/main" id="{39F0DB31-51A7-41DA-A81A-0A04D0BFA9FA}"/>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B101130D-ABC1-44E6-8AC7-BF4D6962493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7A0BB79B-52AF-4F41-AD9E-26A6C9A5507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C6B8A9FD-FC32-479B-BDB5-EB189B7E4A9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EA617945-3942-4C6E-BCEF-A536547F883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38EA9CB-DCE4-4D07-BB88-0B89D63B0B9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10D92AD7-C228-4478-A051-4CF44DDA2F2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79821C4E-1320-42A1-858F-3BB82848AAF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288755B-FF7A-4539-B795-D0FEF225E67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964CA490-CB55-4216-BA74-0EC3901FC1C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B4F5B4EC-AD58-4246-84EE-C6236EA5B2C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71967038-99D2-4CDB-847D-CC2FB48B323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5A72711A-4CDB-441B-89CE-EAB56CBF5E0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3E2540B1-7090-4F72-A0E7-1A8F84F47BA3}"/>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30EF8197-670D-4C66-ADAC-E5D4C225DEF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B12CA1BE-DE9D-4A25-B143-05C4F65CD39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70D95D59-CC20-49C6-99ED-03CD832C86E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26E140A2-2E2D-4D62-BE01-1145B3DFEEC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F61BD677-4F0A-497E-9606-B51AC5F2CAA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69BD4C3A-91A4-4ED0-B838-9B3500AC7CA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30B8C268-39B8-4DAD-B68D-8E83CDFC6EA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64410B25-C46C-421C-8A57-2987C1E0CD4C}"/>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6796E87B-1A37-4D1A-ACDF-DF1EAD33F35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8A329108-44BA-4121-A451-7FDE13AA44D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0B6D903C-DF01-49CB-A9E0-5EC30C36AA0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F9C5C173-6E70-4E74-896B-F0E0ED204B6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535" name="直線コネクタ 534">
          <a:extLst>
            <a:ext uri="{FF2B5EF4-FFF2-40B4-BE49-F238E27FC236}">
              <a16:creationId xmlns:a16="http://schemas.microsoft.com/office/drawing/2014/main" id="{341623AA-3521-481D-990A-06AD34FD825E}"/>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E726D720-9446-48CD-B530-D331FA352CF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a:extLst>
            <a:ext uri="{FF2B5EF4-FFF2-40B4-BE49-F238E27FC236}">
              <a16:creationId xmlns:a16="http://schemas.microsoft.com/office/drawing/2014/main" id="{9E077622-D496-4A16-B8FC-DEBE247D8DD9}"/>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538" name="【保健センター・保健所】&#10;有形固定資産減価償却率最大値テキスト">
          <a:extLst>
            <a:ext uri="{FF2B5EF4-FFF2-40B4-BE49-F238E27FC236}">
              <a16:creationId xmlns:a16="http://schemas.microsoft.com/office/drawing/2014/main" id="{5B6D282C-1F7C-4187-BADA-F07CBAC44355}"/>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539" name="直線コネクタ 538">
          <a:extLst>
            <a:ext uri="{FF2B5EF4-FFF2-40B4-BE49-F238E27FC236}">
              <a16:creationId xmlns:a16="http://schemas.microsoft.com/office/drawing/2014/main" id="{ACA6B3C8-639D-4124-A7D7-EAC7F2F197D1}"/>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5970C84C-2007-40A5-9355-FE97F1E3C4F6}"/>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541" name="フローチャート: 判断 540">
          <a:extLst>
            <a:ext uri="{FF2B5EF4-FFF2-40B4-BE49-F238E27FC236}">
              <a16:creationId xmlns:a16="http://schemas.microsoft.com/office/drawing/2014/main" id="{F846EA80-C864-4108-830B-3F2596DD3EA1}"/>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2" name="フローチャート: 判断 541">
          <a:extLst>
            <a:ext uri="{FF2B5EF4-FFF2-40B4-BE49-F238E27FC236}">
              <a16:creationId xmlns:a16="http://schemas.microsoft.com/office/drawing/2014/main" id="{F2B804EC-8845-4C42-8AE4-493DE1261767}"/>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543" name="フローチャート: 判断 542">
          <a:extLst>
            <a:ext uri="{FF2B5EF4-FFF2-40B4-BE49-F238E27FC236}">
              <a16:creationId xmlns:a16="http://schemas.microsoft.com/office/drawing/2014/main" id="{B64F94ED-F9BD-4AFE-8F94-C378FA930951}"/>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544" name="フローチャート: 判断 543">
          <a:extLst>
            <a:ext uri="{FF2B5EF4-FFF2-40B4-BE49-F238E27FC236}">
              <a16:creationId xmlns:a16="http://schemas.microsoft.com/office/drawing/2014/main" id="{EDA29236-1A5E-4C5E-91F1-2F80BCD2B594}"/>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545" name="フローチャート: 判断 544">
          <a:extLst>
            <a:ext uri="{FF2B5EF4-FFF2-40B4-BE49-F238E27FC236}">
              <a16:creationId xmlns:a16="http://schemas.microsoft.com/office/drawing/2014/main" id="{619F14D8-6982-4124-A656-47C10DAA39B3}"/>
            </a:ext>
          </a:extLst>
        </xdr:cNvPr>
        <xdr:cNvSpPr/>
      </xdr:nvSpPr>
      <xdr:spPr>
        <a:xfrm>
          <a:off x="12763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B44D9B0-F2B7-477B-9605-1751A67DBA3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CAE8697-5B07-4785-A732-F93FB61983F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E7106D2-6F5D-447A-96C6-0B37B9F0BDA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44C0A2E0-8DB8-4710-B8DE-C1252A10CDC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23636140-E429-4865-BF1D-858718390E3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551" name="楕円 550">
          <a:extLst>
            <a:ext uri="{FF2B5EF4-FFF2-40B4-BE49-F238E27FC236}">
              <a16:creationId xmlns:a16="http://schemas.microsoft.com/office/drawing/2014/main" id="{52018B86-499C-4426-9A18-7BFF279B3AB4}"/>
            </a:ext>
          </a:extLst>
        </xdr:cNvPr>
        <xdr:cNvSpPr/>
      </xdr:nvSpPr>
      <xdr:spPr>
        <a:xfrm>
          <a:off x="162687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32130</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99301012-D8AF-4312-94AF-79301B93EB59}"/>
            </a:ext>
          </a:extLst>
        </xdr:cNvPr>
        <xdr:cNvSpPr txBox="1"/>
      </xdr:nvSpPr>
      <xdr:spPr>
        <a:xfrm>
          <a:off x="16357600" y="1031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30843</xdr:rowOff>
    </xdr:from>
    <xdr:to>
      <xdr:col>81</xdr:col>
      <xdr:colOff>101600</xdr:colOff>
      <xdr:row>60</xdr:row>
      <xdr:rowOff>132443</xdr:rowOff>
    </xdr:to>
    <xdr:sp macro="" textlink="">
      <xdr:nvSpPr>
        <xdr:cNvPr id="553" name="楕円 552">
          <a:extLst>
            <a:ext uri="{FF2B5EF4-FFF2-40B4-BE49-F238E27FC236}">
              <a16:creationId xmlns:a16="http://schemas.microsoft.com/office/drawing/2014/main" id="{5F3945EF-4C17-42B0-B203-4C759FF70AC0}"/>
            </a:ext>
          </a:extLst>
        </xdr:cNvPr>
        <xdr:cNvSpPr/>
      </xdr:nvSpPr>
      <xdr:spPr>
        <a:xfrm>
          <a:off x="15430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81643</xdr:rowOff>
    </xdr:from>
    <xdr:to>
      <xdr:col>85</xdr:col>
      <xdr:colOff>127000</xdr:colOff>
      <xdr:row>60</xdr:row>
      <xdr:rowOff>104503</xdr:rowOff>
    </xdr:to>
    <xdr:cxnSp macro="">
      <xdr:nvCxnSpPr>
        <xdr:cNvPr id="554" name="直線コネクタ 553">
          <a:extLst>
            <a:ext uri="{FF2B5EF4-FFF2-40B4-BE49-F238E27FC236}">
              <a16:creationId xmlns:a16="http://schemas.microsoft.com/office/drawing/2014/main" id="{D1030D84-A7B6-43C6-B7F6-D96B0926561A}"/>
            </a:ext>
          </a:extLst>
        </xdr:cNvPr>
        <xdr:cNvCxnSpPr/>
      </xdr:nvCxnSpPr>
      <xdr:spPr>
        <a:xfrm>
          <a:off x="15481300" y="1036864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154940</xdr:rowOff>
    </xdr:from>
    <xdr:to>
      <xdr:col>76</xdr:col>
      <xdr:colOff>165100</xdr:colOff>
      <xdr:row>60</xdr:row>
      <xdr:rowOff>85090</xdr:rowOff>
    </xdr:to>
    <xdr:sp macro="" textlink="">
      <xdr:nvSpPr>
        <xdr:cNvPr id="555" name="楕円 554">
          <a:extLst>
            <a:ext uri="{FF2B5EF4-FFF2-40B4-BE49-F238E27FC236}">
              <a16:creationId xmlns:a16="http://schemas.microsoft.com/office/drawing/2014/main" id="{A755900B-F20C-42D1-8B75-D3469FDED253}"/>
            </a:ext>
          </a:extLst>
        </xdr:cNvPr>
        <xdr:cNvSpPr/>
      </xdr:nvSpPr>
      <xdr:spPr>
        <a:xfrm>
          <a:off x="14541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34290</xdr:rowOff>
    </xdr:from>
    <xdr:to>
      <xdr:col>81</xdr:col>
      <xdr:colOff>50800</xdr:colOff>
      <xdr:row>60</xdr:row>
      <xdr:rowOff>81643</xdr:rowOff>
    </xdr:to>
    <xdr:cxnSp macro="">
      <xdr:nvCxnSpPr>
        <xdr:cNvPr id="556" name="直線コネクタ 555">
          <a:extLst>
            <a:ext uri="{FF2B5EF4-FFF2-40B4-BE49-F238E27FC236}">
              <a16:creationId xmlns:a16="http://schemas.microsoft.com/office/drawing/2014/main" id="{CD664660-657D-469B-B08F-38FA174A3160}"/>
            </a:ext>
          </a:extLst>
        </xdr:cNvPr>
        <xdr:cNvCxnSpPr/>
      </xdr:nvCxnSpPr>
      <xdr:spPr>
        <a:xfrm>
          <a:off x="14592300" y="10321290"/>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107587</xdr:rowOff>
    </xdr:from>
    <xdr:to>
      <xdr:col>72</xdr:col>
      <xdr:colOff>38100</xdr:colOff>
      <xdr:row>60</xdr:row>
      <xdr:rowOff>37737</xdr:rowOff>
    </xdr:to>
    <xdr:sp macro="" textlink="">
      <xdr:nvSpPr>
        <xdr:cNvPr id="557" name="楕円 556">
          <a:extLst>
            <a:ext uri="{FF2B5EF4-FFF2-40B4-BE49-F238E27FC236}">
              <a16:creationId xmlns:a16="http://schemas.microsoft.com/office/drawing/2014/main" id="{83B9230C-FA5B-429B-95D9-F4546A4B79C4}"/>
            </a:ext>
          </a:extLst>
        </xdr:cNvPr>
        <xdr:cNvSpPr/>
      </xdr:nvSpPr>
      <xdr:spPr>
        <a:xfrm>
          <a:off x="13652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158387</xdr:rowOff>
    </xdr:from>
    <xdr:to>
      <xdr:col>76</xdr:col>
      <xdr:colOff>114300</xdr:colOff>
      <xdr:row>60</xdr:row>
      <xdr:rowOff>34290</xdr:rowOff>
    </xdr:to>
    <xdr:cxnSp macro="">
      <xdr:nvCxnSpPr>
        <xdr:cNvPr id="558" name="直線コネクタ 557">
          <a:extLst>
            <a:ext uri="{FF2B5EF4-FFF2-40B4-BE49-F238E27FC236}">
              <a16:creationId xmlns:a16="http://schemas.microsoft.com/office/drawing/2014/main" id="{A8545A6E-AD67-434A-8963-DE76B11CF3CD}"/>
            </a:ext>
          </a:extLst>
        </xdr:cNvPr>
        <xdr:cNvCxnSpPr/>
      </xdr:nvCxnSpPr>
      <xdr:spPr>
        <a:xfrm>
          <a:off x="13703300" y="10273937"/>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55335</xdr:rowOff>
    </xdr:from>
    <xdr:to>
      <xdr:col>67</xdr:col>
      <xdr:colOff>101600</xdr:colOff>
      <xdr:row>59</xdr:row>
      <xdr:rowOff>156935</xdr:rowOff>
    </xdr:to>
    <xdr:sp macro="" textlink="">
      <xdr:nvSpPr>
        <xdr:cNvPr id="559" name="楕円 558">
          <a:extLst>
            <a:ext uri="{FF2B5EF4-FFF2-40B4-BE49-F238E27FC236}">
              <a16:creationId xmlns:a16="http://schemas.microsoft.com/office/drawing/2014/main" id="{0C782FC8-5D88-46B6-9AA0-B85A190A7ACD}"/>
            </a:ext>
          </a:extLst>
        </xdr:cNvPr>
        <xdr:cNvSpPr/>
      </xdr:nvSpPr>
      <xdr:spPr>
        <a:xfrm>
          <a:off x="12763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106135</xdr:rowOff>
    </xdr:from>
    <xdr:to>
      <xdr:col>71</xdr:col>
      <xdr:colOff>177800</xdr:colOff>
      <xdr:row>59</xdr:row>
      <xdr:rowOff>158387</xdr:rowOff>
    </xdr:to>
    <xdr:cxnSp macro="">
      <xdr:nvCxnSpPr>
        <xdr:cNvPr id="560" name="直線コネクタ 559">
          <a:extLst>
            <a:ext uri="{FF2B5EF4-FFF2-40B4-BE49-F238E27FC236}">
              <a16:creationId xmlns:a16="http://schemas.microsoft.com/office/drawing/2014/main" id="{63AECCE1-0244-4DBC-942F-F1F3BBC22326}"/>
            </a:ext>
          </a:extLst>
        </xdr:cNvPr>
        <xdr:cNvCxnSpPr/>
      </xdr:nvCxnSpPr>
      <xdr:spPr>
        <a:xfrm>
          <a:off x="12814300" y="10221685"/>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4FA718C9-1CD0-42CF-932C-998B19F7C694}"/>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5294EE92-265C-438C-93E0-922150646E6D}"/>
            </a:ext>
          </a:extLst>
        </xdr:cNvPr>
        <xdr:cNvSpPr txBox="1"/>
      </xdr:nvSpPr>
      <xdr:spPr>
        <a:xfrm>
          <a:off x="143897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9C5CC388-47D0-4816-8EBC-1048F8362600}"/>
            </a:ext>
          </a:extLst>
        </xdr:cNvPr>
        <xdr:cNvSpPr txBox="1"/>
      </xdr:nvSpPr>
      <xdr:spPr>
        <a:xfrm>
          <a:off x="135007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159493</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E87F472E-212C-438F-A632-0C513ADA1E4E}"/>
            </a:ext>
          </a:extLst>
        </xdr:cNvPr>
        <xdr:cNvSpPr txBox="1"/>
      </xdr:nvSpPr>
      <xdr:spPr>
        <a:xfrm>
          <a:off x="12611744" y="1027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123570</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35AB1CE8-4733-4CDE-8017-1697398FCA0E}"/>
            </a:ext>
          </a:extLst>
        </xdr:cNvPr>
        <xdr:cNvSpPr txBox="1"/>
      </xdr:nvSpPr>
      <xdr:spPr>
        <a:xfrm>
          <a:off x="152660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101617</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ABA0EB8C-C20A-4E89-9559-F09CBB82D418}"/>
            </a:ext>
          </a:extLst>
        </xdr:cNvPr>
        <xdr:cNvSpPr txBox="1"/>
      </xdr:nvSpPr>
      <xdr:spPr>
        <a:xfrm>
          <a:off x="14389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54264</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30C5315A-B892-4AF3-9CF8-954A376F512C}"/>
            </a:ext>
          </a:extLst>
        </xdr:cNvPr>
        <xdr:cNvSpPr txBox="1"/>
      </xdr:nvSpPr>
      <xdr:spPr>
        <a:xfrm>
          <a:off x="135007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2012</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10386E6D-3B4A-4352-99E5-015CF7A0C108}"/>
            </a:ext>
          </a:extLst>
        </xdr:cNvPr>
        <xdr:cNvSpPr txBox="1"/>
      </xdr:nvSpPr>
      <xdr:spPr>
        <a:xfrm>
          <a:off x="126117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25DFDA84-EE22-4788-93E5-2D8A17F1454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BE02A3F1-F0F7-4219-812D-D0969770459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AFC685F9-0157-4D72-A1C3-1AF589029BA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A74409B7-0F91-4860-8F02-2A39CF578DD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C95D68E3-DE42-43B8-A2F1-78A2F972262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4C1B1DAB-9F2D-47B2-8A87-9A68A6CBBAD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A5CCE7F1-CAEF-4035-B2CB-9998AEB3BB7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862C7F41-967C-40BD-A31C-2E85FE437F4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513EA7D8-0024-4AF9-9213-7FEFFCC5192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7EF832E0-F704-4ED7-9489-07557848398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9ABD66AC-493F-4DB8-B4CD-038CC01AF18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37AEF31C-5EB0-4263-ABD3-2A584B845E0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F9965CCC-D9A4-45DD-98FF-B37BD4204ED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EBCAB6F2-9557-47BA-B115-32086D62A6B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73752823-2994-471C-8F7D-FD942B485C62}"/>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69082004-2CAF-4937-850A-B28D90F1B67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0C9FCC75-B9A7-447D-9378-292706A6C11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125A618D-9EC2-442A-A299-591F797A56E7}"/>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43E8493D-4378-43A1-AE0E-8E2306DD906B}"/>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25903868-C041-4E5D-AAF2-22F4042B8C2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22019922-6A50-4812-AE65-7E78AA3D3D08}"/>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a:extLst>
            <a:ext uri="{FF2B5EF4-FFF2-40B4-BE49-F238E27FC236}">
              <a16:creationId xmlns:a16="http://schemas.microsoft.com/office/drawing/2014/main" id="{05A4FF00-CDA2-470A-8073-197042E3A12E}"/>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8F819B7C-BAA7-4444-B43B-1DF01D982EF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FE43A3AB-DDC3-4A58-ACAB-2AED8FA2BBC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756B5A33-EFCB-4139-8E88-39B429A141D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594" name="直線コネクタ 593">
          <a:extLst>
            <a:ext uri="{FF2B5EF4-FFF2-40B4-BE49-F238E27FC236}">
              <a16:creationId xmlns:a16="http://schemas.microsoft.com/office/drawing/2014/main" id="{747FD256-7D7D-479A-934E-7FA0EFEE563D}"/>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D52BF5F2-C61B-4434-844A-22B4A7E90E4C}"/>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6" name="直線コネクタ 595">
          <a:extLst>
            <a:ext uri="{FF2B5EF4-FFF2-40B4-BE49-F238E27FC236}">
              <a16:creationId xmlns:a16="http://schemas.microsoft.com/office/drawing/2014/main" id="{3526F31F-D9AE-4E90-B570-C0F23C84987E}"/>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57572EBC-5704-46D5-9E2E-E1E3629B554C}"/>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598" name="直線コネクタ 597">
          <a:extLst>
            <a:ext uri="{FF2B5EF4-FFF2-40B4-BE49-F238E27FC236}">
              <a16:creationId xmlns:a16="http://schemas.microsoft.com/office/drawing/2014/main" id="{A680DC6C-2411-4B84-A2A0-52949E9566A7}"/>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D68C523D-9B8C-4D2C-9CBD-00CC4C75395B}"/>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600" name="フローチャート: 判断 599">
          <a:extLst>
            <a:ext uri="{FF2B5EF4-FFF2-40B4-BE49-F238E27FC236}">
              <a16:creationId xmlns:a16="http://schemas.microsoft.com/office/drawing/2014/main" id="{AF544326-DDE1-41C9-9EE5-DCA2E076BD03}"/>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01" name="フローチャート: 判断 600">
          <a:extLst>
            <a:ext uri="{FF2B5EF4-FFF2-40B4-BE49-F238E27FC236}">
              <a16:creationId xmlns:a16="http://schemas.microsoft.com/office/drawing/2014/main" id="{D94634E8-ACAF-4BF6-86FE-60E5D6DBD71E}"/>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602" name="フローチャート: 判断 601">
          <a:extLst>
            <a:ext uri="{FF2B5EF4-FFF2-40B4-BE49-F238E27FC236}">
              <a16:creationId xmlns:a16="http://schemas.microsoft.com/office/drawing/2014/main" id="{9E39E1D6-506F-4A31-A4B3-796055DCE840}"/>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603" name="フローチャート: 判断 602">
          <a:extLst>
            <a:ext uri="{FF2B5EF4-FFF2-40B4-BE49-F238E27FC236}">
              <a16:creationId xmlns:a16="http://schemas.microsoft.com/office/drawing/2014/main" id="{8702FE50-9733-466C-8F40-EE0895D76631}"/>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17235</xdr:rowOff>
    </xdr:from>
    <xdr:to>
      <xdr:col>98</xdr:col>
      <xdr:colOff>38100</xdr:colOff>
      <xdr:row>61</xdr:row>
      <xdr:rowOff>118835</xdr:rowOff>
    </xdr:to>
    <xdr:sp macro="" textlink="">
      <xdr:nvSpPr>
        <xdr:cNvPr id="604" name="フローチャート: 判断 603">
          <a:extLst>
            <a:ext uri="{FF2B5EF4-FFF2-40B4-BE49-F238E27FC236}">
              <a16:creationId xmlns:a16="http://schemas.microsoft.com/office/drawing/2014/main" id="{58BCF61C-721A-4D42-80F7-9FC1C1AAFA55}"/>
            </a:ext>
          </a:extLst>
        </xdr:cNvPr>
        <xdr:cNvSpPr/>
      </xdr:nvSpPr>
      <xdr:spPr>
        <a:xfrm>
          <a:off x="18605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7BF0CD0-02A4-4CE5-9F02-83FC9D24B6A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329F838-7D69-463D-B0A9-701FD13CB73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D58C6172-4884-41F0-B97F-2773829DBCD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FACF0D-F21B-47C0-B618-E26D54D539B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ADB081A8-62D3-4230-ADBA-52BC4ECA473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169635</xdr:rowOff>
    </xdr:from>
    <xdr:to>
      <xdr:col>116</xdr:col>
      <xdr:colOff>114300</xdr:colOff>
      <xdr:row>62</xdr:row>
      <xdr:rowOff>99785</xdr:rowOff>
    </xdr:to>
    <xdr:sp macro="" textlink="">
      <xdr:nvSpPr>
        <xdr:cNvPr id="610" name="楕円 609">
          <a:extLst>
            <a:ext uri="{FF2B5EF4-FFF2-40B4-BE49-F238E27FC236}">
              <a16:creationId xmlns:a16="http://schemas.microsoft.com/office/drawing/2014/main" id="{8D5525D5-34CF-403E-BCEE-ACAE933CCE98}"/>
            </a:ext>
          </a:extLst>
        </xdr:cNvPr>
        <xdr:cNvSpPr/>
      </xdr:nvSpPr>
      <xdr:spPr>
        <a:xfrm>
          <a:off x="221107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148062</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DABC5F9F-4B69-49A0-972B-B543AA2E5575}"/>
            </a:ext>
          </a:extLst>
        </xdr:cNvPr>
        <xdr:cNvSpPr txBox="1"/>
      </xdr:nvSpPr>
      <xdr:spPr>
        <a:xfrm>
          <a:off x="22199600" y="1060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169635</xdr:rowOff>
    </xdr:from>
    <xdr:to>
      <xdr:col>112</xdr:col>
      <xdr:colOff>38100</xdr:colOff>
      <xdr:row>62</xdr:row>
      <xdr:rowOff>99785</xdr:rowOff>
    </xdr:to>
    <xdr:sp macro="" textlink="">
      <xdr:nvSpPr>
        <xdr:cNvPr id="612" name="楕円 611">
          <a:extLst>
            <a:ext uri="{FF2B5EF4-FFF2-40B4-BE49-F238E27FC236}">
              <a16:creationId xmlns:a16="http://schemas.microsoft.com/office/drawing/2014/main" id="{61DD7E7C-949D-4F4F-AC06-85870894D3AE}"/>
            </a:ext>
          </a:extLst>
        </xdr:cNvPr>
        <xdr:cNvSpPr/>
      </xdr:nvSpPr>
      <xdr:spPr>
        <a:xfrm>
          <a:off x="21272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48985</xdr:rowOff>
    </xdr:from>
    <xdr:to>
      <xdr:col>116</xdr:col>
      <xdr:colOff>63500</xdr:colOff>
      <xdr:row>62</xdr:row>
      <xdr:rowOff>48985</xdr:rowOff>
    </xdr:to>
    <xdr:cxnSp macro="">
      <xdr:nvCxnSpPr>
        <xdr:cNvPr id="613" name="直線コネクタ 612">
          <a:extLst>
            <a:ext uri="{FF2B5EF4-FFF2-40B4-BE49-F238E27FC236}">
              <a16:creationId xmlns:a16="http://schemas.microsoft.com/office/drawing/2014/main" id="{EDF24554-D0D1-43E6-AB10-489486FE3308}"/>
            </a:ext>
          </a:extLst>
        </xdr:cNvPr>
        <xdr:cNvCxnSpPr/>
      </xdr:nvCxnSpPr>
      <xdr:spPr>
        <a:xfrm>
          <a:off x="21323300" y="106788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19957</xdr:rowOff>
    </xdr:from>
    <xdr:to>
      <xdr:col>107</xdr:col>
      <xdr:colOff>101600</xdr:colOff>
      <xdr:row>62</xdr:row>
      <xdr:rowOff>121557</xdr:rowOff>
    </xdr:to>
    <xdr:sp macro="" textlink="">
      <xdr:nvSpPr>
        <xdr:cNvPr id="614" name="楕円 613">
          <a:extLst>
            <a:ext uri="{FF2B5EF4-FFF2-40B4-BE49-F238E27FC236}">
              <a16:creationId xmlns:a16="http://schemas.microsoft.com/office/drawing/2014/main" id="{1E54F51A-C8F5-4ACA-AE9D-8DB7E12B0776}"/>
            </a:ext>
          </a:extLst>
        </xdr:cNvPr>
        <xdr:cNvSpPr/>
      </xdr:nvSpPr>
      <xdr:spPr>
        <a:xfrm>
          <a:off x="203835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48985</xdr:rowOff>
    </xdr:from>
    <xdr:to>
      <xdr:col>111</xdr:col>
      <xdr:colOff>177800</xdr:colOff>
      <xdr:row>62</xdr:row>
      <xdr:rowOff>70757</xdr:rowOff>
    </xdr:to>
    <xdr:cxnSp macro="">
      <xdr:nvCxnSpPr>
        <xdr:cNvPr id="615" name="直線コネクタ 614">
          <a:extLst>
            <a:ext uri="{FF2B5EF4-FFF2-40B4-BE49-F238E27FC236}">
              <a16:creationId xmlns:a16="http://schemas.microsoft.com/office/drawing/2014/main" id="{89E570BE-161B-4F83-9EE8-5DA7254E1774}"/>
            </a:ext>
          </a:extLst>
        </xdr:cNvPr>
        <xdr:cNvCxnSpPr/>
      </xdr:nvCxnSpPr>
      <xdr:spPr>
        <a:xfrm flipV="1">
          <a:off x="20434300" y="106788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9072</xdr:rowOff>
    </xdr:from>
    <xdr:to>
      <xdr:col>102</xdr:col>
      <xdr:colOff>165100</xdr:colOff>
      <xdr:row>62</xdr:row>
      <xdr:rowOff>110672</xdr:rowOff>
    </xdr:to>
    <xdr:sp macro="" textlink="">
      <xdr:nvSpPr>
        <xdr:cNvPr id="616" name="楕円 615">
          <a:extLst>
            <a:ext uri="{FF2B5EF4-FFF2-40B4-BE49-F238E27FC236}">
              <a16:creationId xmlns:a16="http://schemas.microsoft.com/office/drawing/2014/main" id="{E556CDA2-5F49-4046-B548-588AE30E1969}"/>
            </a:ext>
          </a:extLst>
        </xdr:cNvPr>
        <xdr:cNvSpPr/>
      </xdr:nvSpPr>
      <xdr:spPr>
        <a:xfrm>
          <a:off x="19494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59872</xdr:rowOff>
    </xdr:from>
    <xdr:to>
      <xdr:col>107</xdr:col>
      <xdr:colOff>50800</xdr:colOff>
      <xdr:row>62</xdr:row>
      <xdr:rowOff>70757</xdr:rowOff>
    </xdr:to>
    <xdr:cxnSp macro="">
      <xdr:nvCxnSpPr>
        <xdr:cNvPr id="617" name="直線コネクタ 616">
          <a:extLst>
            <a:ext uri="{FF2B5EF4-FFF2-40B4-BE49-F238E27FC236}">
              <a16:creationId xmlns:a16="http://schemas.microsoft.com/office/drawing/2014/main" id="{59F33008-4F5C-4BEE-AA82-367E9CE03686}"/>
            </a:ext>
          </a:extLst>
        </xdr:cNvPr>
        <xdr:cNvCxnSpPr/>
      </xdr:nvCxnSpPr>
      <xdr:spPr>
        <a:xfrm>
          <a:off x="19545300" y="106897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9072</xdr:rowOff>
    </xdr:from>
    <xdr:to>
      <xdr:col>98</xdr:col>
      <xdr:colOff>38100</xdr:colOff>
      <xdr:row>62</xdr:row>
      <xdr:rowOff>110672</xdr:rowOff>
    </xdr:to>
    <xdr:sp macro="" textlink="">
      <xdr:nvSpPr>
        <xdr:cNvPr id="618" name="楕円 617">
          <a:extLst>
            <a:ext uri="{FF2B5EF4-FFF2-40B4-BE49-F238E27FC236}">
              <a16:creationId xmlns:a16="http://schemas.microsoft.com/office/drawing/2014/main" id="{11669EF2-3CEF-4F3D-8CDD-0CA0ABC0E057}"/>
            </a:ext>
          </a:extLst>
        </xdr:cNvPr>
        <xdr:cNvSpPr/>
      </xdr:nvSpPr>
      <xdr:spPr>
        <a:xfrm>
          <a:off x="18605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59872</xdr:rowOff>
    </xdr:from>
    <xdr:to>
      <xdr:col>102</xdr:col>
      <xdr:colOff>114300</xdr:colOff>
      <xdr:row>62</xdr:row>
      <xdr:rowOff>59872</xdr:rowOff>
    </xdr:to>
    <xdr:cxnSp macro="">
      <xdr:nvCxnSpPr>
        <xdr:cNvPr id="619" name="直線コネクタ 618">
          <a:extLst>
            <a:ext uri="{FF2B5EF4-FFF2-40B4-BE49-F238E27FC236}">
              <a16:creationId xmlns:a16="http://schemas.microsoft.com/office/drawing/2014/main" id="{6F0FBF16-C033-48A1-A3DE-151092F8628B}"/>
            </a:ext>
          </a:extLst>
        </xdr:cNvPr>
        <xdr:cNvCxnSpPr/>
      </xdr:nvCxnSpPr>
      <xdr:spPr>
        <a:xfrm>
          <a:off x="18656300" y="10689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620" name="n_1aveValue【保健センター・保健所】&#10;一人当たり面積">
          <a:extLst>
            <a:ext uri="{FF2B5EF4-FFF2-40B4-BE49-F238E27FC236}">
              <a16:creationId xmlns:a16="http://schemas.microsoft.com/office/drawing/2014/main" id="{A38221FE-4B5D-460D-B69D-2C104AED443D}"/>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621" name="n_2aveValue【保健センター・保健所】&#10;一人当たり面積">
          <a:extLst>
            <a:ext uri="{FF2B5EF4-FFF2-40B4-BE49-F238E27FC236}">
              <a16:creationId xmlns:a16="http://schemas.microsoft.com/office/drawing/2014/main" id="{20E0A640-14CE-4288-9396-E1A285333B13}"/>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622" name="n_3aveValue【保健センター・保健所】&#10;一人当たり面積">
          <a:extLst>
            <a:ext uri="{FF2B5EF4-FFF2-40B4-BE49-F238E27FC236}">
              <a16:creationId xmlns:a16="http://schemas.microsoft.com/office/drawing/2014/main" id="{0010282E-40A0-4846-82C3-25FA4C979C32}"/>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135362</xdr:rowOff>
    </xdr:from>
    <xdr:ext cx="469744" cy="259045"/>
    <xdr:sp macro="" textlink="">
      <xdr:nvSpPr>
        <xdr:cNvPr id="623" name="n_4aveValue【保健センター・保健所】&#10;一人当たり面積">
          <a:extLst>
            <a:ext uri="{FF2B5EF4-FFF2-40B4-BE49-F238E27FC236}">
              <a16:creationId xmlns:a16="http://schemas.microsoft.com/office/drawing/2014/main" id="{96A9CDD4-951B-45BB-B1BE-18EDE6959163}"/>
            </a:ext>
          </a:extLst>
        </xdr:cNvPr>
        <xdr:cNvSpPr txBox="1"/>
      </xdr:nvSpPr>
      <xdr:spPr>
        <a:xfrm>
          <a:off x="18421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90912</xdr:rowOff>
    </xdr:from>
    <xdr:ext cx="469744" cy="259045"/>
    <xdr:sp macro="" textlink="">
      <xdr:nvSpPr>
        <xdr:cNvPr id="624" name="n_1mainValue【保健センター・保健所】&#10;一人当たり面積">
          <a:extLst>
            <a:ext uri="{FF2B5EF4-FFF2-40B4-BE49-F238E27FC236}">
              <a16:creationId xmlns:a16="http://schemas.microsoft.com/office/drawing/2014/main" id="{0B1D7410-565B-4DF1-B308-FDD56C20642C}"/>
            </a:ext>
          </a:extLst>
        </xdr:cNvPr>
        <xdr:cNvSpPr txBox="1"/>
      </xdr:nvSpPr>
      <xdr:spPr>
        <a:xfrm>
          <a:off x="21075727" y="1072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112684</xdr:rowOff>
    </xdr:from>
    <xdr:ext cx="469744" cy="259045"/>
    <xdr:sp macro="" textlink="">
      <xdr:nvSpPr>
        <xdr:cNvPr id="625" name="n_2mainValue【保健センター・保健所】&#10;一人当たり面積">
          <a:extLst>
            <a:ext uri="{FF2B5EF4-FFF2-40B4-BE49-F238E27FC236}">
              <a16:creationId xmlns:a16="http://schemas.microsoft.com/office/drawing/2014/main" id="{F4940F6B-ABCD-4A0B-91FD-0F511F49BE03}"/>
            </a:ext>
          </a:extLst>
        </xdr:cNvPr>
        <xdr:cNvSpPr txBox="1"/>
      </xdr:nvSpPr>
      <xdr:spPr>
        <a:xfrm>
          <a:off x="201994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101799</xdr:rowOff>
    </xdr:from>
    <xdr:ext cx="469744" cy="259045"/>
    <xdr:sp macro="" textlink="">
      <xdr:nvSpPr>
        <xdr:cNvPr id="626" name="n_3mainValue【保健センター・保健所】&#10;一人当たり面積">
          <a:extLst>
            <a:ext uri="{FF2B5EF4-FFF2-40B4-BE49-F238E27FC236}">
              <a16:creationId xmlns:a16="http://schemas.microsoft.com/office/drawing/2014/main" id="{764C01B9-D399-4052-9B34-FBE2944DA5A0}"/>
            </a:ext>
          </a:extLst>
        </xdr:cNvPr>
        <xdr:cNvSpPr txBox="1"/>
      </xdr:nvSpPr>
      <xdr:spPr>
        <a:xfrm>
          <a:off x="19310427" y="1073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101799</xdr:rowOff>
    </xdr:from>
    <xdr:ext cx="469744" cy="259045"/>
    <xdr:sp macro="" textlink="">
      <xdr:nvSpPr>
        <xdr:cNvPr id="627" name="n_4mainValue【保健センター・保健所】&#10;一人当たり面積">
          <a:extLst>
            <a:ext uri="{FF2B5EF4-FFF2-40B4-BE49-F238E27FC236}">
              <a16:creationId xmlns:a16="http://schemas.microsoft.com/office/drawing/2014/main" id="{E2EB2F76-71A4-473C-B58F-6EA70FE333E1}"/>
            </a:ext>
          </a:extLst>
        </xdr:cNvPr>
        <xdr:cNvSpPr txBox="1"/>
      </xdr:nvSpPr>
      <xdr:spPr>
        <a:xfrm>
          <a:off x="18421427" y="1073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8ABC9AE3-01C1-4179-8BCB-C138623D9ED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649EC49A-5481-4976-AECA-936020A1DE2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D39DDF26-F10A-4172-84EE-F31A40B0D3A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CFE8D52D-76E3-416C-8A59-750162AD0A1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8B3E399F-8420-4CE0-865B-E4478623C07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56305892-0B2F-45AA-B896-639C57BD0B9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B4440AD8-2E23-48CC-ABBF-647DE9FC6F5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D335BF29-568F-4135-8241-979DFB35A01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4E340EB0-CAA0-401F-8B39-4C4B4D7FECC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9FF85EC9-AAAB-4C73-87BC-D31DFC200F6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BEAECCE9-F195-47BC-92BF-AA579FAE1D8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9" name="直線コネクタ 638">
          <a:extLst>
            <a:ext uri="{FF2B5EF4-FFF2-40B4-BE49-F238E27FC236}">
              <a16:creationId xmlns:a16="http://schemas.microsoft.com/office/drawing/2014/main" id="{4FD10BDD-45F9-4550-BA7E-AB9317E9431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0" name="テキスト ボックス 639">
          <a:extLst>
            <a:ext uri="{FF2B5EF4-FFF2-40B4-BE49-F238E27FC236}">
              <a16:creationId xmlns:a16="http://schemas.microsoft.com/office/drawing/2014/main" id="{9FBB2A58-9638-4B07-AE55-DF90CE06585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1" name="直線コネクタ 640">
          <a:extLst>
            <a:ext uri="{FF2B5EF4-FFF2-40B4-BE49-F238E27FC236}">
              <a16:creationId xmlns:a16="http://schemas.microsoft.com/office/drawing/2014/main" id="{00EB534D-3590-4536-B5C5-9768A1F610F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2" name="テキスト ボックス 641">
          <a:extLst>
            <a:ext uri="{FF2B5EF4-FFF2-40B4-BE49-F238E27FC236}">
              <a16:creationId xmlns:a16="http://schemas.microsoft.com/office/drawing/2014/main" id="{2C18E4E4-CA19-4D77-B089-911392990B4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3" name="直線コネクタ 642">
          <a:extLst>
            <a:ext uri="{FF2B5EF4-FFF2-40B4-BE49-F238E27FC236}">
              <a16:creationId xmlns:a16="http://schemas.microsoft.com/office/drawing/2014/main" id="{983D21D5-4761-4088-A851-7B40B939732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4" name="テキスト ボックス 643">
          <a:extLst>
            <a:ext uri="{FF2B5EF4-FFF2-40B4-BE49-F238E27FC236}">
              <a16:creationId xmlns:a16="http://schemas.microsoft.com/office/drawing/2014/main" id="{E400A02E-5AAE-43C4-BF1E-C398722BE3D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5" name="直線コネクタ 644">
          <a:extLst>
            <a:ext uri="{FF2B5EF4-FFF2-40B4-BE49-F238E27FC236}">
              <a16:creationId xmlns:a16="http://schemas.microsoft.com/office/drawing/2014/main" id="{8E1585AA-6207-4585-9F73-21807C57363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6" name="テキスト ボックス 645">
          <a:extLst>
            <a:ext uri="{FF2B5EF4-FFF2-40B4-BE49-F238E27FC236}">
              <a16:creationId xmlns:a16="http://schemas.microsoft.com/office/drawing/2014/main" id="{112A30E0-C304-411D-9A97-E489337FB60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7" name="直線コネクタ 646">
          <a:extLst>
            <a:ext uri="{FF2B5EF4-FFF2-40B4-BE49-F238E27FC236}">
              <a16:creationId xmlns:a16="http://schemas.microsoft.com/office/drawing/2014/main" id="{EA8E8358-83DD-44B9-9E68-64774D280E1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8" name="テキスト ボックス 647">
          <a:extLst>
            <a:ext uri="{FF2B5EF4-FFF2-40B4-BE49-F238E27FC236}">
              <a16:creationId xmlns:a16="http://schemas.microsoft.com/office/drawing/2014/main" id="{2C183388-A724-4EB9-A030-B449D2217FC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3B37B5C3-6BDC-40CD-88CD-134531D8948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0" name="テキスト ボックス 649">
          <a:extLst>
            <a:ext uri="{FF2B5EF4-FFF2-40B4-BE49-F238E27FC236}">
              <a16:creationId xmlns:a16="http://schemas.microsoft.com/office/drawing/2014/main" id="{A6679A5E-6D89-43A1-A603-0CF7A9A22A1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1" name="【消防施設】&#10;有形固定資産減価償却率グラフ枠">
          <a:extLst>
            <a:ext uri="{FF2B5EF4-FFF2-40B4-BE49-F238E27FC236}">
              <a16:creationId xmlns:a16="http://schemas.microsoft.com/office/drawing/2014/main" id="{26031B66-A09B-4649-B1BA-A03B83E8172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52" name="直線コネクタ 651">
          <a:extLst>
            <a:ext uri="{FF2B5EF4-FFF2-40B4-BE49-F238E27FC236}">
              <a16:creationId xmlns:a16="http://schemas.microsoft.com/office/drawing/2014/main" id="{370FD38D-71B7-477A-95BD-3959C3D9D9F5}"/>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53" name="【消防施設】&#10;有形固定資産減価償却率最小値テキスト">
          <a:extLst>
            <a:ext uri="{FF2B5EF4-FFF2-40B4-BE49-F238E27FC236}">
              <a16:creationId xmlns:a16="http://schemas.microsoft.com/office/drawing/2014/main" id="{6744DB21-2757-4BD5-B023-6C3CE2641FA4}"/>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4" name="直線コネクタ 653">
          <a:extLst>
            <a:ext uri="{FF2B5EF4-FFF2-40B4-BE49-F238E27FC236}">
              <a16:creationId xmlns:a16="http://schemas.microsoft.com/office/drawing/2014/main" id="{4CF0B79D-F0D3-46D1-810B-18CD438B158D}"/>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5" name="【消防施設】&#10;有形固定資産減価償却率最大値テキスト">
          <a:extLst>
            <a:ext uri="{FF2B5EF4-FFF2-40B4-BE49-F238E27FC236}">
              <a16:creationId xmlns:a16="http://schemas.microsoft.com/office/drawing/2014/main" id="{0780AB38-1100-4226-B5AE-998E8A1F01D3}"/>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6" name="直線コネクタ 655">
          <a:extLst>
            <a:ext uri="{FF2B5EF4-FFF2-40B4-BE49-F238E27FC236}">
              <a16:creationId xmlns:a16="http://schemas.microsoft.com/office/drawing/2014/main" id="{5E3F306F-883D-40B1-9CEE-448270A3A3D0}"/>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657" name="【消防施設】&#10;有形固定資産減価償却率平均値テキスト">
          <a:extLst>
            <a:ext uri="{FF2B5EF4-FFF2-40B4-BE49-F238E27FC236}">
              <a16:creationId xmlns:a16="http://schemas.microsoft.com/office/drawing/2014/main" id="{CDD2C04C-D281-4BAE-A2EE-B203E98F700F}"/>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8" name="フローチャート: 判断 657">
          <a:extLst>
            <a:ext uri="{FF2B5EF4-FFF2-40B4-BE49-F238E27FC236}">
              <a16:creationId xmlns:a16="http://schemas.microsoft.com/office/drawing/2014/main" id="{12F82600-F4E1-477D-B00E-85B03E1DCFA4}"/>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659" name="フローチャート: 判断 658">
          <a:extLst>
            <a:ext uri="{FF2B5EF4-FFF2-40B4-BE49-F238E27FC236}">
              <a16:creationId xmlns:a16="http://schemas.microsoft.com/office/drawing/2014/main" id="{D8B45235-DBA0-427F-A289-0764344FB95B}"/>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60" name="フローチャート: 判断 659">
          <a:extLst>
            <a:ext uri="{FF2B5EF4-FFF2-40B4-BE49-F238E27FC236}">
              <a16:creationId xmlns:a16="http://schemas.microsoft.com/office/drawing/2014/main" id="{21A4AF2C-3573-4728-B677-45FDC41B248A}"/>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61" name="フローチャート: 判断 660">
          <a:extLst>
            <a:ext uri="{FF2B5EF4-FFF2-40B4-BE49-F238E27FC236}">
              <a16:creationId xmlns:a16="http://schemas.microsoft.com/office/drawing/2014/main" id="{BF93ADD4-8BF4-4E6B-A9AA-EAF6D73CFCCA}"/>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662" name="フローチャート: 判断 661">
          <a:extLst>
            <a:ext uri="{FF2B5EF4-FFF2-40B4-BE49-F238E27FC236}">
              <a16:creationId xmlns:a16="http://schemas.microsoft.com/office/drawing/2014/main" id="{5BF993B3-80A0-4F80-9A69-8C31E9CA874D}"/>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6DD223AE-3478-4D65-8E17-0CFAE05628C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DB77FF2E-6245-468F-8824-3E9ED5BF488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452C121-2812-453D-B997-3FFBE52FE7C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975832D-1D51-401B-8D2B-5314FEEF92A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2906CC16-D293-4F15-89BC-8186DAE71F6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4445</xdr:rowOff>
    </xdr:from>
    <xdr:to>
      <xdr:col>85</xdr:col>
      <xdr:colOff>177800</xdr:colOff>
      <xdr:row>84</xdr:row>
      <xdr:rowOff>106045</xdr:rowOff>
    </xdr:to>
    <xdr:sp macro="" textlink="">
      <xdr:nvSpPr>
        <xdr:cNvPr id="668" name="楕円 667">
          <a:extLst>
            <a:ext uri="{FF2B5EF4-FFF2-40B4-BE49-F238E27FC236}">
              <a16:creationId xmlns:a16="http://schemas.microsoft.com/office/drawing/2014/main" id="{9B637CD6-C792-421C-9AE9-6B9521D45F8D}"/>
            </a:ext>
          </a:extLst>
        </xdr:cNvPr>
        <xdr:cNvSpPr/>
      </xdr:nvSpPr>
      <xdr:spPr>
        <a:xfrm>
          <a:off x="162687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154322</xdr:rowOff>
    </xdr:from>
    <xdr:ext cx="405111" cy="259045"/>
    <xdr:sp macro="" textlink="">
      <xdr:nvSpPr>
        <xdr:cNvPr id="669" name="【消防施設】&#10;有形固定資産減価償却率該当値テキスト">
          <a:extLst>
            <a:ext uri="{FF2B5EF4-FFF2-40B4-BE49-F238E27FC236}">
              <a16:creationId xmlns:a16="http://schemas.microsoft.com/office/drawing/2014/main" id="{256D8BC9-968E-4B37-A29C-845BAD4FF15A}"/>
            </a:ext>
          </a:extLst>
        </xdr:cNvPr>
        <xdr:cNvSpPr txBox="1"/>
      </xdr:nvSpPr>
      <xdr:spPr>
        <a:xfrm>
          <a:off x="16357600"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156845</xdr:rowOff>
    </xdr:from>
    <xdr:to>
      <xdr:col>81</xdr:col>
      <xdr:colOff>101600</xdr:colOff>
      <xdr:row>84</xdr:row>
      <xdr:rowOff>86995</xdr:rowOff>
    </xdr:to>
    <xdr:sp macro="" textlink="">
      <xdr:nvSpPr>
        <xdr:cNvPr id="670" name="楕円 669">
          <a:extLst>
            <a:ext uri="{FF2B5EF4-FFF2-40B4-BE49-F238E27FC236}">
              <a16:creationId xmlns:a16="http://schemas.microsoft.com/office/drawing/2014/main" id="{4CBA7B03-C772-484B-954B-1FC675C47885}"/>
            </a:ext>
          </a:extLst>
        </xdr:cNvPr>
        <xdr:cNvSpPr/>
      </xdr:nvSpPr>
      <xdr:spPr>
        <a:xfrm>
          <a:off x="154305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36195</xdr:rowOff>
    </xdr:from>
    <xdr:to>
      <xdr:col>85</xdr:col>
      <xdr:colOff>127000</xdr:colOff>
      <xdr:row>84</xdr:row>
      <xdr:rowOff>55245</xdr:rowOff>
    </xdr:to>
    <xdr:cxnSp macro="">
      <xdr:nvCxnSpPr>
        <xdr:cNvPr id="671" name="直線コネクタ 670">
          <a:extLst>
            <a:ext uri="{FF2B5EF4-FFF2-40B4-BE49-F238E27FC236}">
              <a16:creationId xmlns:a16="http://schemas.microsoft.com/office/drawing/2014/main" id="{51A0189A-E2AF-4355-83C0-0884F1805A5D}"/>
            </a:ext>
          </a:extLst>
        </xdr:cNvPr>
        <xdr:cNvCxnSpPr/>
      </xdr:nvCxnSpPr>
      <xdr:spPr>
        <a:xfrm>
          <a:off x="15481300" y="1443799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149225</xdr:rowOff>
    </xdr:from>
    <xdr:to>
      <xdr:col>76</xdr:col>
      <xdr:colOff>165100</xdr:colOff>
      <xdr:row>84</xdr:row>
      <xdr:rowOff>79375</xdr:rowOff>
    </xdr:to>
    <xdr:sp macro="" textlink="">
      <xdr:nvSpPr>
        <xdr:cNvPr id="672" name="楕円 671">
          <a:extLst>
            <a:ext uri="{FF2B5EF4-FFF2-40B4-BE49-F238E27FC236}">
              <a16:creationId xmlns:a16="http://schemas.microsoft.com/office/drawing/2014/main" id="{C0F61973-01AB-432C-BD59-BC3D8DC95668}"/>
            </a:ext>
          </a:extLst>
        </xdr:cNvPr>
        <xdr:cNvSpPr/>
      </xdr:nvSpPr>
      <xdr:spPr>
        <a:xfrm>
          <a:off x="14541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28575</xdr:rowOff>
    </xdr:from>
    <xdr:to>
      <xdr:col>81</xdr:col>
      <xdr:colOff>50800</xdr:colOff>
      <xdr:row>84</xdr:row>
      <xdr:rowOff>36195</xdr:rowOff>
    </xdr:to>
    <xdr:cxnSp macro="">
      <xdr:nvCxnSpPr>
        <xdr:cNvPr id="673" name="直線コネクタ 672">
          <a:extLst>
            <a:ext uri="{FF2B5EF4-FFF2-40B4-BE49-F238E27FC236}">
              <a16:creationId xmlns:a16="http://schemas.microsoft.com/office/drawing/2014/main" id="{0C6C5467-6B78-4E76-8512-2E50CAC6AFD7}"/>
            </a:ext>
          </a:extLst>
        </xdr:cNvPr>
        <xdr:cNvCxnSpPr/>
      </xdr:nvCxnSpPr>
      <xdr:spPr>
        <a:xfrm>
          <a:off x="14592300" y="144303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128270</xdr:rowOff>
    </xdr:from>
    <xdr:to>
      <xdr:col>72</xdr:col>
      <xdr:colOff>38100</xdr:colOff>
      <xdr:row>84</xdr:row>
      <xdr:rowOff>58420</xdr:rowOff>
    </xdr:to>
    <xdr:sp macro="" textlink="">
      <xdr:nvSpPr>
        <xdr:cNvPr id="674" name="楕円 673">
          <a:extLst>
            <a:ext uri="{FF2B5EF4-FFF2-40B4-BE49-F238E27FC236}">
              <a16:creationId xmlns:a16="http://schemas.microsoft.com/office/drawing/2014/main" id="{7546AA28-F299-49E1-8A86-F5BAC7C677F2}"/>
            </a:ext>
          </a:extLst>
        </xdr:cNvPr>
        <xdr:cNvSpPr/>
      </xdr:nvSpPr>
      <xdr:spPr>
        <a:xfrm>
          <a:off x="13652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7620</xdr:rowOff>
    </xdr:from>
    <xdr:to>
      <xdr:col>76</xdr:col>
      <xdr:colOff>114300</xdr:colOff>
      <xdr:row>84</xdr:row>
      <xdr:rowOff>28575</xdr:rowOff>
    </xdr:to>
    <xdr:cxnSp macro="">
      <xdr:nvCxnSpPr>
        <xdr:cNvPr id="675" name="直線コネクタ 674">
          <a:extLst>
            <a:ext uri="{FF2B5EF4-FFF2-40B4-BE49-F238E27FC236}">
              <a16:creationId xmlns:a16="http://schemas.microsoft.com/office/drawing/2014/main" id="{0074EC32-EA6D-4FBD-B63E-68E2D836860C}"/>
            </a:ext>
          </a:extLst>
        </xdr:cNvPr>
        <xdr:cNvCxnSpPr/>
      </xdr:nvCxnSpPr>
      <xdr:spPr>
        <a:xfrm>
          <a:off x="13703300" y="144094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141605</xdr:rowOff>
    </xdr:from>
    <xdr:to>
      <xdr:col>67</xdr:col>
      <xdr:colOff>101600</xdr:colOff>
      <xdr:row>82</xdr:row>
      <xdr:rowOff>71755</xdr:rowOff>
    </xdr:to>
    <xdr:sp macro="" textlink="">
      <xdr:nvSpPr>
        <xdr:cNvPr id="676" name="楕円 675">
          <a:extLst>
            <a:ext uri="{FF2B5EF4-FFF2-40B4-BE49-F238E27FC236}">
              <a16:creationId xmlns:a16="http://schemas.microsoft.com/office/drawing/2014/main" id="{13B3199D-67C1-4BF2-9F3A-5072D91217B6}"/>
            </a:ext>
          </a:extLst>
        </xdr:cNvPr>
        <xdr:cNvSpPr/>
      </xdr:nvSpPr>
      <xdr:spPr>
        <a:xfrm>
          <a:off x="12763500" y="1402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20955</xdr:rowOff>
    </xdr:from>
    <xdr:to>
      <xdr:col>71</xdr:col>
      <xdr:colOff>177800</xdr:colOff>
      <xdr:row>84</xdr:row>
      <xdr:rowOff>7620</xdr:rowOff>
    </xdr:to>
    <xdr:cxnSp macro="">
      <xdr:nvCxnSpPr>
        <xdr:cNvPr id="677" name="直線コネクタ 676">
          <a:extLst>
            <a:ext uri="{FF2B5EF4-FFF2-40B4-BE49-F238E27FC236}">
              <a16:creationId xmlns:a16="http://schemas.microsoft.com/office/drawing/2014/main" id="{0C3D8D34-0C88-4FE0-8F6F-5800C00AA3C0}"/>
            </a:ext>
          </a:extLst>
        </xdr:cNvPr>
        <xdr:cNvCxnSpPr/>
      </xdr:nvCxnSpPr>
      <xdr:spPr>
        <a:xfrm>
          <a:off x="12814300" y="14079855"/>
          <a:ext cx="889000" cy="32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678" name="n_1aveValue【消防施設】&#10;有形固定資産減価償却率">
          <a:extLst>
            <a:ext uri="{FF2B5EF4-FFF2-40B4-BE49-F238E27FC236}">
              <a16:creationId xmlns:a16="http://schemas.microsoft.com/office/drawing/2014/main" id="{55A2C23D-1D17-47B5-9640-8728EC8EE3B5}"/>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679" name="n_2aveValue【消防施設】&#10;有形固定資産減価償却率">
          <a:extLst>
            <a:ext uri="{FF2B5EF4-FFF2-40B4-BE49-F238E27FC236}">
              <a16:creationId xmlns:a16="http://schemas.microsoft.com/office/drawing/2014/main" id="{D2679E2A-6994-42B8-BBCA-12C6D056444A}"/>
            </a:ext>
          </a:extLst>
        </xdr:cNvPr>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680" name="n_3aveValue【消防施設】&#10;有形固定資産減価償却率">
          <a:extLst>
            <a:ext uri="{FF2B5EF4-FFF2-40B4-BE49-F238E27FC236}">
              <a16:creationId xmlns:a16="http://schemas.microsoft.com/office/drawing/2014/main" id="{EF2F186C-E427-402F-A02A-726D24936FBC}"/>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681" name="n_4aveValue【消防施設】&#10;有形固定資産減価償却率">
          <a:extLst>
            <a:ext uri="{FF2B5EF4-FFF2-40B4-BE49-F238E27FC236}">
              <a16:creationId xmlns:a16="http://schemas.microsoft.com/office/drawing/2014/main" id="{DCF8F83E-48C4-4545-89EA-17A1C18E89A2}"/>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78122</xdr:rowOff>
    </xdr:from>
    <xdr:ext cx="405111" cy="259045"/>
    <xdr:sp macro="" textlink="">
      <xdr:nvSpPr>
        <xdr:cNvPr id="682" name="n_1mainValue【消防施設】&#10;有形固定資産減価償却率">
          <a:extLst>
            <a:ext uri="{FF2B5EF4-FFF2-40B4-BE49-F238E27FC236}">
              <a16:creationId xmlns:a16="http://schemas.microsoft.com/office/drawing/2014/main" id="{FF35C20B-224E-465F-B63E-D7068C237DB0}"/>
            </a:ext>
          </a:extLst>
        </xdr:cNvPr>
        <xdr:cNvSpPr txBox="1"/>
      </xdr:nvSpPr>
      <xdr:spPr>
        <a:xfrm>
          <a:off x="1526604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70502</xdr:rowOff>
    </xdr:from>
    <xdr:ext cx="405111" cy="259045"/>
    <xdr:sp macro="" textlink="">
      <xdr:nvSpPr>
        <xdr:cNvPr id="683" name="n_2mainValue【消防施設】&#10;有形固定資産減価償却率">
          <a:extLst>
            <a:ext uri="{FF2B5EF4-FFF2-40B4-BE49-F238E27FC236}">
              <a16:creationId xmlns:a16="http://schemas.microsoft.com/office/drawing/2014/main" id="{8F54D5FC-FC9F-4DB6-9030-5E8F2703E0FF}"/>
            </a:ext>
          </a:extLst>
        </xdr:cNvPr>
        <xdr:cNvSpPr txBox="1"/>
      </xdr:nvSpPr>
      <xdr:spPr>
        <a:xfrm>
          <a:off x="14389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49547</xdr:rowOff>
    </xdr:from>
    <xdr:ext cx="405111" cy="259045"/>
    <xdr:sp macro="" textlink="">
      <xdr:nvSpPr>
        <xdr:cNvPr id="684" name="n_3mainValue【消防施設】&#10;有形固定資産減価償却率">
          <a:extLst>
            <a:ext uri="{FF2B5EF4-FFF2-40B4-BE49-F238E27FC236}">
              <a16:creationId xmlns:a16="http://schemas.microsoft.com/office/drawing/2014/main" id="{62A93D6C-E8B3-4260-A577-8E685812A727}"/>
            </a:ext>
          </a:extLst>
        </xdr:cNvPr>
        <xdr:cNvSpPr txBox="1"/>
      </xdr:nvSpPr>
      <xdr:spPr>
        <a:xfrm>
          <a:off x="13500744"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62882</xdr:rowOff>
    </xdr:from>
    <xdr:ext cx="405111" cy="259045"/>
    <xdr:sp macro="" textlink="">
      <xdr:nvSpPr>
        <xdr:cNvPr id="685" name="n_4mainValue【消防施設】&#10;有形固定資産減価償却率">
          <a:extLst>
            <a:ext uri="{FF2B5EF4-FFF2-40B4-BE49-F238E27FC236}">
              <a16:creationId xmlns:a16="http://schemas.microsoft.com/office/drawing/2014/main" id="{2AFE0342-5B71-4129-B090-12E738C783C0}"/>
            </a:ext>
          </a:extLst>
        </xdr:cNvPr>
        <xdr:cNvSpPr txBox="1"/>
      </xdr:nvSpPr>
      <xdr:spPr>
        <a:xfrm>
          <a:off x="12611744"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A20A9863-67C0-418E-915C-C462D53AD8B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03EDB2DE-3C26-4C69-8C8E-419367FA234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7926BEF7-B0AA-4A56-8A45-6E2C1D25C24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6CB15A69-3B00-4C8F-BB47-C8FBD442027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849D2C7F-C701-490D-9841-32AF7145DB1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71E9D599-A9E0-4EF8-893E-A568AFDF4C5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1B5F7DB-7637-46D6-8156-14FC81A7FAB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BE355D12-9697-4DBC-AFCE-C87AE4D92A7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0ADD9F88-9A05-4F54-A36F-C635CC59DA6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6F96DDD8-3AEB-4B64-A59E-7CB1EDB11B4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7BB89347-B8A2-4E24-B31C-6CE73E732EE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26F3E939-EC4E-4F39-AD6D-6697078BF0D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B8409702-20D3-49C7-BEAB-53C4E61CEC1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5FE005E0-44ED-4777-A0E6-28F748D61C91}"/>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AFC95893-7584-4192-B427-215E0C79F40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D19037C4-9526-42AE-A696-924F27FB74A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B6A7EC29-F020-4227-8612-4D782664AB78}"/>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C33312B2-695B-4E62-972A-670B8CCACA3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2E97190E-9CC8-4D3B-ABA2-F2DD61EC03D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E6C0AA8D-60C2-426D-98DD-305329D4B67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19A14219-B9B7-481C-BE5F-447D814ACF0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07" name="直線コネクタ 706">
          <a:extLst>
            <a:ext uri="{FF2B5EF4-FFF2-40B4-BE49-F238E27FC236}">
              <a16:creationId xmlns:a16="http://schemas.microsoft.com/office/drawing/2014/main" id="{F66E9683-FFEA-425F-A6B9-7AC440B88E46}"/>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8" name="【消防施設】&#10;一人当たり面積最小値テキスト">
          <a:extLst>
            <a:ext uri="{FF2B5EF4-FFF2-40B4-BE49-F238E27FC236}">
              <a16:creationId xmlns:a16="http://schemas.microsoft.com/office/drawing/2014/main" id="{17810B7F-BB61-4353-9A2E-9E3C3549413C}"/>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9" name="直線コネクタ 708">
          <a:extLst>
            <a:ext uri="{FF2B5EF4-FFF2-40B4-BE49-F238E27FC236}">
              <a16:creationId xmlns:a16="http://schemas.microsoft.com/office/drawing/2014/main" id="{515E6763-F1A7-4B3F-9701-02856CB10A51}"/>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10" name="【消防施設】&#10;一人当たり面積最大値テキスト">
          <a:extLst>
            <a:ext uri="{FF2B5EF4-FFF2-40B4-BE49-F238E27FC236}">
              <a16:creationId xmlns:a16="http://schemas.microsoft.com/office/drawing/2014/main" id="{493B653B-EC87-4117-8100-8F2F94FB02EE}"/>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11" name="直線コネクタ 710">
          <a:extLst>
            <a:ext uri="{FF2B5EF4-FFF2-40B4-BE49-F238E27FC236}">
              <a16:creationId xmlns:a16="http://schemas.microsoft.com/office/drawing/2014/main" id="{EEBBF555-F8CB-4C69-9DBF-47448751E541}"/>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712" name="【消防施設】&#10;一人当たり面積平均値テキスト">
          <a:extLst>
            <a:ext uri="{FF2B5EF4-FFF2-40B4-BE49-F238E27FC236}">
              <a16:creationId xmlns:a16="http://schemas.microsoft.com/office/drawing/2014/main" id="{C61D38F0-73A4-4D22-8048-8A2A7BD2801F}"/>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13" name="フローチャート: 判断 712">
          <a:extLst>
            <a:ext uri="{FF2B5EF4-FFF2-40B4-BE49-F238E27FC236}">
              <a16:creationId xmlns:a16="http://schemas.microsoft.com/office/drawing/2014/main" id="{1FA50798-40BD-4FEA-896C-CB7ED38816EE}"/>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4" name="フローチャート: 判断 713">
          <a:extLst>
            <a:ext uri="{FF2B5EF4-FFF2-40B4-BE49-F238E27FC236}">
              <a16:creationId xmlns:a16="http://schemas.microsoft.com/office/drawing/2014/main" id="{5B544492-FE6A-41A2-B158-8EE6862FDDBB}"/>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15" name="フローチャート: 判断 714">
          <a:extLst>
            <a:ext uri="{FF2B5EF4-FFF2-40B4-BE49-F238E27FC236}">
              <a16:creationId xmlns:a16="http://schemas.microsoft.com/office/drawing/2014/main" id="{6A2FB4E9-531A-4842-A3DB-3B80FF29D5A0}"/>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16" name="フローチャート: 判断 715">
          <a:extLst>
            <a:ext uri="{FF2B5EF4-FFF2-40B4-BE49-F238E27FC236}">
              <a16:creationId xmlns:a16="http://schemas.microsoft.com/office/drawing/2014/main" id="{90013B74-3CB8-4D71-87BE-7CE70EABD0E8}"/>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717" name="フローチャート: 判断 716">
          <a:extLst>
            <a:ext uri="{FF2B5EF4-FFF2-40B4-BE49-F238E27FC236}">
              <a16:creationId xmlns:a16="http://schemas.microsoft.com/office/drawing/2014/main" id="{6FD4C721-F2FE-4A9A-B0EA-B283B2F345EE}"/>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9D0EAC6-5479-47D5-ABCD-5AAB53CADD9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50693B5-496B-486B-912E-B4BD789A69E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665F768-7ECD-470E-8467-DD067B055EE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6B64BDFA-78AA-4C57-8C46-1D3F634D942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44D12362-77D3-481A-9F00-16A50CDD277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xdr:rowOff>
    </xdr:from>
    <xdr:to>
      <xdr:col>116</xdr:col>
      <xdr:colOff>114300</xdr:colOff>
      <xdr:row>85</xdr:row>
      <xdr:rowOff>104902</xdr:rowOff>
    </xdr:to>
    <xdr:sp macro="" textlink="">
      <xdr:nvSpPr>
        <xdr:cNvPr id="723" name="楕円 722">
          <a:extLst>
            <a:ext uri="{FF2B5EF4-FFF2-40B4-BE49-F238E27FC236}">
              <a16:creationId xmlns:a16="http://schemas.microsoft.com/office/drawing/2014/main" id="{FE07DF28-FA28-481B-8390-2BF0C8FA79F6}"/>
            </a:ext>
          </a:extLst>
        </xdr:cNvPr>
        <xdr:cNvSpPr/>
      </xdr:nvSpPr>
      <xdr:spPr>
        <a:xfrm>
          <a:off x="221107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89679</xdr:rowOff>
    </xdr:from>
    <xdr:ext cx="469744" cy="259045"/>
    <xdr:sp macro="" textlink="">
      <xdr:nvSpPr>
        <xdr:cNvPr id="724" name="【消防施設】&#10;一人当たり面積該当値テキスト">
          <a:extLst>
            <a:ext uri="{FF2B5EF4-FFF2-40B4-BE49-F238E27FC236}">
              <a16:creationId xmlns:a16="http://schemas.microsoft.com/office/drawing/2014/main" id="{78E0D537-1248-4D18-98A7-EFFD158646C5}"/>
            </a:ext>
          </a:extLst>
        </xdr:cNvPr>
        <xdr:cNvSpPr txBox="1"/>
      </xdr:nvSpPr>
      <xdr:spPr>
        <a:xfrm>
          <a:off x="22199600" y="1449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3302</xdr:rowOff>
    </xdr:from>
    <xdr:to>
      <xdr:col>112</xdr:col>
      <xdr:colOff>38100</xdr:colOff>
      <xdr:row>85</xdr:row>
      <xdr:rowOff>104902</xdr:rowOff>
    </xdr:to>
    <xdr:sp macro="" textlink="">
      <xdr:nvSpPr>
        <xdr:cNvPr id="725" name="楕円 724">
          <a:extLst>
            <a:ext uri="{FF2B5EF4-FFF2-40B4-BE49-F238E27FC236}">
              <a16:creationId xmlns:a16="http://schemas.microsoft.com/office/drawing/2014/main" id="{E7871FF9-157E-4827-8D9E-FB1691CD0B8B}"/>
            </a:ext>
          </a:extLst>
        </xdr:cNvPr>
        <xdr:cNvSpPr/>
      </xdr:nvSpPr>
      <xdr:spPr>
        <a:xfrm>
          <a:off x="212725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54102</xdr:rowOff>
    </xdr:from>
    <xdr:to>
      <xdr:col>116</xdr:col>
      <xdr:colOff>63500</xdr:colOff>
      <xdr:row>85</xdr:row>
      <xdr:rowOff>54102</xdr:rowOff>
    </xdr:to>
    <xdr:cxnSp macro="">
      <xdr:nvCxnSpPr>
        <xdr:cNvPr id="726" name="直線コネクタ 725">
          <a:extLst>
            <a:ext uri="{FF2B5EF4-FFF2-40B4-BE49-F238E27FC236}">
              <a16:creationId xmlns:a16="http://schemas.microsoft.com/office/drawing/2014/main" id="{882E45B7-02B6-48E8-B9F0-765A1348174E}"/>
            </a:ext>
          </a:extLst>
        </xdr:cNvPr>
        <xdr:cNvCxnSpPr/>
      </xdr:nvCxnSpPr>
      <xdr:spPr>
        <a:xfrm>
          <a:off x="21323300" y="146273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3302</xdr:rowOff>
    </xdr:from>
    <xdr:to>
      <xdr:col>107</xdr:col>
      <xdr:colOff>101600</xdr:colOff>
      <xdr:row>85</xdr:row>
      <xdr:rowOff>104902</xdr:rowOff>
    </xdr:to>
    <xdr:sp macro="" textlink="">
      <xdr:nvSpPr>
        <xdr:cNvPr id="727" name="楕円 726">
          <a:extLst>
            <a:ext uri="{FF2B5EF4-FFF2-40B4-BE49-F238E27FC236}">
              <a16:creationId xmlns:a16="http://schemas.microsoft.com/office/drawing/2014/main" id="{FBCFDBF9-576E-4A8E-9728-F0C49F8380E2}"/>
            </a:ext>
          </a:extLst>
        </xdr:cNvPr>
        <xdr:cNvSpPr/>
      </xdr:nvSpPr>
      <xdr:spPr>
        <a:xfrm>
          <a:off x="203835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54102</xdr:rowOff>
    </xdr:from>
    <xdr:to>
      <xdr:col>111</xdr:col>
      <xdr:colOff>177800</xdr:colOff>
      <xdr:row>85</xdr:row>
      <xdr:rowOff>54102</xdr:rowOff>
    </xdr:to>
    <xdr:cxnSp macro="">
      <xdr:nvCxnSpPr>
        <xdr:cNvPr id="728" name="直線コネクタ 727">
          <a:extLst>
            <a:ext uri="{FF2B5EF4-FFF2-40B4-BE49-F238E27FC236}">
              <a16:creationId xmlns:a16="http://schemas.microsoft.com/office/drawing/2014/main" id="{6014ECD8-C429-4C1B-8D36-EAC4E226C8C9}"/>
            </a:ext>
          </a:extLst>
        </xdr:cNvPr>
        <xdr:cNvCxnSpPr/>
      </xdr:nvCxnSpPr>
      <xdr:spPr>
        <a:xfrm>
          <a:off x="20434300" y="14627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3302</xdr:rowOff>
    </xdr:from>
    <xdr:to>
      <xdr:col>102</xdr:col>
      <xdr:colOff>165100</xdr:colOff>
      <xdr:row>85</xdr:row>
      <xdr:rowOff>104902</xdr:rowOff>
    </xdr:to>
    <xdr:sp macro="" textlink="">
      <xdr:nvSpPr>
        <xdr:cNvPr id="729" name="楕円 728">
          <a:extLst>
            <a:ext uri="{FF2B5EF4-FFF2-40B4-BE49-F238E27FC236}">
              <a16:creationId xmlns:a16="http://schemas.microsoft.com/office/drawing/2014/main" id="{44E315C0-C4C2-4D23-BA35-F0DFDB334C1D}"/>
            </a:ext>
          </a:extLst>
        </xdr:cNvPr>
        <xdr:cNvSpPr/>
      </xdr:nvSpPr>
      <xdr:spPr>
        <a:xfrm>
          <a:off x="194945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54102</xdr:rowOff>
    </xdr:from>
    <xdr:to>
      <xdr:col>107</xdr:col>
      <xdr:colOff>50800</xdr:colOff>
      <xdr:row>85</xdr:row>
      <xdr:rowOff>54102</xdr:rowOff>
    </xdr:to>
    <xdr:cxnSp macro="">
      <xdr:nvCxnSpPr>
        <xdr:cNvPr id="730" name="直線コネクタ 729">
          <a:extLst>
            <a:ext uri="{FF2B5EF4-FFF2-40B4-BE49-F238E27FC236}">
              <a16:creationId xmlns:a16="http://schemas.microsoft.com/office/drawing/2014/main" id="{297B0CDF-B218-4A3F-9B42-E89A715D6E64}"/>
            </a:ext>
          </a:extLst>
        </xdr:cNvPr>
        <xdr:cNvCxnSpPr/>
      </xdr:nvCxnSpPr>
      <xdr:spPr>
        <a:xfrm>
          <a:off x="19545300" y="14627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7874</xdr:rowOff>
    </xdr:from>
    <xdr:to>
      <xdr:col>98</xdr:col>
      <xdr:colOff>38100</xdr:colOff>
      <xdr:row>85</xdr:row>
      <xdr:rowOff>109474</xdr:rowOff>
    </xdr:to>
    <xdr:sp macro="" textlink="">
      <xdr:nvSpPr>
        <xdr:cNvPr id="731" name="楕円 730">
          <a:extLst>
            <a:ext uri="{FF2B5EF4-FFF2-40B4-BE49-F238E27FC236}">
              <a16:creationId xmlns:a16="http://schemas.microsoft.com/office/drawing/2014/main" id="{37CAE2A7-6085-4A25-812E-6F407105C03A}"/>
            </a:ext>
          </a:extLst>
        </xdr:cNvPr>
        <xdr:cNvSpPr/>
      </xdr:nvSpPr>
      <xdr:spPr>
        <a:xfrm>
          <a:off x="18605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54102</xdr:rowOff>
    </xdr:from>
    <xdr:to>
      <xdr:col>102</xdr:col>
      <xdr:colOff>114300</xdr:colOff>
      <xdr:row>85</xdr:row>
      <xdr:rowOff>58674</xdr:rowOff>
    </xdr:to>
    <xdr:cxnSp macro="">
      <xdr:nvCxnSpPr>
        <xdr:cNvPr id="732" name="直線コネクタ 731">
          <a:extLst>
            <a:ext uri="{FF2B5EF4-FFF2-40B4-BE49-F238E27FC236}">
              <a16:creationId xmlns:a16="http://schemas.microsoft.com/office/drawing/2014/main" id="{B022884D-8B19-4A08-8961-2F9200636829}"/>
            </a:ext>
          </a:extLst>
        </xdr:cNvPr>
        <xdr:cNvCxnSpPr/>
      </xdr:nvCxnSpPr>
      <xdr:spPr>
        <a:xfrm flipV="1">
          <a:off x="18656300" y="146273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733" name="n_1aveValue【消防施設】&#10;一人当たり面積">
          <a:extLst>
            <a:ext uri="{FF2B5EF4-FFF2-40B4-BE49-F238E27FC236}">
              <a16:creationId xmlns:a16="http://schemas.microsoft.com/office/drawing/2014/main" id="{556F623A-2CBE-448F-9007-3D9DA3A517C8}"/>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734" name="n_2aveValue【消防施設】&#10;一人当たり面積">
          <a:extLst>
            <a:ext uri="{FF2B5EF4-FFF2-40B4-BE49-F238E27FC236}">
              <a16:creationId xmlns:a16="http://schemas.microsoft.com/office/drawing/2014/main" id="{012CFC41-891A-4D89-AA79-E5905039747F}"/>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735" name="n_3aveValue【消防施設】&#10;一人当たり面積">
          <a:extLst>
            <a:ext uri="{FF2B5EF4-FFF2-40B4-BE49-F238E27FC236}">
              <a16:creationId xmlns:a16="http://schemas.microsoft.com/office/drawing/2014/main" id="{1F7BAF5D-1CF8-4F73-9B87-1610507B46FB}"/>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736" name="n_4aveValue【消防施設】&#10;一人当たり面積">
          <a:extLst>
            <a:ext uri="{FF2B5EF4-FFF2-40B4-BE49-F238E27FC236}">
              <a16:creationId xmlns:a16="http://schemas.microsoft.com/office/drawing/2014/main" id="{570584A6-A035-4497-B6CF-326756E3DEA0}"/>
            </a:ext>
          </a:extLst>
        </xdr:cNvPr>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96029</xdr:rowOff>
    </xdr:from>
    <xdr:ext cx="469744" cy="259045"/>
    <xdr:sp macro="" textlink="">
      <xdr:nvSpPr>
        <xdr:cNvPr id="737" name="n_1mainValue【消防施設】&#10;一人当たり面積">
          <a:extLst>
            <a:ext uri="{FF2B5EF4-FFF2-40B4-BE49-F238E27FC236}">
              <a16:creationId xmlns:a16="http://schemas.microsoft.com/office/drawing/2014/main" id="{AB9B6AB5-E4EC-4A59-9C69-1300BF67D2DD}"/>
            </a:ext>
          </a:extLst>
        </xdr:cNvPr>
        <xdr:cNvSpPr txBox="1"/>
      </xdr:nvSpPr>
      <xdr:spPr>
        <a:xfrm>
          <a:off x="21075727" y="1466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96029</xdr:rowOff>
    </xdr:from>
    <xdr:ext cx="469744" cy="259045"/>
    <xdr:sp macro="" textlink="">
      <xdr:nvSpPr>
        <xdr:cNvPr id="738" name="n_2mainValue【消防施設】&#10;一人当たり面積">
          <a:extLst>
            <a:ext uri="{FF2B5EF4-FFF2-40B4-BE49-F238E27FC236}">
              <a16:creationId xmlns:a16="http://schemas.microsoft.com/office/drawing/2014/main" id="{D193A55D-4369-4E97-A913-8CC36126C240}"/>
            </a:ext>
          </a:extLst>
        </xdr:cNvPr>
        <xdr:cNvSpPr txBox="1"/>
      </xdr:nvSpPr>
      <xdr:spPr>
        <a:xfrm>
          <a:off x="20199427" y="1466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96029</xdr:rowOff>
    </xdr:from>
    <xdr:ext cx="469744" cy="259045"/>
    <xdr:sp macro="" textlink="">
      <xdr:nvSpPr>
        <xdr:cNvPr id="739" name="n_3mainValue【消防施設】&#10;一人当たり面積">
          <a:extLst>
            <a:ext uri="{FF2B5EF4-FFF2-40B4-BE49-F238E27FC236}">
              <a16:creationId xmlns:a16="http://schemas.microsoft.com/office/drawing/2014/main" id="{57017E96-5F46-4862-8D23-F1430FF623F2}"/>
            </a:ext>
          </a:extLst>
        </xdr:cNvPr>
        <xdr:cNvSpPr txBox="1"/>
      </xdr:nvSpPr>
      <xdr:spPr>
        <a:xfrm>
          <a:off x="19310427" y="1466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100601</xdr:rowOff>
    </xdr:from>
    <xdr:ext cx="469744" cy="259045"/>
    <xdr:sp macro="" textlink="">
      <xdr:nvSpPr>
        <xdr:cNvPr id="740" name="n_4mainValue【消防施設】&#10;一人当たり面積">
          <a:extLst>
            <a:ext uri="{FF2B5EF4-FFF2-40B4-BE49-F238E27FC236}">
              <a16:creationId xmlns:a16="http://schemas.microsoft.com/office/drawing/2014/main" id="{FF7CA711-FE63-4847-8A3B-183A27DC39E6}"/>
            </a:ext>
          </a:extLst>
        </xdr:cNvPr>
        <xdr:cNvSpPr txBox="1"/>
      </xdr:nvSpPr>
      <xdr:spPr>
        <a:xfrm>
          <a:off x="18421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E541D02A-4A1C-497C-A03D-DD958B52675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E40FCE59-CBEF-4463-AA8E-31DB77AA757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221C16DE-2325-4CA8-821C-7CF6442A4C4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CA365EC9-C07C-4805-844B-861016A0486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584DBEC8-E055-4370-9AF4-7E67846CDD9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4B6BDD82-8E80-4DE4-B053-BE1562924E4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FABCD0E0-E9F2-40AE-B545-A3FAD488BA7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8B49BDCA-1F30-4B39-9D78-C2541D9DAD6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E44F5F6F-024C-4E87-B4EB-E1D644D9903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4B34A183-9078-4B50-85AF-99EAD353503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318C85AF-7C60-47EC-BDB8-0374EBF2552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22ABC836-189B-4C1F-B204-8476147F85E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CF828BD1-39AB-4526-8C10-96A1B7D515B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637D9A13-5CB7-4C0D-8E3A-BEBB8C0358E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F11A8F9A-0710-4DCB-8651-52BB114ACA1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5917F8F8-107A-40E7-8A21-153A27735C1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D048A203-3DF5-40F2-8F62-6F36B15F876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8796A202-C4F3-4BF0-B6F0-5E390311B24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C939B826-73E5-4576-854D-DC9C30A8DDD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54EA4991-FBCA-4693-BA6B-96B10C984AE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F25E8248-A7F4-45D3-953E-9C8584FAF68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4FC5B7B6-1CD7-4ACE-83BD-9B60E0B360D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3C8C2C63-441E-4DF7-8BE2-F9273B77E4E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EF7DB0FD-9406-45D3-989D-8CDC244AD2C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1EAB4984-82CE-495D-98ED-2CC1EF008E3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66" name="直線コネクタ 765">
          <a:extLst>
            <a:ext uri="{FF2B5EF4-FFF2-40B4-BE49-F238E27FC236}">
              <a16:creationId xmlns:a16="http://schemas.microsoft.com/office/drawing/2014/main" id="{793EFD7A-E259-4E71-8ED1-0B3A4000F9C3}"/>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7" name="【庁舎】&#10;有形固定資産減価償却率最小値テキスト">
          <a:extLst>
            <a:ext uri="{FF2B5EF4-FFF2-40B4-BE49-F238E27FC236}">
              <a16:creationId xmlns:a16="http://schemas.microsoft.com/office/drawing/2014/main" id="{96A9E035-0299-446B-95E8-F8596859DD4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8" name="直線コネクタ 767">
          <a:extLst>
            <a:ext uri="{FF2B5EF4-FFF2-40B4-BE49-F238E27FC236}">
              <a16:creationId xmlns:a16="http://schemas.microsoft.com/office/drawing/2014/main" id="{4557F07E-5A08-4316-9E8D-47FEDF30A4A1}"/>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769" name="【庁舎】&#10;有形固定資産減価償却率最大値テキスト">
          <a:extLst>
            <a:ext uri="{FF2B5EF4-FFF2-40B4-BE49-F238E27FC236}">
              <a16:creationId xmlns:a16="http://schemas.microsoft.com/office/drawing/2014/main" id="{69580A1A-1843-4F2F-9FF0-DAFB9F1E5E2C}"/>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70" name="直線コネクタ 769">
          <a:extLst>
            <a:ext uri="{FF2B5EF4-FFF2-40B4-BE49-F238E27FC236}">
              <a16:creationId xmlns:a16="http://schemas.microsoft.com/office/drawing/2014/main" id="{25B061C3-CE27-47C0-834F-B633AD5F3329}"/>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771" name="【庁舎】&#10;有形固定資産減価償却率平均値テキスト">
          <a:extLst>
            <a:ext uri="{FF2B5EF4-FFF2-40B4-BE49-F238E27FC236}">
              <a16:creationId xmlns:a16="http://schemas.microsoft.com/office/drawing/2014/main" id="{523BBEDB-16FD-48AB-98D0-A38BF491F5E3}"/>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2" name="フローチャート: 判断 771">
          <a:extLst>
            <a:ext uri="{FF2B5EF4-FFF2-40B4-BE49-F238E27FC236}">
              <a16:creationId xmlns:a16="http://schemas.microsoft.com/office/drawing/2014/main" id="{C4890FF5-CEFB-45EB-AA49-33398EC4E673}"/>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73" name="フローチャート: 判断 772">
          <a:extLst>
            <a:ext uri="{FF2B5EF4-FFF2-40B4-BE49-F238E27FC236}">
              <a16:creationId xmlns:a16="http://schemas.microsoft.com/office/drawing/2014/main" id="{43046102-F36D-46BD-8362-CBE3F16DD271}"/>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774" name="フローチャート: 判断 773">
          <a:extLst>
            <a:ext uri="{FF2B5EF4-FFF2-40B4-BE49-F238E27FC236}">
              <a16:creationId xmlns:a16="http://schemas.microsoft.com/office/drawing/2014/main" id="{40A0EF08-372A-490E-B2DA-A03C0501C5C8}"/>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5" name="フローチャート: 判断 774">
          <a:extLst>
            <a:ext uri="{FF2B5EF4-FFF2-40B4-BE49-F238E27FC236}">
              <a16:creationId xmlns:a16="http://schemas.microsoft.com/office/drawing/2014/main" id="{06EB3129-2D89-4DCD-8A4D-C2E9290D4FE4}"/>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776" name="フローチャート: 判断 775">
          <a:extLst>
            <a:ext uri="{FF2B5EF4-FFF2-40B4-BE49-F238E27FC236}">
              <a16:creationId xmlns:a16="http://schemas.microsoft.com/office/drawing/2014/main" id="{0DE36450-1008-428C-BE7A-6936AF4E2BE6}"/>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82A288E3-2860-451E-9579-295DD9D197D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9B856CA-9D5E-44E1-BAA5-C536F4B6943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A29DEC3D-79E9-402F-AF91-2D192174F69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D0FC517E-BD83-407B-BA47-897A2152368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4498AE53-40DD-427C-B43D-0467A32FDD4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115207</xdr:rowOff>
    </xdr:from>
    <xdr:to>
      <xdr:col>85</xdr:col>
      <xdr:colOff>177800</xdr:colOff>
      <xdr:row>106</xdr:row>
      <xdr:rowOff>45357</xdr:rowOff>
    </xdr:to>
    <xdr:sp macro="" textlink="">
      <xdr:nvSpPr>
        <xdr:cNvPr id="782" name="楕円 781">
          <a:extLst>
            <a:ext uri="{FF2B5EF4-FFF2-40B4-BE49-F238E27FC236}">
              <a16:creationId xmlns:a16="http://schemas.microsoft.com/office/drawing/2014/main" id="{2C9EF86B-0D0B-47C8-9429-5CC21D3AD8DE}"/>
            </a:ext>
          </a:extLst>
        </xdr:cNvPr>
        <xdr:cNvSpPr/>
      </xdr:nvSpPr>
      <xdr:spPr>
        <a:xfrm>
          <a:off x="162687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93634</xdr:rowOff>
    </xdr:from>
    <xdr:ext cx="405111" cy="259045"/>
    <xdr:sp macro="" textlink="">
      <xdr:nvSpPr>
        <xdr:cNvPr id="783" name="【庁舎】&#10;有形固定資産減価償却率該当値テキスト">
          <a:extLst>
            <a:ext uri="{FF2B5EF4-FFF2-40B4-BE49-F238E27FC236}">
              <a16:creationId xmlns:a16="http://schemas.microsoft.com/office/drawing/2014/main" id="{8CD9A4DD-AA08-4BE5-B4AC-7936FFC3C0B7}"/>
            </a:ext>
          </a:extLst>
        </xdr:cNvPr>
        <xdr:cNvSpPr txBox="1"/>
      </xdr:nvSpPr>
      <xdr:spPr>
        <a:xfrm>
          <a:off x="16357600"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126637</xdr:rowOff>
    </xdr:from>
    <xdr:to>
      <xdr:col>81</xdr:col>
      <xdr:colOff>101600</xdr:colOff>
      <xdr:row>106</xdr:row>
      <xdr:rowOff>56787</xdr:rowOff>
    </xdr:to>
    <xdr:sp macro="" textlink="">
      <xdr:nvSpPr>
        <xdr:cNvPr id="784" name="楕円 783">
          <a:extLst>
            <a:ext uri="{FF2B5EF4-FFF2-40B4-BE49-F238E27FC236}">
              <a16:creationId xmlns:a16="http://schemas.microsoft.com/office/drawing/2014/main" id="{2A3CA57D-9655-4B8F-9B57-51AA4C4AE38F}"/>
            </a:ext>
          </a:extLst>
        </xdr:cNvPr>
        <xdr:cNvSpPr/>
      </xdr:nvSpPr>
      <xdr:spPr>
        <a:xfrm>
          <a:off x="15430500" y="1812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166007</xdr:rowOff>
    </xdr:from>
    <xdr:to>
      <xdr:col>85</xdr:col>
      <xdr:colOff>127000</xdr:colOff>
      <xdr:row>106</xdr:row>
      <xdr:rowOff>5987</xdr:rowOff>
    </xdr:to>
    <xdr:cxnSp macro="">
      <xdr:nvCxnSpPr>
        <xdr:cNvPr id="785" name="直線コネクタ 784">
          <a:extLst>
            <a:ext uri="{FF2B5EF4-FFF2-40B4-BE49-F238E27FC236}">
              <a16:creationId xmlns:a16="http://schemas.microsoft.com/office/drawing/2014/main" id="{CA77A11E-90BF-4C37-B402-59602BF83457}"/>
            </a:ext>
          </a:extLst>
        </xdr:cNvPr>
        <xdr:cNvCxnSpPr/>
      </xdr:nvCxnSpPr>
      <xdr:spPr>
        <a:xfrm flipV="1">
          <a:off x="15481300" y="18168257"/>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86" name="楕円 785">
          <a:extLst>
            <a:ext uri="{FF2B5EF4-FFF2-40B4-BE49-F238E27FC236}">
              <a16:creationId xmlns:a16="http://schemas.microsoft.com/office/drawing/2014/main" id="{04CF340F-9899-4BDC-A58F-9F9D902A12FB}"/>
            </a:ext>
          </a:extLst>
        </xdr:cNvPr>
        <xdr:cNvSpPr/>
      </xdr:nvSpPr>
      <xdr:spPr>
        <a:xfrm>
          <a:off x="14541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149679</xdr:rowOff>
    </xdr:from>
    <xdr:to>
      <xdr:col>81</xdr:col>
      <xdr:colOff>50800</xdr:colOff>
      <xdr:row>106</xdr:row>
      <xdr:rowOff>5987</xdr:rowOff>
    </xdr:to>
    <xdr:cxnSp macro="">
      <xdr:nvCxnSpPr>
        <xdr:cNvPr id="787" name="直線コネクタ 786">
          <a:extLst>
            <a:ext uri="{FF2B5EF4-FFF2-40B4-BE49-F238E27FC236}">
              <a16:creationId xmlns:a16="http://schemas.microsoft.com/office/drawing/2014/main" id="{C5001997-3CEF-4D14-98DD-2D7ABA315A1A}"/>
            </a:ext>
          </a:extLst>
        </xdr:cNvPr>
        <xdr:cNvCxnSpPr/>
      </xdr:nvCxnSpPr>
      <xdr:spPr>
        <a:xfrm>
          <a:off x="14592300" y="1815192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69487</xdr:rowOff>
    </xdr:from>
    <xdr:to>
      <xdr:col>72</xdr:col>
      <xdr:colOff>38100</xdr:colOff>
      <xdr:row>105</xdr:row>
      <xdr:rowOff>171087</xdr:rowOff>
    </xdr:to>
    <xdr:sp macro="" textlink="">
      <xdr:nvSpPr>
        <xdr:cNvPr id="788" name="楕円 787">
          <a:extLst>
            <a:ext uri="{FF2B5EF4-FFF2-40B4-BE49-F238E27FC236}">
              <a16:creationId xmlns:a16="http://schemas.microsoft.com/office/drawing/2014/main" id="{1676E87D-27A1-48BB-B7CC-90CAD8537DDC}"/>
            </a:ext>
          </a:extLst>
        </xdr:cNvPr>
        <xdr:cNvSpPr/>
      </xdr:nvSpPr>
      <xdr:spPr>
        <a:xfrm>
          <a:off x="136525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120287</xdr:rowOff>
    </xdr:from>
    <xdr:to>
      <xdr:col>76</xdr:col>
      <xdr:colOff>114300</xdr:colOff>
      <xdr:row>105</xdr:row>
      <xdr:rowOff>149679</xdr:rowOff>
    </xdr:to>
    <xdr:cxnSp macro="">
      <xdr:nvCxnSpPr>
        <xdr:cNvPr id="789" name="直線コネクタ 788">
          <a:extLst>
            <a:ext uri="{FF2B5EF4-FFF2-40B4-BE49-F238E27FC236}">
              <a16:creationId xmlns:a16="http://schemas.microsoft.com/office/drawing/2014/main" id="{56D96797-7AD7-49E1-B7F0-B37BB29FAE41}"/>
            </a:ext>
          </a:extLst>
        </xdr:cNvPr>
        <xdr:cNvCxnSpPr/>
      </xdr:nvCxnSpPr>
      <xdr:spPr>
        <a:xfrm>
          <a:off x="13703300" y="1812253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22134</xdr:rowOff>
    </xdr:from>
    <xdr:to>
      <xdr:col>67</xdr:col>
      <xdr:colOff>101600</xdr:colOff>
      <xdr:row>105</xdr:row>
      <xdr:rowOff>123734</xdr:rowOff>
    </xdr:to>
    <xdr:sp macro="" textlink="">
      <xdr:nvSpPr>
        <xdr:cNvPr id="790" name="楕円 789">
          <a:extLst>
            <a:ext uri="{FF2B5EF4-FFF2-40B4-BE49-F238E27FC236}">
              <a16:creationId xmlns:a16="http://schemas.microsoft.com/office/drawing/2014/main" id="{44EE9226-E9C3-4F0A-B905-BB2883B11C83}"/>
            </a:ext>
          </a:extLst>
        </xdr:cNvPr>
        <xdr:cNvSpPr/>
      </xdr:nvSpPr>
      <xdr:spPr>
        <a:xfrm>
          <a:off x="127635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72934</xdr:rowOff>
    </xdr:from>
    <xdr:to>
      <xdr:col>71</xdr:col>
      <xdr:colOff>177800</xdr:colOff>
      <xdr:row>105</xdr:row>
      <xdr:rowOff>120287</xdr:rowOff>
    </xdr:to>
    <xdr:cxnSp macro="">
      <xdr:nvCxnSpPr>
        <xdr:cNvPr id="791" name="直線コネクタ 790">
          <a:extLst>
            <a:ext uri="{FF2B5EF4-FFF2-40B4-BE49-F238E27FC236}">
              <a16:creationId xmlns:a16="http://schemas.microsoft.com/office/drawing/2014/main" id="{09BD1803-DFBE-45AD-BA1D-CEA8FD67C70B}"/>
            </a:ext>
          </a:extLst>
        </xdr:cNvPr>
        <xdr:cNvCxnSpPr/>
      </xdr:nvCxnSpPr>
      <xdr:spPr>
        <a:xfrm>
          <a:off x="12814300" y="1807518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792" name="n_1aveValue【庁舎】&#10;有形固定資産減価償却率">
          <a:extLst>
            <a:ext uri="{FF2B5EF4-FFF2-40B4-BE49-F238E27FC236}">
              <a16:creationId xmlns:a16="http://schemas.microsoft.com/office/drawing/2014/main" id="{00486DF3-EACA-4540-93B2-0DD4ABB73054}"/>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793" name="n_2aveValue【庁舎】&#10;有形固定資産減価償却率">
          <a:extLst>
            <a:ext uri="{FF2B5EF4-FFF2-40B4-BE49-F238E27FC236}">
              <a16:creationId xmlns:a16="http://schemas.microsoft.com/office/drawing/2014/main" id="{FF86F106-BFFD-40EE-861F-87D31B30D0AA}"/>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794" name="n_3aveValue【庁舎】&#10;有形固定資産減価償却率">
          <a:extLst>
            <a:ext uri="{FF2B5EF4-FFF2-40B4-BE49-F238E27FC236}">
              <a16:creationId xmlns:a16="http://schemas.microsoft.com/office/drawing/2014/main" id="{80AEC91C-6855-486A-94C2-B3002982457C}"/>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795" name="n_4aveValue【庁舎】&#10;有形固定資産減価償却率">
          <a:extLst>
            <a:ext uri="{FF2B5EF4-FFF2-40B4-BE49-F238E27FC236}">
              <a16:creationId xmlns:a16="http://schemas.microsoft.com/office/drawing/2014/main" id="{75CE20D0-7862-47A3-8374-6D5A82A3D1FC}"/>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47914</xdr:rowOff>
    </xdr:from>
    <xdr:ext cx="405111" cy="259045"/>
    <xdr:sp macro="" textlink="">
      <xdr:nvSpPr>
        <xdr:cNvPr id="796" name="n_1mainValue【庁舎】&#10;有形固定資産減価償却率">
          <a:extLst>
            <a:ext uri="{FF2B5EF4-FFF2-40B4-BE49-F238E27FC236}">
              <a16:creationId xmlns:a16="http://schemas.microsoft.com/office/drawing/2014/main" id="{21E4EE11-D54F-48A7-B3BF-8499881BF8F1}"/>
            </a:ext>
          </a:extLst>
        </xdr:cNvPr>
        <xdr:cNvSpPr txBox="1"/>
      </xdr:nvSpPr>
      <xdr:spPr>
        <a:xfrm>
          <a:off x="15266044" y="1822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797" name="n_2mainValue【庁舎】&#10;有形固定資産減価償却率">
          <a:extLst>
            <a:ext uri="{FF2B5EF4-FFF2-40B4-BE49-F238E27FC236}">
              <a16:creationId xmlns:a16="http://schemas.microsoft.com/office/drawing/2014/main" id="{DB01FA6A-4EBE-4626-9213-4A00C1689B4D}"/>
            </a:ext>
          </a:extLst>
        </xdr:cNvPr>
        <xdr:cNvSpPr txBox="1"/>
      </xdr:nvSpPr>
      <xdr:spPr>
        <a:xfrm>
          <a:off x="14389744"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162214</xdr:rowOff>
    </xdr:from>
    <xdr:ext cx="405111" cy="259045"/>
    <xdr:sp macro="" textlink="">
      <xdr:nvSpPr>
        <xdr:cNvPr id="798" name="n_3mainValue【庁舎】&#10;有形固定資産減価償却率">
          <a:extLst>
            <a:ext uri="{FF2B5EF4-FFF2-40B4-BE49-F238E27FC236}">
              <a16:creationId xmlns:a16="http://schemas.microsoft.com/office/drawing/2014/main" id="{991C1ADF-3F80-4D68-ACA2-475FBF73ED93}"/>
            </a:ext>
          </a:extLst>
        </xdr:cNvPr>
        <xdr:cNvSpPr txBox="1"/>
      </xdr:nvSpPr>
      <xdr:spPr>
        <a:xfrm>
          <a:off x="13500744"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114861</xdr:rowOff>
    </xdr:from>
    <xdr:ext cx="405111" cy="259045"/>
    <xdr:sp macro="" textlink="">
      <xdr:nvSpPr>
        <xdr:cNvPr id="799" name="n_4mainValue【庁舎】&#10;有形固定資産減価償却率">
          <a:extLst>
            <a:ext uri="{FF2B5EF4-FFF2-40B4-BE49-F238E27FC236}">
              <a16:creationId xmlns:a16="http://schemas.microsoft.com/office/drawing/2014/main" id="{6FBE2A6E-A011-4866-9A48-FDFA1D70231F}"/>
            </a:ext>
          </a:extLst>
        </xdr:cNvPr>
        <xdr:cNvSpPr txBox="1"/>
      </xdr:nvSpPr>
      <xdr:spPr>
        <a:xfrm>
          <a:off x="12611744" y="1811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98D329BE-66CB-4972-BE18-A0ADC5C1E3D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5B16469C-97A7-464F-BBD5-80584C2D849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3D648DB9-8020-494B-A0B6-353D8A2B53E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5CE5246C-7364-49CF-BDD0-0D01287A937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C47F7E77-EA07-47A5-85FF-2585E7F8D7E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11E1A093-1A6D-4E8B-B697-C1F88E487EF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D987323A-6538-4DB4-8C2C-F61566B8D50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3F83593C-31EC-49C2-A145-C6563648340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5D2A65A8-2CBC-481D-A412-FC7E2DCB8B6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257B9CF9-DA2B-4F2D-BF67-8F6C37E214D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0" name="テキスト ボックス 809">
          <a:extLst>
            <a:ext uri="{FF2B5EF4-FFF2-40B4-BE49-F238E27FC236}">
              <a16:creationId xmlns:a16="http://schemas.microsoft.com/office/drawing/2014/main" id="{CC61DBB9-F092-4CEE-BF2B-B0C77DCAB512}"/>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a:extLst>
            <a:ext uri="{FF2B5EF4-FFF2-40B4-BE49-F238E27FC236}">
              <a16:creationId xmlns:a16="http://schemas.microsoft.com/office/drawing/2014/main" id="{9F046EC6-6E21-4F38-81E7-76AE238D1BF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28BE4DD9-A185-4834-B7FD-AAB6A4F6E5C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a:extLst>
            <a:ext uri="{FF2B5EF4-FFF2-40B4-BE49-F238E27FC236}">
              <a16:creationId xmlns:a16="http://schemas.microsoft.com/office/drawing/2014/main" id="{52D1E17D-0BF6-4571-B51A-2920CD196AE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a:extLst>
            <a:ext uri="{FF2B5EF4-FFF2-40B4-BE49-F238E27FC236}">
              <a16:creationId xmlns:a16="http://schemas.microsoft.com/office/drawing/2014/main" id="{364A7EC5-4FF3-4A4A-9ABF-9A70A63A49B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a:extLst>
            <a:ext uri="{FF2B5EF4-FFF2-40B4-BE49-F238E27FC236}">
              <a16:creationId xmlns:a16="http://schemas.microsoft.com/office/drawing/2014/main" id="{F2C2454C-605F-45F8-93D5-511ED6F7FF9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a:extLst>
            <a:ext uri="{FF2B5EF4-FFF2-40B4-BE49-F238E27FC236}">
              <a16:creationId xmlns:a16="http://schemas.microsoft.com/office/drawing/2014/main" id="{3BBA369E-F901-495B-9B23-473F1C9D338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a:extLst>
            <a:ext uri="{FF2B5EF4-FFF2-40B4-BE49-F238E27FC236}">
              <a16:creationId xmlns:a16="http://schemas.microsoft.com/office/drawing/2014/main" id="{BA44631D-470D-4E2C-B87E-829E688A8E2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a:extLst>
            <a:ext uri="{FF2B5EF4-FFF2-40B4-BE49-F238E27FC236}">
              <a16:creationId xmlns:a16="http://schemas.microsoft.com/office/drawing/2014/main" id="{AA57B678-D251-4B04-A0E3-E5138A2792F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a:extLst>
            <a:ext uri="{FF2B5EF4-FFF2-40B4-BE49-F238E27FC236}">
              <a16:creationId xmlns:a16="http://schemas.microsoft.com/office/drawing/2014/main" id="{10799D55-EA7A-416B-9A66-9D6501FDF05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a:extLst>
            <a:ext uri="{FF2B5EF4-FFF2-40B4-BE49-F238E27FC236}">
              <a16:creationId xmlns:a16="http://schemas.microsoft.com/office/drawing/2014/main" id="{88CFE53C-C267-4364-BCE9-E7C332DE22A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a:extLst>
            <a:ext uri="{FF2B5EF4-FFF2-40B4-BE49-F238E27FC236}">
              <a16:creationId xmlns:a16="http://schemas.microsoft.com/office/drawing/2014/main" id="{A6DA8D6D-DF4B-40EC-A728-5963FF42917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a:extLst>
            <a:ext uri="{FF2B5EF4-FFF2-40B4-BE49-F238E27FC236}">
              <a16:creationId xmlns:a16="http://schemas.microsoft.com/office/drawing/2014/main" id="{0004A2D6-90D7-4378-B409-69A5EEAED2B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368ABC2B-D7F8-4A1A-A072-93F0C955CDE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53C7D704-857F-4EDD-9217-1F59D9BA865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951AE317-5A69-4004-81D9-0CC5DC7BF78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26" name="直線コネクタ 825">
          <a:extLst>
            <a:ext uri="{FF2B5EF4-FFF2-40B4-BE49-F238E27FC236}">
              <a16:creationId xmlns:a16="http://schemas.microsoft.com/office/drawing/2014/main" id="{05D3D8F8-6453-4CE0-844F-C1B6EAAB667C}"/>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7" name="【庁舎】&#10;一人当たり面積最小値テキスト">
          <a:extLst>
            <a:ext uri="{FF2B5EF4-FFF2-40B4-BE49-F238E27FC236}">
              <a16:creationId xmlns:a16="http://schemas.microsoft.com/office/drawing/2014/main" id="{DDCF7401-618D-45C1-A6DE-C12C0C7AD938}"/>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8" name="直線コネクタ 827">
          <a:extLst>
            <a:ext uri="{FF2B5EF4-FFF2-40B4-BE49-F238E27FC236}">
              <a16:creationId xmlns:a16="http://schemas.microsoft.com/office/drawing/2014/main" id="{E285C9FF-B0B5-486F-B304-65B1CBF56E85}"/>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29" name="【庁舎】&#10;一人当たり面積最大値テキスト">
          <a:extLst>
            <a:ext uri="{FF2B5EF4-FFF2-40B4-BE49-F238E27FC236}">
              <a16:creationId xmlns:a16="http://schemas.microsoft.com/office/drawing/2014/main" id="{DB048A8B-639C-4C19-B453-D3C421276980}"/>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30" name="直線コネクタ 829">
          <a:extLst>
            <a:ext uri="{FF2B5EF4-FFF2-40B4-BE49-F238E27FC236}">
              <a16:creationId xmlns:a16="http://schemas.microsoft.com/office/drawing/2014/main" id="{CC54B231-0328-4F88-9E07-16883129A989}"/>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831" name="【庁舎】&#10;一人当たり面積平均値テキスト">
          <a:extLst>
            <a:ext uri="{FF2B5EF4-FFF2-40B4-BE49-F238E27FC236}">
              <a16:creationId xmlns:a16="http://schemas.microsoft.com/office/drawing/2014/main" id="{14024520-2CB8-4D93-A2E1-DF4869E60EAD}"/>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2" name="フローチャート: 判断 831">
          <a:extLst>
            <a:ext uri="{FF2B5EF4-FFF2-40B4-BE49-F238E27FC236}">
              <a16:creationId xmlns:a16="http://schemas.microsoft.com/office/drawing/2014/main" id="{F607867B-DFEA-421A-A9A2-E3AD5AFE8A7D}"/>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33" name="フローチャート: 判断 832">
          <a:extLst>
            <a:ext uri="{FF2B5EF4-FFF2-40B4-BE49-F238E27FC236}">
              <a16:creationId xmlns:a16="http://schemas.microsoft.com/office/drawing/2014/main" id="{2E5F1EC4-3BAD-47C5-B93D-E0820D43F07A}"/>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34" name="フローチャート: 判断 833">
          <a:extLst>
            <a:ext uri="{FF2B5EF4-FFF2-40B4-BE49-F238E27FC236}">
              <a16:creationId xmlns:a16="http://schemas.microsoft.com/office/drawing/2014/main" id="{760AD9BE-0ED5-4679-9153-9B63B253E633}"/>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35" name="フローチャート: 判断 834">
          <a:extLst>
            <a:ext uri="{FF2B5EF4-FFF2-40B4-BE49-F238E27FC236}">
              <a16:creationId xmlns:a16="http://schemas.microsoft.com/office/drawing/2014/main" id="{E209C535-0DF9-4BA0-AF67-265127245DF9}"/>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836" name="フローチャート: 判断 835">
          <a:extLst>
            <a:ext uri="{FF2B5EF4-FFF2-40B4-BE49-F238E27FC236}">
              <a16:creationId xmlns:a16="http://schemas.microsoft.com/office/drawing/2014/main" id="{85EBEA90-7959-4984-8EA4-DA976EECD0ED}"/>
            </a:ext>
          </a:extLst>
        </xdr:cNvPr>
        <xdr:cNvSpPr/>
      </xdr:nvSpPr>
      <xdr:spPr>
        <a:xfrm>
          <a:off x="18605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E620172E-C67E-4309-A027-CB9D766E321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7225A19C-6F14-4A4A-A16E-4ED6CC52D63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69440E15-ED8F-4D22-8AFA-E20C404E9D8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B8EC7CEC-E0C8-4C46-9A98-309EA206C6D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3E46D1B3-B20F-438E-82FB-42D2954815A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138068</xdr:rowOff>
    </xdr:from>
    <xdr:to>
      <xdr:col>116</xdr:col>
      <xdr:colOff>114300</xdr:colOff>
      <xdr:row>108</xdr:row>
      <xdr:rowOff>68218</xdr:rowOff>
    </xdr:to>
    <xdr:sp macro="" textlink="">
      <xdr:nvSpPr>
        <xdr:cNvPr id="842" name="楕円 841">
          <a:extLst>
            <a:ext uri="{FF2B5EF4-FFF2-40B4-BE49-F238E27FC236}">
              <a16:creationId xmlns:a16="http://schemas.microsoft.com/office/drawing/2014/main" id="{0A786391-773D-4B01-8CFF-770B622C2918}"/>
            </a:ext>
          </a:extLst>
        </xdr:cNvPr>
        <xdr:cNvSpPr/>
      </xdr:nvSpPr>
      <xdr:spPr>
        <a:xfrm>
          <a:off x="221107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116495</xdr:rowOff>
    </xdr:from>
    <xdr:ext cx="469744" cy="259045"/>
    <xdr:sp macro="" textlink="">
      <xdr:nvSpPr>
        <xdr:cNvPr id="843" name="【庁舎】&#10;一人当たり面積該当値テキスト">
          <a:extLst>
            <a:ext uri="{FF2B5EF4-FFF2-40B4-BE49-F238E27FC236}">
              <a16:creationId xmlns:a16="http://schemas.microsoft.com/office/drawing/2014/main" id="{428FC004-1F70-470A-9694-ABB7D5FB785D}"/>
            </a:ext>
          </a:extLst>
        </xdr:cNvPr>
        <xdr:cNvSpPr txBox="1"/>
      </xdr:nvSpPr>
      <xdr:spPr>
        <a:xfrm>
          <a:off x="22199600" y="1846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141332</xdr:rowOff>
    </xdr:from>
    <xdr:to>
      <xdr:col>112</xdr:col>
      <xdr:colOff>38100</xdr:colOff>
      <xdr:row>108</xdr:row>
      <xdr:rowOff>71482</xdr:rowOff>
    </xdr:to>
    <xdr:sp macro="" textlink="">
      <xdr:nvSpPr>
        <xdr:cNvPr id="844" name="楕円 843">
          <a:extLst>
            <a:ext uri="{FF2B5EF4-FFF2-40B4-BE49-F238E27FC236}">
              <a16:creationId xmlns:a16="http://schemas.microsoft.com/office/drawing/2014/main" id="{ACE1D05B-7D30-49C8-A7BE-479B52959BA3}"/>
            </a:ext>
          </a:extLst>
        </xdr:cNvPr>
        <xdr:cNvSpPr/>
      </xdr:nvSpPr>
      <xdr:spPr>
        <a:xfrm>
          <a:off x="21272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17418</xdr:rowOff>
    </xdr:from>
    <xdr:to>
      <xdr:col>116</xdr:col>
      <xdr:colOff>63500</xdr:colOff>
      <xdr:row>108</xdr:row>
      <xdr:rowOff>20682</xdr:rowOff>
    </xdr:to>
    <xdr:cxnSp macro="">
      <xdr:nvCxnSpPr>
        <xdr:cNvPr id="845" name="直線コネクタ 844">
          <a:extLst>
            <a:ext uri="{FF2B5EF4-FFF2-40B4-BE49-F238E27FC236}">
              <a16:creationId xmlns:a16="http://schemas.microsoft.com/office/drawing/2014/main" id="{75A6234A-15BD-4531-BE41-63A44530FF8F}"/>
            </a:ext>
          </a:extLst>
        </xdr:cNvPr>
        <xdr:cNvCxnSpPr/>
      </xdr:nvCxnSpPr>
      <xdr:spPr>
        <a:xfrm flipV="1">
          <a:off x="21323300" y="18534018"/>
          <a:ext cx="8382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144599</xdr:rowOff>
    </xdr:from>
    <xdr:to>
      <xdr:col>107</xdr:col>
      <xdr:colOff>101600</xdr:colOff>
      <xdr:row>108</xdr:row>
      <xdr:rowOff>74749</xdr:rowOff>
    </xdr:to>
    <xdr:sp macro="" textlink="">
      <xdr:nvSpPr>
        <xdr:cNvPr id="846" name="楕円 845">
          <a:extLst>
            <a:ext uri="{FF2B5EF4-FFF2-40B4-BE49-F238E27FC236}">
              <a16:creationId xmlns:a16="http://schemas.microsoft.com/office/drawing/2014/main" id="{54594B81-8968-4978-8BFB-F58A219A30F4}"/>
            </a:ext>
          </a:extLst>
        </xdr:cNvPr>
        <xdr:cNvSpPr/>
      </xdr:nvSpPr>
      <xdr:spPr>
        <a:xfrm>
          <a:off x="20383500" y="1848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20682</xdr:rowOff>
    </xdr:from>
    <xdr:to>
      <xdr:col>111</xdr:col>
      <xdr:colOff>177800</xdr:colOff>
      <xdr:row>108</xdr:row>
      <xdr:rowOff>23949</xdr:rowOff>
    </xdr:to>
    <xdr:cxnSp macro="">
      <xdr:nvCxnSpPr>
        <xdr:cNvPr id="847" name="直線コネクタ 846">
          <a:extLst>
            <a:ext uri="{FF2B5EF4-FFF2-40B4-BE49-F238E27FC236}">
              <a16:creationId xmlns:a16="http://schemas.microsoft.com/office/drawing/2014/main" id="{8080CBD7-3AB8-4EB7-9005-8630120F9C17}"/>
            </a:ext>
          </a:extLst>
        </xdr:cNvPr>
        <xdr:cNvCxnSpPr/>
      </xdr:nvCxnSpPr>
      <xdr:spPr>
        <a:xfrm flipV="1">
          <a:off x="20434300" y="185372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151130</xdr:rowOff>
    </xdr:from>
    <xdr:to>
      <xdr:col>102</xdr:col>
      <xdr:colOff>165100</xdr:colOff>
      <xdr:row>108</xdr:row>
      <xdr:rowOff>81280</xdr:rowOff>
    </xdr:to>
    <xdr:sp macro="" textlink="">
      <xdr:nvSpPr>
        <xdr:cNvPr id="848" name="楕円 847">
          <a:extLst>
            <a:ext uri="{FF2B5EF4-FFF2-40B4-BE49-F238E27FC236}">
              <a16:creationId xmlns:a16="http://schemas.microsoft.com/office/drawing/2014/main" id="{01A08B5C-9123-40C0-8977-FC6E2CEE2A01}"/>
            </a:ext>
          </a:extLst>
        </xdr:cNvPr>
        <xdr:cNvSpPr/>
      </xdr:nvSpPr>
      <xdr:spPr>
        <a:xfrm>
          <a:off x="19494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23949</xdr:rowOff>
    </xdr:from>
    <xdr:to>
      <xdr:col>107</xdr:col>
      <xdr:colOff>50800</xdr:colOff>
      <xdr:row>108</xdr:row>
      <xdr:rowOff>30480</xdr:rowOff>
    </xdr:to>
    <xdr:cxnSp macro="">
      <xdr:nvCxnSpPr>
        <xdr:cNvPr id="849" name="直線コネクタ 848">
          <a:extLst>
            <a:ext uri="{FF2B5EF4-FFF2-40B4-BE49-F238E27FC236}">
              <a16:creationId xmlns:a16="http://schemas.microsoft.com/office/drawing/2014/main" id="{EE0E2CF7-4CA5-4D31-AAD5-483E87FC4525}"/>
            </a:ext>
          </a:extLst>
        </xdr:cNvPr>
        <xdr:cNvCxnSpPr/>
      </xdr:nvCxnSpPr>
      <xdr:spPr>
        <a:xfrm flipV="1">
          <a:off x="19545300" y="185405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154395</xdr:rowOff>
    </xdr:from>
    <xdr:to>
      <xdr:col>98</xdr:col>
      <xdr:colOff>38100</xdr:colOff>
      <xdr:row>108</xdr:row>
      <xdr:rowOff>84545</xdr:rowOff>
    </xdr:to>
    <xdr:sp macro="" textlink="">
      <xdr:nvSpPr>
        <xdr:cNvPr id="850" name="楕円 849">
          <a:extLst>
            <a:ext uri="{FF2B5EF4-FFF2-40B4-BE49-F238E27FC236}">
              <a16:creationId xmlns:a16="http://schemas.microsoft.com/office/drawing/2014/main" id="{07BA3C57-499B-468D-AD42-0097BAF385FC}"/>
            </a:ext>
          </a:extLst>
        </xdr:cNvPr>
        <xdr:cNvSpPr/>
      </xdr:nvSpPr>
      <xdr:spPr>
        <a:xfrm>
          <a:off x="186055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30480</xdr:rowOff>
    </xdr:from>
    <xdr:to>
      <xdr:col>102</xdr:col>
      <xdr:colOff>114300</xdr:colOff>
      <xdr:row>108</xdr:row>
      <xdr:rowOff>33745</xdr:rowOff>
    </xdr:to>
    <xdr:cxnSp macro="">
      <xdr:nvCxnSpPr>
        <xdr:cNvPr id="851" name="直線コネクタ 850">
          <a:extLst>
            <a:ext uri="{FF2B5EF4-FFF2-40B4-BE49-F238E27FC236}">
              <a16:creationId xmlns:a16="http://schemas.microsoft.com/office/drawing/2014/main" id="{031F14E8-8CF8-42AD-BF75-827A1E4EFFC2}"/>
            </a:ext>
          </a:extLst>
        </xdr:cNvPr>
        <xdr:cNvCxnSpPr/>
      </xdr:nvCxnSpPr>
      <xdr:spPr>
        <a:xfrm flipV="1">
          <a:off x="18656300" y="185470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852" name="n_1aveValue【庁舎】&#10;一人当たり面積">
          <a:extLst>
            <a:ext uri="{FF2B5EF4-FFF2-40B4-BE49-F238E27FC236}">
              <a16:creationId xmlns:a16="http://schemas.microsoft.com/office/drawing/2014/main" id="{83708D3B-3236-4D46-82C8-1949D914A163}"/>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853" name="n_2aveValue【庁舎】&#10;一人当たり面積">
          <a:extLst>
            <a:ext uri="{FF2B5EF4-FFF2-40B4-BE49-F238E27FC236}">
              <a16:creationId xmlns:a16="http://schemas.microsoft.com/office/drawing/2014/main" id="{EF8C5C34-DEF8-4EEE-AEB6-47850CAC282E}"/>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854" name="n_3aveValue【庁舎】&#10;一人当たり面積">
          <a:extLst>
            <a:ext uri="{FF2B5EF4-FFF2-40B4-BE49-F238E27FC236}">
              <a16:creationId xmlns:a16="http://schemas.microsoft.com/office/drawing/2014/main" id="{4236025D-1E2D-4198-99AD-4B7A702186CB}"/>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45556</xdr:rowOff>
    </xdr:from>
    <xdr:ext cx="469744" cy="259045"/>
    <xdr:sp macro="" textlink="">
      <xdr:nvSpPr>
        <xdr:cNvPr id="855" name="n_4aveValue【庁舎】&#10;一人当たり面積">
          <a:extLst>
            <a:ext uri="{FF2B5EF4-FFF2-40B4-BE49-F238E27FC236}">
              <a16:creationId xmlns:a16="http://schemas.microsoft.com/office/drawing/2014/main" id="{8BF89F01-8B94-4319-B2DD-E5B807E1C743}"/>
            </a:ext>
          </a:extLst>
        </xdr:cNvPr>
        <xdr:cNvSpPr txBox="1"/>
      </xdr:nvSpPr>
      <xdr:spPr>
        <a:xfrm>
          <a:off x="18421427" y="1787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62609</xdr:rowOff>
    </xdr:from>
    <xdr:ext cx="469744" cy="259045"/>
    <xdr:sp macro="" textlink="">
      <xdr:nvSpPr>
        <xdr:cNvPr id="856" name="n_1mainValue【庁舎】&#10;一人当たり面積">
          <a:extLst>
            <a:ext uri="{FF2B5EF4-FFF2-40B4-BE49-F238E27FC236}">
              <a16:creationId xmlns:a16="http://schemas.microsoft.com/office/drawing/2014/main" id="{74870C97-7448-4877-9A81-3C32AD75385B}"/>
            </a:ext>
          </a:extLst>
        </xdr:cNvPr>
        <xdr:cNvSpPr txBox="1"/>
      </xdr:nvSpPr>
      <xdr:spPr>
        <a:xfrm>
          <a:off x="21075727" y="1857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65876</xdr:rowOff>
    </xdr:from>
    <xdr:ext cx="469744" cy="259045"/>
    <xdr:sp macro="" textlink="">
      <xdr:nvSpPr>
        <xdr:cNvPr id="857" name="n_2mainValue【庁舎】&#10;一人当たり面積">
          <a:extLst>
            <a:ext uri="{FF2B5EF4-FFF2-40B4-BE49-F238E27FC236}">
              <a16:creationId xmlns:a16="http://schemas.microsoft.com/office/drawing/2014/main" id="{C1E49D48-B004-4472-9B60-3F2106667FA6}"/>
            </a:ext>
          </a:extLst>
        </xdr:cNvPr>
        <xdr:cNvSpPr txBox="1"/>
      </xdr:nvSpPr>
      <xdr:spPr>
        <a:xfrm>
          <a:off x="20199427" y="1858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72407</xdr:rowOff>
    </xdr:from>
    <xdr:ext cx="469744" cy="259045"/>
    <xdr:sp macro="" textlink="">
      <xdr:nvSpPr>
        <xdr:cNvPr id="858" name="n_3mainValue【庁舎】&#10;一人当たり面積">
          <a:extLst>
            <a:ext uri="{FF2B5EF4-FFF2-40B4-BE49-F238E27FC236}">
              <a16:creationId xmlns:a16="http://schemas.microsoft.com/office/drawing/2014/main" id="{09341FD1-890F-42AA-8E30-37EF2AB2D0C8}"/>
            </a:ext>
          </a:extLst>
        </xdr:cNvPr>
        <xdr:cNvSpPr txBox="1"/>
      </xdr:nvSpPr>
      <xdr:spPr>
        <a:xfrm>
          <a:off x="193104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75672</xdr:rowOff>
    </xdr:from>
    <xdr:ext cx="469744" cy="259045"/>
    <xdr:sp macro="" textlink="">
      <xdr:nvSpPr>
        <xdr:cNvPr id="859" name="n_4mainValue【庁舎】&#10;一人当たり面積">
          <a:extLst>
            <a:ext uri="{FF2B5EF4-FFF2-40B4-BE49-F238E27FC236}">
              <a16:creationId xmlns:a16="http://schemas.microsoft.com/office/drawing/2014/main" id="{CFAC6147-CA6A-4BA1-8943-29C2705ED3BB}"/>
            </a:ext>
          </a:extLst>
        </xdr:cNvPr>
        <xdr:cNvSpPr txBox="1"/>
      </xdr:nvSpPr>
      <xdr:spPr>
        <a:xfrm>
          <a:off x="18421427" y="1859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CAE16560-F949-4621-847B-75C161C8D4F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B9605ED2-8567-41AA-B27C-FD98E5B1B07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992B5299-9C03-4621-A3D9-881B2B47994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有形固定資産減価償却率については、すべての類型別区分において、類似団体内平均値を上回っている。建設後４０年以上経過した市庁舎をはじめ、施設全般の老朽化が進行していることが要因である。建築年度別に施設全体の整備状況を整理すると現在の市庁舎が完成した昭和４７年度から６０年代にかけて建設された施設が多く、築３０年超の公共施設の延床面積が施設全体の半数近くを占めている。今後は公共施設に関する個別施設計画に基づき施設の耐震化や長寿命化を図るなど計画的に改修・修繕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34490682</v>
      </c>
      <c r="BO4" s="384"/>
      <c r="BP4" s="384"/>
      <c r="BQ4" s="384"/>
      <c r="BR4" s="384"/>
      <c r="BS4" s="384"/>
      <c r="BT4" s="384"/>
      <c r="BU4" s="385"/>
      <c r="BV4" s="383">
        <v>32861202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16.100000000000001</v>
      </c>
      <c r="CU4" s="390"/>
      <c r="CV4" s="390"/>
      <c r="CW4" s="390"/>
      <c r="CX4" s="390"/>
      <c r="CY4" s="390"/>
      <c r="CZ4" s="390"/>
      <c r="DA4" s="391"/>
      <c r="DB4" s="389">
        <v>14.3</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31853407</v>
      </c>
      <c r="BO5" s="421"/>
      <c r="BP5" s="421"/>
      <c r="BQ5" s="421"/>
      <c r="BR5" s="421"/>
      <c r="BS5" s="421"/>
      <c r="BT5" s="421"/>
      <c r="BU5" s="422"/>
      <c r="BV5" s="420">
        <v>30345088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91.8</v>
      </c>
      <c r="CU5" s="418"/>
      <c r="CV5" s="418"/>
      <c r="CW5" s="418"/>
      <c r="CX5" s="418"/>
      <c r="CY5" s="418"/>
      <c r="CZ5" s="418"/>
      <c r="DA5" s="419"/>
      <c r="DB5" s="417">
        <v>88.2</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2637275</v>
      </c>
      <c r="BO6" s="421"/>
      <c r="BP6" s="421"/>
      <c r="BQ6" s="421"/>
      <c r="BR6" s="421"/>
      <c r="BS6" s="421"/>
      <c r="BT6" s="421"/>
      <c r="BU6" s="422"/>
      <c r="BV6" s="420">
        <v>2516114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92.2</v>
      </c>
      <c r="CU6" s="458"/>
      <c r="CV6" s="458"/>
      <c r="CW6" s="458"/>
      <c r="CX6" s="458"/>
      <c r="CY6" s="458"/>
      <c r="CZ6" s="458"/>
      <c r="DA6" s="459"/>
      <c r="DB6" s="457">
        <v>89.1</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227172</v>
      </c>
      <c r="BO7" s="421"/>
      <c r="BP7" s="421"/>
      <c r="BQ7" s="421"/>
      <c r="BR7" s="421"/>
      <c r="BS7" s="421"/>
      <c r="BT7" s="421"/>
      <c r="BU7" s="422"/>
      <c r="BV7" s="420">
        <v>398615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14986645</v>
      </c>
      <c r="CU7" s="421"/>
      <c r="CV7" s="421"/>
      <c r="CW7" s="421"/>
      <c r="CX7" s="421"/>
      <c r="CY7" s="421"/>
      <c r="CZ7" s="421"/>
      <c r="DA7" s="422"/>
      <c r="DB7" s="420">
        <v>14791048</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2410103</v>
      </c>
      <c r="BO8" s="421"/>
      <c r="BP8" s="421"/>
      <c r="BQ8" s="421"/>
      <c r="BR8" s="421"/>
      <c r="BS8" s="421"/>
      <c r="BT8" s="421"/>
      <c r="BU8" s="422"/>
      <c r="BV8" s="420">
        <v>2117499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0.65</v>
      </c>
      <c r="CU8" s="461"/>
      <c r="CV8" s="461"/>
      <c r="CW8" s="461"/>
      <c r="CX8" s="461"/>
      <c r="CY8" s="461"/>
      <c r="CZ8" s="461"/>
      <c r="DA8" s="462"/>
      <c r="DB8" s="460">
        <v>0.66</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62140</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292604</v>
      </c>
      <c r="BO9" s="421"/>
      <c r="BP9" s="421"/>
      <c r="BQ9" s="421"/>
      <c r="BR9" s="421"/>
      <c r="BS9" s="421"/>
      <c r="BT9" s="421"/>
      <c r="BU9" s="422"/>
      <c r="BV9" s="420">
        <v>179263</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9.4</v>
      </c>
      <c r="CU9" s="418"/>
      <c r="CV9" s="418"/>
      <c r="CW9" s="418"/>
      <c r="CX9" s="418"/>
      <c r="CY9" s="418"/>
      <c r="CZ9" s="418"/>
      <c r="DA9" s="419"/>
      <c r="DB9" s="417">
        <v>10.4</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62194</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1060291</v>
      </c>
      <c r="BO10" s="421"/>
      <c r="BP10" s="421"/>
      <c r="BQ10" s="421"/>
      <c r="BR10" s="421"/>
      <c r="BS10" s="421"/>
      <c r="BT10" s="421"/>
      <c r="BU10" s="422"/>
      <c r="BV10" s="420">
        <v>967090</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60204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119</v>
      </c>
      <c r="AV12" s="453"/>
      <c r="AW12" s="453"/>
      <c r="AX12" s="453"/>
      <c r="AY12" s="454" t="s">
        <v>128</v>
      </c>
      <c r="AZ12" s="455"/>
      <c r="BA12" s="455"/>
      <c r="BB12" s="455"/>
      <c r="BC12" s="455"/>
      <c r="BD12" s="455"/>
      <c r="BE12" s="455"/>
      <c r="BF12" s="455"/>
      <c r="BG12" s="455"/>
      <c r="BH12" s="455"/>
      <c r="BI12" s="455"/>
      <c r="BJ12" s="455"/>
      <c r="BK12" s="455"/>
      <c r="BL12" s="455"/>
      <c r="BM12" s="456"/>
      <c r="BN12" s="420">
        <v>653422</v>
      </c>
      <c r="BO12" s="421"/>
      <c r="BP12" s="421"/>
      <c r="BQ12" s="421"/>
      <c r="BR12" s="421"/>
      <c r="BS12" s="421"/>
      <c r="BT12" s="421"/>
      <c r="BU12" s="422"/>
      <c r="BV12" s="420">
        <v>15572</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59480</v>
      </c>
      <c r="S13" s="505"/>
      <c r="T13" s="505"/>
      <c r="U13" s="505"/>
      <c r="V13" s="506"/>
      <c r="W13" s="436" t="s">
        <v>131</v>
      </c>
      <c r="X13" s="437"/>
      <c r="Y13" s="437"/>
      <c r="Z13" s="437"/>
      <c r="AA13" s="437"/>
      <c r="AB13" s="427"/>
      <c r="AC13" s="471">
        <v>3113</v>
      </c>
      <c r="AD13" s="472"/>
      <c r="AE13" s="472"/>
      <c r="AF13" s="472"/>
      <c r="AG13" s="514"/>
      <c r="AH13" s="471">
        <v>3299</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699473</v>
      </c>
      <c r="BO13" s="421"/>
      <c r="BP13" s="421"/>
      <c r="BQ13" s="421"/>
      <c r="BR13" s="421"/>
      <c r="BS13" s="421"/>
      <c r="BT13" s="421"/>
      <c r="BU13" s="422"/>
      <c r="BV13" s="420">
        <v>1130781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4.9000000000000004</v>
      </c>
      <c r="CU13" s="418"/>
      <c r="CV13" s="418"/>
      <c r="CW13" s="418"/>
      <c r="CX13" s="418"/>
      <c r="CY13" s="418"/>
      <c r="CZ13" s="418"/>
      <c r="DA13" s="419"/>
      <c r="DB13" s="417">
        <v>4.7</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60627</v>
      </c>
      <c r="S14" s="505"/>
      <c r="T14" s="505"/>
      <c r="U14" s="505"/>
      <c r="V14" s="506"/>
      <c r="W14" s="410"/>
      <c r="X14" s="411"/>
      <c r="Y14" s="411"/>
      <c r="Z14" s="411"/>
      <c r="AA14" s="411"/>
      <c r="AB14" s="400"/>
      <c r="AC14" s="507">
        <v>9.5</v>
      </c>
      <c r="AD14" s="508"/>
      <c r="AE14" s="508"/>
      <c r="AF14" s="508"/>
      <c r="AG14" s="509"/>
      <c r="AH14" s="507">
        <v>10.5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59983</v>
      </c>
      <c r="S15" s="505"/>
      <c r="T15" s="505"/>
      <c r="U15" s="505"/>
      <c r="V15" s="506"/>
      <c r="W15" s="436" t="s">
        <v>137</v>
      </c>
      <c r="X15" s="437"/>
      <c r="Y15" s="437"/>
      <c r="Z15" s="437"/>
      <c r="AA15" s="437"/>
      <c r="AB15" s="427"/>
      <c r="AC15" s="471">
        <v>9942</v>
      </c>
      <c r="AD15" s="472"/>
      <c r="AE15" s="472"/>
      <c r="AF15" s="472"/>
      <c r="AG15" s="514"/>
      <c r="AH15" s="471">
        <v>9417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8232661</v>
      </c>
      <c r="BO15" s="384"/>
      <c r="BP15" s="384"/>
      <c r="BQ15" s="384"/>
      <c r="BR15" s="384"/>
      <c r="BS15" s="384"/>
      <c r="BT15" s="384"/>
      <c r="BU15" s="385"/>
      <c r="BV15" s="383">
        <v>8069500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30.3</v>
      </c>
      <c r="AD16" s="508"/>
      <c r="AE16" s="508"/>
      <c r="AF16" s="508"/>
      <c r="AG16" s="509"/>
      <c r="AH16" s="507">
        <v>30</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12751707</v>
      </c>
      <c r="BO16" s="421"/>
      <c r="BP16" s="421"/>
      <c r="BQ16" s="421"/>
      <c r="BR16" s="421"/>
      <c r="BS16" s="421"/>
      <c r="BT16" s="421"/>
      <c r="BU16" s="422"/>
      <c r="BV16" s="420">
        <v>12386034</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19766</v>
      </c>
      <c r="AD17" s="472"/>
      <c r="AE17" s="472"/>
      <c r="AF17" s="472"/>
      <c r="AG17" s="514"/>
      <c r="AH17" s="471">
        <v>18692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10399559</v>
      </c>
      <c r="BO17" s="421"/>
      <c r="BP17" s="421"/>
      <c r="BQ17" s="421"/>
      <c r="BR17" s="421"/>
      <c r="BS17" s="421"/>
      <c r="BT17" s="421"/>
      <c r="BU17" s="422"/>
      <c r="BV17" s="420">
        <v>10177926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113.02</v>
      </c>
      <c r="M18" s="544"/>
      <c r="N18" s="544"/>
      <c r="O18" s="544"/>
      <c r="P18" s="544"/>
      <c r="Q18" s="544"/>
      <c r="R18" s="545"/>
      <c r="S18" s="545"/>
      <c r="T18" s="545"/>
      <c r="U18" s="545"/>
      <c r="V18" s="546"/>
      <c r="W18" s="438"/>
      <c r="X18" s="439"/>
      <c r="Y18" s="439"/>
      <c r="Z18" s="439"/>
      <c r="AA18" s="439"/>
      <c r="AB18" s="430"/>
      <c r="AC18" s="547">
        <v>60.2</v>
      </c>
      <c r="AD18" s="548"/>
      <c r="AE18" s="548"/>
      <c r="AF18" s="548"/>
      <c r="AG18" s="549"/>
      <c r="AH18" s="547">
        <v>59.5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14008143</v>
      </c>
      <c r="BO18" s="421"/>
      <c r="BP18" s="421"/>
      <c r="BQ18" s="421"/>
      <c r="BR18" s="421"/>
      <c r="BS18" s="421"/>
      <c r="BT18" s="421"/>
      <c r="BU18" s="422"/>
      <c r="BV18" s="420">
        <v>13316210</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550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21565903</v>
      </c>
      <c r="BO19" s="421"/>
      <c r="BP19" s="421"/>
      <c r="BQ19" s="421"/>
      <c r="BR19" s="421"/>
      <c r="BS19" s="421"/>
      <c r="BT19" s="421"/>
      <c r="BU19" s="422"/>
      <c r="BV19" s="420">
        <v>20367440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22589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19868797</v>
      </c>
      <c r="BO22" s="384"/>
      <c r="BP22" s="384"/>
      <c r="BQ22" s="384"/>
      <c r="BR22" s="384"/>
      <c r="BS22" s="384"/>
      <c r="BT22" s="384"/>
      <c r="BU22" s="385"/>
      <c r="BV22" s="383">
        <v>20694311</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14265491</v>
      </c>
      <c r="BO23" s="421"/>
      <c r="BP23" s="421"/>
      <c r="BQ23" s="421"/>
      <c r="BR23" s="421"/>
      <c r="BS23" s="421"/>
      <c r="BT23" s="421"/>
      <c r="BU23" s="422"/>
      <c r="BV23" s="420">
        <v>15027833</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9400</v>
      </c>
      <c r="R24" s="472"/>
      <c r="S24" s="472"/>
      <c r="T24" s="472"/>
      <c r="U24" s="472"/>
      <c r="V24" s="514"/>
      <c r="W24" s="566"/>
      <c r="X24" s="567"/>
      <c r="Y24" s="568"/>
      <c r="Z24" s="470" t="s">
        <v>162</v>
      </c>
      <c r="AA24" s="450"/>
      <c r="AB24" s="450"/>
      <c r="AC24" s="450"/>
      <c r="AD24" s="450"/>
      <c r="AE24" s="450"/>
      <c r="AF24" s="450"/>
      <c r="AG24" s="451"/>
      <c r="AH24" s="471">
        <v>401</v>
      </c>
      <c r="AI24" s="472"/>
      <c r="AJ24" s="472"/>
      <c r="AK24" s="472"/>
      <c r="AL24" s="514"/>
      <c r="AM24" s="471">
        <v>1212624</v>
      </c>
      <c r="AN24" s="472"/>
      <c r="AO24" s="472"/>
      <c r="AP24" s="472"/>
      <c r="AQ24" s="472"/>
      <c r="AR24" s="514"/>
      <c r="AS24" s="471">
        <v>3024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11635366</v>
      </c>
      <c r="BO24" s="421"/>
      <c r="BP24" s="421"/>
      <c r="BQ24" s="421"/>
      <c r="BR24" s="421"/>
      <c r="BS24" s="421"/>
      <c r="BT24" s="421"/>
      <c r="BU24" s="422"/>
      <c r="BV24" s="420">
        <v>11688470</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7050</v>
      </c>
      <c r="R25" s="472"/>
      <c r="S25" s="472"/>
      <c r="T25" s="472"/>
      <c r="U25" s="472"/>
      <c r="V25" s="514"/>
      <c r="W25" s="566"/>
      <c r="X25" s="567"/>
      <c r="Y25" s="568"/>
      <c r="Z25" s="470" t="s">
        <v>165</v>
      </c>
      <c r="AA25" s="450"/>
      <c r="AB25" s="450"/>
      <c r="AC25" s="450"/>
      <c r="AD25" s="450"/>
      <c r="AE25" s="450"/>
      <c r="AF25" s="450"/>
      <c r="AG25" s="451"/>
      <c r="AH25" s="471">
        <v>69</v>
      </c>
      <c r="AI25" s="472"/>
      <c r="AJ25" s="472"/>
      <c r="AK25" s="472"/>
      <c r="AL25" s="514"/>
      <c r="AM25" s="471">
        <v>200238</v>
      </c>
      <c r="AN25" s="472"/>
      <c r="AO25" s="472"/>
      <c r="AP25" s="472"/>
      <c r="AQ25" s="472"/>
      <c r="AR25" s="514"/>
      <c r="AS25" s="471">
        <v>2902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3420723</v>
      </c>
      <c r="BO25" s="384"/>
      <c r="BP25" s="384"/>
      <c r="BQ25" s="384"/>
      <c r="BR25" s="384"/>
      <c r="BS25" s="384"/>
      <c r="BT25" s="384"/>
      <c r="BU25" s="385"/>
      <c r="BV25" s="383">
        <v>3810805</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6100</v>
      </c>
      <c r="R26" s="472"/>
      <c r="S26" s="472"/>
      <c r="T26" s="472"/>
      <c r="U26" s="472"/>
      <c r="V26" s="514"/>
      <c r="W26" s="566"/>
      <c r="X26" s="567"/>
      <c r="Y26" s="568"/>
      <c r="Z26" s="470" t="s">
        <v>168</v>
      </c>
      <c r="AA26" s="572"/>
      <c r="AB26" s="572"/>
      <c r="AC26" s="572"/>
      <c r="AD26" s="572"/>
      <c r="AE26" s="572"/>
      <c r="AF26" s="572"/>
      <c r="AG26" s="573"/>
      <c r="AH26" s="471">
        <v>31</v>
      </c>
      <c r="AI26" s="472"/>
      <c r="AJ26" s="472"/>
      <c r="AK26" s="472"/>
      <c r="AL26" s="514"/>
      <c r="AM26" s="471">
        <v>100347</v>
      </c>
      <c r="AN26" s="472"/>
      <c r="AO26" s="472"/>
      <c r="AP26" s="472"/>
      <c r="AQ26" s="472"/>
      <c r="AR26" s="514"/>
      <c r="AS26" s="471">
        <v>3237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5020</v>
      </c>
      <c r="R27" s="472"/>
      <c r="S27" s="472"/>
      <c r="T27" s="472"/>
      <c r="U27" s="472"/>
      <c r="V27" s="514"/>
      <c r="W27" s="566"/>
      <c r="X27" s="567"/>
      <c r="Y27" s="568"/>
      <c r="Z27" s="470" t="s">
        <v>171</v>
      </c>
      <c r="AA27" s="450"/>
      <c r="AB27" s="450"/>
      <c r="AC27" s="450"/>
      <c r="AD27" s="450"/>
      <c r="AE27" s="450"/>
      <c r="AF27" s="450"/>
      <c r="AG27" s="451"/>
      <c r="AH27" s="471">
        <v>6</v>
      </c>
      <c r="AI27" s="472"/>
      <c r="AJ27" s="472"/>
      <c r="AK27" s="472"/>
      <c r="AL27" s="514"/>
      <c r="AM27" s="471">
        <v>23418</v>
      </c>
      <c r="AN27" s="472"/>
      <c r="AO27" s="472"/>
      <c r="AP27" s="472"/>
      <c r="AQ27" s="472"/>
      <c r="AR27" s="514"/>
      <c r="AS27" s="471">
        <v>3903</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179542</v>
      </c>
      <c r="BO27" s="540"/>
      <c r="BP27" s="540"/>
      <c r="BQ27" s="540"/>
      <c r="BR27" s="540"/>
      <c r="BS27" s="540"/>
      <c r="BT27" s="540"/>
      <c r="BU27" s="541"/>
      <c r="BV27" s="539">
        <v>179486</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4470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7733934</v>
      </c>
      <c r="BO28" s="384"/>
      <c r="BP28" s="384"/>
      <c r="BQ28" s="384"/>
      <c r="BR28" s="384"/>
      <c r="BS28" s="384"/>
      <c r="BT28" s="384"/>
      <c r="BU28" s="385"/>
      <c r="BV28" s="383">
        <v>7327065</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19</v>
      </c>
      <c r="M29" s="472"/>
      <c r="N29" s="472"/>
      <c r="O29" s="472"/>
      <c r="P29" s="514"/>
      <c r="Q29" s="471">
        <v>4200</v>
      </c>
      <c r="R29" s="472"/>
      <c r="S29" s="472"/>
      <c r="T29" s="472"/>
      <c r="U29" s="472"/>
      <c r="V29" s="514"/>
      <c r="W29" s="569"/>
      <c r="X29" s="570"/>
      <c r="Y29" s="571"/>
      <c r="Z29" s="470" t="s">
        <v>177</v>
      </c>
      <c r="AA29" s="450"/>
      <c r="AB29" s="450"/>
      <c r="AC29" s="450"/>
      <c r="AD29" s="450"/>
      <c r="AE29" s="450"/>
      <c r="AF29" s="450"/>
      <c r="AG29" s="451"/>
      <c r="AH29" s="471">
        <v>407</v>
      </c>
      <c r="AI29" s="472"/>
      <c r="AJ29" s="472"/>
      <c r="AK29" s="472"/>
      <c r="AL29" s="514"/>
      <c r="AM29" s="471">
        <v>1236042</v>
      </c>
      <c r="AN29" s="472"/>
      <c r="AO29" s="472"/>
      <c r="AP29" s="472"/>
      <c r="AQ29" s="472"/>
      <c r="AR29" s="514"/>
      <c r="AS29" s="471">
        <v>3037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1076403</v>
      </c>
      <c r="BO29" s="421"/>
      <c r="BP29" s="421"/>
      <c r="BQ29" s="421"/>
      <c r="BR29" s="421"/>
      <c r="BS29" s="421"/>
      <c r="BT29" s="421"/>
      <c r="BU29" s="422"/>
      <c r="BV29" s="420">
        <v>986879</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2947825</v>
      </c>
      <c r="BO30" s="540"/>
      <c r="BP30" s="540"/>
      <c r="BQ30" s="540"/>
      <c r="BR30" s="540"/>
      <c r="BS30" s="540"/>
      <c r="BT30" s="540"/>
      <c r="BU30" s="541"/>
      <c r="BV30" s="539">
        <v>3036968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IF('各会計、関係団体の財政状況及び健全化判断比率'!B31="","",'各会計、関係団体の財政状況及び健全化判断比率'!B31)</f>
        <v>天童市民病院事業会計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IF('各会計、関係団体の財政状況及び健全化判断比率'!B34="","",'各会計、関係団体の財政状況及び健全化判断比率'!B34)</f>
        <v>工業団地整備事業特別会計</v>
      </c>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東根市外二市一町共立衛生処理組合</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スポーツクラブ天童</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用地買収特別会計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IF('各会計、関係団体の財政状況及び健全化判断比率'!B32="","",'各会計、関係団体の財政状況及び健全化判断比率'!B32)</f>
        <v>天童市水道事業会計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山形県消防補償等組合</v>
      </c>
      <c r="BZ35" s="611"/>
      <c r="CA35" s="611"/>
      <c r="CB35" s="611"/>
      <c r="CC35" s="611"/>
      <c r="CD35" s="611"/>
      <c r="CE35" s="611"/>
      <c r="CF35" s="611"/>
      <c r="CG35" s="611"/>
      <c r="CH35" s="611"/>
      <c r="CI35" s="611"/>
      <c r="CJ35" s="611"/>
      <c r="CK35" s="611"/>
      <c r="CL35" s="611"/>
      <c r="CM35" s="611"/>
      <c r="CN35" s="163"/>
      <c r="CO35" s="610">
        <f t="shared" ref="CO35:CO43" si="3">IF(CQ35="","",CO34+1)</f>
        <v>17</v>
      </c>
      <c r="CP35" s="610"/>
      <c r="CQ35" s="611" t="str">
        <f>IF('各会計、関係団体の財政状況及び健全化判断比率'!BS8="","",'各会計、関係団体の財政状況及び健全化判断比率'!BS8)</f>
        <v>天童ターミナルビル</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f>IF(E36="","",C35+1)</f>
        <v>3</v>
      </c>
      <c r="D36" s="610"/>
      <c r="E36" s="611" t="str">
        <f>IF('各会計、関係団体の財政状況及び健全化判断比率'!B9="","",'各会計、関係団体の財政状況及び健全化判断比率'!B9)</f>
        <v>市民墓地特別会計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9</v>
      </c>
      <c r="AN36" s="610"/>
      <c r="AO36" s="611" t="str">
        <f>IF('各会計、関係団体の財政状況及び健全化判断比率'!B33="","",'各会計、関係団体の財政状況及び健全化判断比率'!B33)</f>
        <v>天童市公共下水道事業会計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山形県自治会館管理組合</v>
      </c>
      <c r="BZ36" s="611"/>
      <c r="CA36" s="611"/>
      <c r="CB36" s="611"/>
      <c r="CC36" s="611"/>
      <c r="CD36" s="611"/>
      <c r="CE36" s="611"/>
      <c r="CF36" s="611"/>
      <c r="CG36" s="611"/>
      <c r="CH36" s="611"/>
      <c r="CI36" s="611"/>
      <c r="CJ36" s="611"/>
      <c r="CK36" s="611"/>
      <c r="CL36" s="611"/>
      <c r="CM36" s="611"/>
      <c r="CN36" s="163"/>
      <c r="CO36" s="610">
        <f t="shared" si="3"/>
        <v>18</v>
      </c>
      <c r="CP36" s="610"/>
      <c r="CQ36" s="611" t="str">
        <f>IF('各会計、関係団体の財政状況及び健全化判断比率'!BS9="","",'各会計、関係団体の財政状況及び健全化判断比率'!BS9)</f>
        <v>天童市文化・スポーツ振興事業団</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山形県後期高齢者医療広域連合（普通会計分）</v>
      </c>
      <c r="BZ37" s="611"/>
      <c r="CA37" s="611"/>
      <c r="CB37" s="611"/>
      <c r="CC37" s="611"/>
      <c r="CD37" s="611"/>
      <c r="CE37" s="611"/>
      <c r="CF37" s="611"/>
      <c r="CG37" s="611"/>
      <c r="CH37" s="611"/>
      <c r="CI37" s="611"/>
      <c r="CJ37" s="611"/>
      <c r="CK37" s="611"/>
      <c r="CL37" s="611"/>
      <c r="CM37" s="611"/>
      <c r="CN37" s="163"/>
      <c r="CO37" s="610">
        <f t="shared" si="3"/>
        <v>19</v>
      </c>
      <c r="CP37" s="610"/>
      <c r="CQ37" s="611" t="str">
        <f>IF('各会計、関係団体の財政状況及び健全化判断比率'!BS10="","",'各会計、関係団体の財政状況及び健全化判断比率'!BS10)</f>
        <v>天童市土地開発公社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山形県後期高齢者医療広域連合（事業会計分）</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ovnYSIu1wCXPGoQcN2uemk39m68TZV9wDT62gij+2bco04WOg9W11LxEYZJqQf4PSM4Zi+0kxtviwM3P7fIGpw==" saltValue="kXM2IIhO+vu01x0qFk0DtQ==" spinCount="100000" sheet="1" objects="1" scenarios="1"/>
  <customSheetViews>
    <customSheetView guid="{744F56D5-664B-4330-820A-B6079B53B064}" showGridLines="0" fitToPage="1" hiddenRows="1" hiddenColumns="1">
      <pageMargins left="0" right="0" top="0.39370078740157483" bottom="0.39370078740157483" header="0.19685039370078741" footer="0.19685039370078741"/>
      <printOptions horizontalCentered="1"/>
      <headerFooter>
        <oddFooter>&amp;C&amp;P/&amp;N</oddFooter>
      </headerFooter>
    </customSheetView>
  </customSheetViews>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8749625</v>
      </c>
      <c r="S5" s="626"/>
      <c r="T5" s="626"/>
      <c r="U5" s="626"/>
      <c r="V5" s="626"/>
      <c r="W5" s="626"/>
      <c r="X5" s="626"/>
      <c r="Y5" s="627"/>
      <c r="Z5" s="628">
        <v>25.4</v>
      </c>
      <c r="AA5" s="628"/>
      <c r="AB5" s="628"/>
      <c r="AC5" s="628"/>
      <c r="AD5" s="629">
        <v>8202321</v>
      </c>
      <c r="AE5" s="629"/>
      <c r="AF5" s="629"/>
      <c r="AG5" s="629"/>
      <c r="AH5" s="629"/>
      <c r="AI5" s="629"/>
      <c r="AJ5" s="629"/>
      <c r="AK5" s="629"/>
      <c r="AL5" s="630">
        <v>54</v>
      </c>
      <c r="AM5" s="631"/>
      <c r="AN5" s="631"/>
      <c r="AO5" s="632"/>
      <c r="AP5" s="622" t="s">
        <v>216</v>
      </c>
      <c r="AQ5" s="623"/>
      <c r="AR5" s="623"/>
      <c r="AS5" s="623"/>
      <c r="AT5" s="623"/>
      <c r="AU5" s="623"/>
      <c r="AV5" s="623"/>
      <c r="AW5" s="623"/>
      <c r="AX5" s="623"/>
      <c r="AY5" s="623"/>
      <c r="AZ5" s="623"/>
      <c r="BA5" s="623"/>
      <c r="BB5" s="623"/>
      <c r="BC5" s="623"/>
      <c r="BD5" s="623"/>
      <c r="BE5" s="623"/>
      <c r="BF5" s="624"/>
      <c r="BG5" s="636">
        <v>8169787</v>
      </c>
      <c r="BH5" s="637"/>
      <c r="BI5" s="637"/>
      <c r="BJ5" s="637"/>
      <c r="BK5" s="637"/>
      <c r="BL5" s="637"/>
      <c r="BM5" s="637"/>
      <c r="BN5" s="638"/>
      <c r="BO5" s="639">
        <v>93.4</v>
      </c>
      <c r="BP5" s="639"/>
      <c r="BQ5" s="639"/>
      <c r="BR5" s="639"/>
      <c r="BS5" s="640">
        <v>153749</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216556</v>
      </c>
      <c r="S6" s="637"/>
      <c r="T6" s="637"/>
      <c r="U6" s="637"/>
      <c r="V6" s="637"/>
      <c r="W6" s="637"/>
      <c r="X6" s="637"/>
      <c r="Y6" s="638"/>
      <c r="Z6" s="639">
        <v>0.6</v>
      </c>
      <c r="AA6" s="639"/>
      <c r="AB6" s="639"/>
      <c r="AC6" s="639"/>
      <c r="AD6" s="640">
        <v>216556</v>
      </c>
      <c r="AE6" s="640"/>
      <c r="AF6" s="640"/>
      <c r="AG6" s="640"/>
      <c r="AH6" s="640"/>
      <c r="AI6" s="640"/>
      <c r="AJ6" s="640"/>
      <c r="AK6" s="640"/>
      <c r="AL6" s="641">
        <v>1.4</v>
      </c>
      <c r="AM6" s="642"/>
      <c r="AN6" s="642"/>
      <c r="AO6" s="643"/>
      <c r="AP6" s="633" t="s">
        <v>221</v>
      </c>
      <c r="AQ6" s="634"/>
      <c r="AR6" s="634"/>
      <c r="AS6" s="634"/>
      <c r="AT6" s="634"/>
      <c r="AU6" s="634"/>
      <c r="AV6" s="634"/>
      <c r="AW6" s="634"/>
      <c r="AX6" s="634"/>
      <c r="AY6" s="634"/>
      <c r="AZ6" s="634"/>
      <c r="BA6" s="634"/>
      <c r="BB6" s="634"/>
      <c r="BC6" s="634"/>
      <c r="BD6" s="634"/>
      <c r="BE6" s="634"/>
      <c r="BF6" s="635"/>
      <c r="BG6" s="636">
        <v>8169787</v>
      </c>
      <c r="BH6" s="637"/>
      <c r="BI6" s="637"/>
      <c r="BJ6" s="637"/>
      <c r="BK6" s="637"/>
      <c r="BL6" s="637"/>
      <c r="BM6" s="637"/>
      <c r="BN6" s="638"/>
      <c r="BO6" s="639">
        <v>93.4</v>
      </c>
      <c r="BP6" s="639"/>
      <c r="BQ6" s="639"/>
      <c r="BR6" s="639"/>
      <c r="BS6" s="640">
        <v>153749</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277768</v>
      </c>
      <c r="CS6" s="637"/>
      <c r="CT6" s="637"/>
      <c r="CU6" s="637"/>
      <c r="CV6" s="637"/>
      <c r="CW6" s="637"/>
      <c r="CX6" s="637"/>
      <c r="CY6" s="638"/>
      <c r="CZ6" s="630">
        <v>0.9</v>
      </c>
      <c r="DA6" s="631"/>
      <c r="DB6" s="631"/>
      <c r="DC6" s="647"/>
      <c r="DD6" s="645">
        <v>29995</v>
      </c>
      <c r="DE6" s="637"/>
      <c r="DF6" s="637"/>
      <c r="DG6" s="637"/>
      <c r="DH6" s="637"/>
      <c r="DI6" s="637"/>
      <c r="DJ6" s="637"/>
      <c r="DK6" s="637"/>
      <c r="DL6" s="637"/>
      <c r="DM6" s="637"/>
      <c r="DN6" s="637"/>
      <c r="DO6" s="637"/>
      <c r="DP6" s="638"/>
      <c r="DQ6" s="645">
        <v>277662</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2734</v>
      </c>
      <c r="S7" s="637"/>
      <c r="T7" s="637"/>
      <c r="U7" s="637"/>
      <c r="V7" s="637"/>
      <c r="W7" s="637"/>
      <c r="X7" s="637"/>
      <c r="Y7" s="638"/>
      <c r="Z7" s="639">
        <v>0</v>
      </c>
      <c r="AA7" s="639"/>
      <c r="AB7" s="639"/>
      <c r="AC7" s="639"/>
      <c r="AD7" s="640">
        <v>2734</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3422079</v>
      </c>
      <c r="BH7" s="637"/>
      <c r="BI7" s="637"/>
      <c r="BJ7" s="637"/>
      <c r="BK7" s="637"/>
      <c r="BL7" s="637"/>
      <c r="BM7" s="637"/>
      <c r="BN7" s="638"/>
      <c r="BO7" s="639">
        <v>39.1</v>
      </c>
      <c r="BP7" s="639"/>
      <c r="BQ7" s="639"/>
      <c r="BR7" s="639"/>
      <c r="BS7" s="640">
        <v>153749</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5481450</v>
      </c>
      <c r="CS7" s="637"/>
      <c r="CT7" s="637"/>
      <c r="CU7" s="637"/>
      <c r="CV7" s="637"/>
      <c r="CW7" s="637"/>
      <c r="CX7" s="637"/>
      <c r="CY7" s="638"/>
      <c r="CZ7" s="639">
        <v>17.2</v>
      </c>
      <c r="DA7" s="639"/>
      <c r="DB7" s="639"/>
      <c r="DC7" s="639"/>
      <c r="DD7" s="645">
        <v>158816</v>
      </c>
      <c r="DE7" s="637"/>
      <c r="DF7" s="637"/>
      <c r="DG7" s="637"/>
      <c r="DH7" s="637"/>
      <c r="DI7" s="637"/>
      <c r="DJ7" s="637"/>
      <c r="DK7" s="637"/>
      <c r="DL7" s="637"/>
      <c r="DM7" s="637"/>
      <c r="DN7" s="637"/>
      <c r="DO7" s="637"/>
      <c r="DP7" s="638"/>
      <c r="DQ7" s="645">
        <v>2976026</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36235</v>
      </c>
      <c r="S8" s="637"/>
      <c r="T8" s="637"/>
      <c r="U8" s="637"/>
      <c r="V8" s="637"/>
      <c r="W8" s="637"/>
      <c r="X8" s="637"/>
      <c r="Y8" s="638"/>
      <c r="Z8" s="639">
        <v>0.1</v>
      </c>
      <c r="AA8" s="639"/>
      <c r="AB8" s="639"/>
      <c r="AC8" s="639"/>
      <c r="AD8" s="640">
        <v>36235</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97300</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11860692</v>
      </c>
      <c r="CS8" s="637"/>
      <c r="CT8" s="637"/>
      <c r="CU8" s="637"/>
      <c r="CV8" s="637"/>
      <c r="CW8" s="637"/>
      <c r="CX8" s="637"/>
      <c r="CY8" s="638"/>
      <c r="CZ8" s="639">
        <v>37.200000000000003</v>
      </c>
      <c r="DA8" s="639"/>
      <c r="DB8" s="639"/>
      <c r="DC8" s="639"/>
      <c r="DD8" s="645">
        <v>468871</v>
      </c>
      <c r="DE8" s="637"/>
      <c r="DF8" s="637"/>
      <c r="DG8" s="637"/>
      <c r="DH8" s="637"/>
      <c r="DI8" s="637"/>
      <c r="DJ8" s="637"/>
      <c r="DK8" s="637"/>
      <c r="DL8" s="637"/>
      <c r="DM8" s="637"/>
      <c r="DN8" s="637"/>
      <c r="DO8" s="637"/>
      <c r="DP8" s="638"/>
      <c r="DQ8" s="645">
        <v>5681874</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53037</v>
      </c>
      <c r="S9" s="637"/>
      <c r="T9" s="637"/>
      <c r="U9" s="637"/>
      <c r="V9" s="637"/>
      <c r="W9" s="637"/>
      <c r="X9" s="637"/>
      <c r="Y9" s="638"/>
      <c r="Z9" s="639">
        <v>0.2</v>
      </c>
      <c r="AA9" s="639"/>
      <c r="AB9" s="639"/>
      <c r="AC9" s="639"/>
      <c r="AD9" s="640">
        <v>53037</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2574239</v>
      </c>
      <c r="BH9" s="637"/>
      <c r="BI9" s="637"/>
      <c r="BJ9" s="637"/>
      <c r="BK9" s="637"/>
      <c r="BL9" s="637"/>
      <c r="BM9" s="637"/>
      <c r="BN9" s="638"/>
      <c r="BO9" s="639">
        <v>29.4</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1900986</v>
      </c>
      <c r="CS9" s="637"/>
      <c r="CT9" s="637"/>
      <c r="CU9" s="637"/>
      <c r="CV9" s="637"/>
      <c r="CW9" s="637"/>
      <c r="CX9" s="637"/>
      <c r="CY9" s="638"/>
      <c r="CZ9" s="639">
        <v>6</v>
      </c>
      <c r="DA9" s="639"/>
      <c r="DB9" s="639"/>
      <c r="DC9" s="639"/>
      <c r="DD9" s="645">
        <v>50532</v>
      </c>
      <c r="DE9" s="637"/>
      <c r="DF9" s="637"/>
      <c r="DG9" s="637"/>
      <c r="DH9" s="637"/>
      <c r="DI9" s="637"/>
      <c r="DJ9" s="637"/>
      <c r="DK9" s="637"/>
      <c r="DL9" s="637"/>
      <c r="DM9" s="637"/>
      <c r="DN9" s="637"/>
      <c r="DO9" s="637"/>
      <c r="DP9" s="638"/>
      <c r="DQ9" s="645">
        <v>1780015</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211951</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53848</v>
      </c>
      <c r="CS10" s="637"/>
      <c r="CT10" s="637"/>
      <c r="CU10" s="637"/>
      <c r="CV10" s="637"/>
      <c r="CW10" s="637"/>
      <c r="CX10" s="637"/>
      <c r="CY10" s="638"/>
      <c r="CZ10" s="639">
        <v>0.2</v>
      </c>
      <c r="DA10" s="639"/>
      <c r="DB10" s="639"/>
      <c r="DC10" s="639"/>
      <c r="DD10" s="645">
        <v>4856</v>
      </c>
      <c r="DE10" s="637"/>
      <c r="DF10" s="637"/>
      <c r="DG10" s="637"/>
      <c r="DH10" s="637"/>
      <c r="DI10" s="637"/>
      <c r="DJ10" s="637"/>
      <c r="DK10" s="637"/>
      <c r="DL10" s="637"/>
      <c r="DM10" s="637"/>
      <c r="DN10" s="637"/>
      <c r="DO10" s="637"/>
      <c r="DP10" s="638"/>
      <c r="DQ10" s="645">
        <v>32295</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1635355</v>
      </c>
      <c r="S11" s="637"/>
      <c r="T11" s="637"/>
      <c r="U11" s="637"/>
      <c r="V11" s="637"/>
      <c r="W11" s="637"/>
      <c r="X11" s="637"/>
      <c r="Y11" s="638"/>
      <c r="Z11" s="641">
        <v>4.7</v>
      </c>
      <c r="AA11" s="642"/>
      <c r="AB11" s="642"/>
      <c r="AC11" s="648"/>
      <c r="AD11" s="645">
        <v>1635355</v>
      </c>
      <c r="AE11" s="637"/>
      <c r="AF11" s="637"/>
      <c r="AG11" s="637"/>
      <c r="AH11" s="637"/>
      <c r="AI11" s="637"/>
      <c r="AJ11" s="637"/>
      <c r="AK11" s="638"/>
      <c r="AL11" s="641">
        <v>10.8</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538589</v>
      </c>
      <c r="BH11" s="637"/>
      <c r="BI11" s="637"/>
      <c r="BJ11" s="637"/>
      <c r="BK11" s="637"/>
      <c r="BL11" s="637"/>
      <c r="BM11" s="637"/>
      <c r="BN11" s="638"/>
      <c r="BO11" s="639">
        <v>6.2</v>
      </c>
      <c r="BP11" s="639"/>
      <c r="BQ11" s="639"/>
      <c r="BR11" s="639"/>
      <c r="BS11" s="640">
        <v>153749</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731904</v>
      </c>
      <c r="CS11" s="637"/>
      <c r="CT11" s="637"/>
      <c r="CU11" s="637"/>
      <c r="CV11" s="637"/>
      <c r="CW11" s="637"/>
      <c r="CX11" s="637"/>
      <c r="CY11" s="638"/>
      <c r="CZ11" s="639">
        <v>2.2999999999999998</v>
      </c>
      <c r="DA11" s="639"/>
      <c r="DB11" s="639"/>
      <c r="DC11" s="639"/>
      <c r="DD11" s="645">
        <v>226699</v>
      </c>
      <c r="DE11" s="637"/>
      <c r="DF11" s="637"/>
      <c r="DG11" s="637"/>
      <c r="DH11" s="637"/>
      <c r="DI11" s="637"/>
      <c r="DJ11" s="637"/>
      <c r="DK11" s="637"/>
      <c r="DL11" s="637"/>
      <c r="DM11" s="637"/>
      <c r="DN11" s="637"/>
      <c r="DO11" s="637"/>
      <c r="DP11" s="638"/>
      <c r="DQ11" s="645">
        <v>258946</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6170</v>
      </c>
      <c r="S12" s="637"/>
      <c r="T12" s="637"/>
      <c r="U12" s="637"/>
      <c r="V12" s="637"/>
      <c r="W12" s="637"/>
      <c r="X12" s="637"/>
      <c r="Y12" s="638"/>
      <c r="Z12" s="639">
        <v>0</v>
      </c>
      <c r="AA12" s="639"/>
      <c r="AB12" s="639"/>
      <c r="AC12" s="639"/>
      <c r="AD12" s="640">
        <v>6170</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4020274</v>
      </c>
      <c r="BH12" s="637"/>
      <c r="BI12" s="637"/>
      <c r="BJ12" s="637"/>
      <c r="BK12" s="637"/>
      <c r="BL12" s="637"/>
      <c r="BM12" s="637"/>
      <c r="BN12" s="638"/>
      <c r="BO12" s="639">
        <v>45.9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1619015</v>
      </c>
      <c r="CS12" s="637"/>
      <c r="CT12" s="637"/>
      <c r="CU12" s="637"/>
      <c r="CV12" s="637"/>
      <c r="CW12" s="637"/>
      <c r="CX12" s="637"/>
      <c r="CY12" s="638"/>
      <c r="CZ12" s="639">
        <v>5.0999999999999996</v>
      </c>
      <c r="DA12" s="639"/>
      <c r="DB12" s="639"/>
      <c r="DC12" s="639"/>
      <c r="DD12" s="645">
        <v>86836</v>
      </c>
      <c r="DE12" s="637"/>
      <c r="DF12" s="637"/>
      <c r="DG12" s="637"/>
      <c r="DH12" s="637"/>
      <c r="DI12" s="637"/>
      <c r="DJ12" s="637"/>
      <c r="DK12" s="637"/>
      <c r="DL12" s="637"/>
      <c r="DM12" s="637"/>
      <c r="DN12" s="637"/>
      <c r="DO12" s="637"/>
      <c r="DP12" s="638"/>
      <c r="DQ12" s="645">
        <v>574278</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4004800</v>
      </c>
      <c r="BH13" s="637"/>
      <c r="BI13" s="637"/>
      <c r="BJ13" s="637"/>
      <c r="BK13" s="637"/>
      <c r="BL13" s="637"/>
      <c r="BM13" s="637"/>
      <c r="BN13" s="638"/>
      <c r="BO13" s="639">
        <v>45.8</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2591589</v>
      </c>
      <c r="CS13" s="637"/>
      <c r="CT13" s="637"/>
      <c r="CU13" s="637"/>
      <c r="CV13" s="637"/>
      <c r="CW13" s="637"/>
      <c r="CX13" s="637"/>
      <c r="CY13" s="638"/>
      <c r="CZ13" s="639">
        <v>8.1</v>
      </c>
      <c r="DA13" s="639"/>
      <c r="DB13" s="639"/>
      <c r="DC13" s="639"/>
      <c r="DD13" s="645">
        <v>931109</v>
      </c>
      <c r="DE13" s="637"/>
      <c r="DF13" s="637"/>
      <c r="DG13" s="637"/>
      <c r="DH13" s="637"/>
      <c r="DI13" s="637"/>
      <c r="DJ13" s="637"/>
      <c r="DK13" s="637"/>
      <c r="DL13" s="637"/>
      <c r="DM13" s="637"/>
      <c r="DN13" s="637"/>
      <c r="DO13" s="637"/>
      <c r="DP13" s="638"/>
      <c r="DQ13" s="645">
        <v>1853348</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264179</v>
      </c>
      <c r="BH14" s="637"/>
      <c r="BI14" s="637"/>
      <c r="BJ14" s="637"/>
      <c r="BK14" s="637"/>
      <c r="BL14" s="637"/>
      <c r="BM14" s="637"/>
      <c r="BN14" s="638"/>
      <c r="BO14" s="639">
        <v>3</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965273</v>
      </c>
      <c r="CS14" s="637"/>
      <c r="CT14" s="637"/>
      <c r="CU14" s="637"/>
      <c r="CV14" s="637"/>
      <c r="CW14" s="637"/>
      <c r="CX14" s="637"/>
      <c r="CY14" s="638"/>
      <c r="CZ14" s="639">
        <v>3</v>
      </c>
      <c r="DA14" s="639"/>
      <c r="DB14" s="639"/>
      <c r="DC14" s="639"/>
      <c r="DD14" s="645">
        <v>184715</v>
      </c>
      <c r="DE14" s="637"/>
      <c r="DF14" s="637"/>
      <c r="DG14" s="637"/>
      <c r="DH14" s="637"/>
      <c r="DI14" s="637"/>
      <c r="DJ14" s="637"/>
      <c r="DK14" s="637"/>
      <c r="DL14" s="637"/>
      <c r="DM14" s="637"/>
      <c r="DN14" s="637"/>
      <c r="DO14" s="637"/>
      <c r="DP14" s="638"/>
      <c r="DQ14" s="645">
        <v>897395</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22347</v>
      </c>
      <c r="S15" s="637"/>
      <c r="T15" s="637"/>
      <c r="U15" s="637"/>
      <c r="V15" s="637"/>
      <c r="W15" s="637"/>
      <c r="X15" s="637"/>
      <c r="Y15" s="638"/>
      <c r="Z15" s="639">
        <v>0.1</v>
      </c>
      <c r="AA15" s="639"/>
      <c r="AB15" s="639"/>
      <c r="AC15" s="639"/>
      <c r="AD15" s="640">
        <v>22347</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463255</v>
      </c>
      <c r="BH15" s="637"/>
      <c r="BI15" s="637"/>
      <c r="BJ15" s="637"/>
      <c r="BK15" s="637"/>
      <c r="BL15" s="637"/>
      <c r="BM15" s="637"/>
      <c r="BN15" s="638"/>
      <c r="BO15" s="639">
        <v>5.3</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4324080</v>
      </c>
      <c r="CS15" s="637"/>
      <c r="CT15" s="637"/>
      <c r="CU15" s="637"/>
      <c r="CV15" s="637"/>
      <c r="CW15" s="637"/>
      <c r="CX15" s="637"/>
      <c r="CY15" s="638"/>
      <c r="CZ15" s="639">
        <v>13.6</v>
      </c>
      <c r="DA15" s="639"/>
      <c r="DB15" s="639"/>
      <c r="DC15" s="639"/>
      <c r="DD15" s="645">
        <v>1434934</v>
      </c>
      <c r="DE15" s="637"/>
      <c r="DF15" s="637"/>
      <c r="DG15" s="637"/>
      <c r="DH15" s="637"/>
      <c r="DI15" s="637"/>
      <c r="DJ15" s="637"/>
      <c r="DK15" s="637"/>
      <c r="DL15" s="637"/>
      <c r="DM15" s="637"/>
      <c r="DN15" s="637"/>
      <c r="DO15" s="637"/>
      <c r="DP15" s="638"/>
      <c r="DQ15" s="645">
        <v>2564677</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109491</v>
      </c>
      <c r="S16" s="637"/>
      <c r="T16" s="637"/>
      <c r="U16" s="637"/>
      <c r="V16" s="637"/>
      <c r="W16" s="637"/>
      <c r="X16" s="637"/>
      <c r="Y16" s="638"/>
      <c r="Z16" s="639">
        <v>0.3</v>
      </c>
      <c r="AA16" s="639"/>
      <c r="AB16" s="639"/>
      <c r="AC16" s="639"/>
      <c r="AD16" s="640">
        <v>109491</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359823</v>
      </c>
      <c r="S17" s="637"/>
      <c r="T17" s="637"/>
      <c r="U17" s="637"/>
      <c r="V17" s="637"/>
      <c r="W17" s="637"/>
      <c r="X17" s="637"/>
      <c r="Y17" s="638"/>
      <c r="Z17" s="639">
        <v>1</v>
      </c>
      <c r="AA17" s="639"/>
      <c r="AB17" s="639"/>
      <c r="AC17" s="639"/>
      <c r="AD17" s="640">
        <v>359823</v>
      </c>
      <c r="AE17" s="640"/>
      <c r="AF17" s="640"/>
      <c r="AG17" s="640"/>
      <c r="AH17" s="640"/>
      <c r="AI17" s="640"/>
      <c r="AJ17" s="640"/>
      <c r="AK17" s="640"/>
      <c r="AL17" s="641">
        <v>2.4</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2046802</v>
      </c>
      <c r="CS17" s="637"/>
      <c r="CT17" s="637"/>
      <c r="CU17" s="637"/>
      <c r="CV17" s="637"/>
      <c r="CW17" s="637"/>
      <c r="CX17" s="637"/>
      <c r="CY17" s="638"/>
      <c r="CZ17" s="639">
        <v>6.4</v>
      </c>
      <c r="DA17" s="639"/>
      <c r="DB17" s="639"/>
      <c r="DC17" s="639"/>
      <c r="DD17" s="645" t="s">
        <v>122</v>
      </c>
      <c r="DE17" s="637"/>
      <c r="DF17" s="637"/>
      <c r="DG17" s="637"/>
      <c r="DH17" s="637"/>
      <c r="DI17" s="637"/>
      <c r="DJ17" s="637"/>
      <c r="DK17" s="637"/>
      <c r="DL17" s="637"/>
      <c r="DM17" s="637"/>
      <c r="DN17" s="637"/>
      <c r="DO17" s="637"/>
      <c r="DP17" s="638"/>
      <c r="DQ17" s="645">
        <v>2032112</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83771</v>
      </c>
      <c r="S18" s="637"/>
      <c r="T18" s="637"/>
      <c r="U18" s="637"/>
      <c r="V18" s="637"/>
      <c r="W18" s="637"/>
      <c r="X18" s="637"/>
      <c r="Y18" s="638"/>
      <c r="Z18" s="639">
        <v>0.2</v>
      </c>
      <c r="AA18" s="639"/>
      <c r="AB18" s="639"/>
      <c r="AC18" s="639"/>
      <c r="AD18" s="640">
        <v>83771</v>
      </c>
      <c r="AE18" s="640"/>
      <c r="AF18" s="640"/>
      <c r="AG18" s="640"/>
      <c r="AH18" s="640"/>
      <c r="AI18" s="640"/>
      <c r="AJ18" s="640"/>
      <c r="AK18" s="640"/>
      <c r="AL18" s="641">
        <v>0.6</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269618</v>
      </c>
      <c r="S19" s="637"/>
      <c r="T19" s="637"/>
      <c r="U19" s="637"/>
      <c r="V19" s="637"/>
      <c r="W19" s="637"/>
      <c r="X19" s="637"/>
      <c r="Y19" s="638"/>
      <c r="Z19" s="639">
        <v>0.8</v>
      </c>
      <c r="AA19" s="639"/>
      <c r="AB19" s="639"/>
      <c r="AC19" s="639"/>
      <c r="AD19" s="640">
        <v>269618</v>
      </c>
      <c r="AE19" s="640"/>
      <c r="AF19" s="640"/>
      <c r="AG19" s="640"/>
      <c r="AH19" s="640"/>
      <c r="AI19" s="640"/>
      <c r="AJ19" s="640"/>
      <c r="AK19" s="640"/>
      <c r="AL19" s="641">
        <v>1.8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579838</v>
      </c>
      <c r="BH19" s="637"/>
      <c r="BI19" s="637"/>
      <c r="BJ19" s="637"/>
      <c r="BK19" s="637"/>
      <c r="BL19" s="637"/>
      <c r="BM19" s="637"/>
      <c r="BN19" s="638"/>
      <c r="BO19" s="639">
        <v>6.6</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6434</v>
      </c>
      <c r="S20" s="637"/>
      <c r="T20" s="637"/>
      <c r="U20" s="637"/>
      <c r="V20" s="637"/>
      <c r="W20" s="637"/>
      <c r="X20" s="637"/>
      <c r="Y20" s="638"/>
      <c r="Z20" s="639">
        <v>0</v>
      </c>
      <c r="AA20" s="639"/>
      <c r="AB20" s="639"/>
      <c r="AC20" s="639"/>
      <c r="AD20" s="640">
        <v>6434</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579838</v>
      </c>
      <c r="BH20" s="637"/>
      <c r="BI20" s="637"/>
      <c r="BJ20" s="637"/>
      <c r="BK20" s="637"/>
      <c r="BL20" s="637"/>
      <c r="BM20" s="637"/>
      <c r="BN20" s="638"/>
      <c r="BO20" s="639">
        <v>6.6</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31853407</v>
      </c>
      <c r="CS20" s="637"/>
      <c r="CT20" s="637"/>
      <c r="CU20" s="637"/>
      <c r="CV20" s="637"/>
      <c r="CW20" s="637"/>
      <c r="CX20" s="637"/>
      <c r="CY20" s="638"/>
      <c r="CZ20" s="639">
        <v>100</v>
      </c>
      <c r="DA20" s="639"/>
      <c r="DB20" s="639"/>
      <c r="DC20" s="639"/>
      <c r="DD20" s="645">
        <v>3577363</v>
      </c>
      <c r="DE20" s="637"/>
      <c r="DF20" s="637"/>
      <c r="DG20" s="637"/>
      <c r="DH20" s="637"/>
      <c r="DI20" s="637"/>
      <c r="DJ20" s="637"/>
      <c r="DK20" s="637"/>
      <c r="DL20" s="637"/>
      <c r="DM20" s="637"/>
      <c r="DN20" s="637"/>
      <c r="DO20" s="637"/>
      <c r="DP20" s="638"/>
      <c r="DQ20" s="645">
        <v>18928628</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5260620</v>
      </c>
      <c r="S21" s="637"/>
      <c r="T21" s="637"/>
      <c r="U21" s="637"/>
      <c r="V21" s="637"/>
      <c r="W21" s="637"/>
      <c r="X21" s="637"/>
      <c r="Y21" s="638"/>
      <c r="Z21" s="639">
        <v>15.3</v>
      </c>
      <c r="AA21" s="639"/>
      <c r="AB21" s="639"/>
      <c r="AC21" s="639"/>
      <c r="AD21" s="640">
        <v>4519046</v>
      </c>
      <c r="AE21" s="640"/>
      <c r="AF21" s="640"/>
      <c r="AG21" s="640"/>
      <c r="AH21" s="640"/>
      <c r="AI21" s="640"/>
      <c r="AJ21" s="640"/>
      <c r="AK21" s="640"/>
      <c r="AL21" s="641">
        <v>29.7</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32534</v>
      </c>
      <c r="BH21" s="637"/>
      <c r="BI21" s="637"/>
      <c r="BJ21" s="637"/>
      <c r="BK21" s="637"/>
      <c r="BL21" s="637"/>
      <c r="BM21" s="637"/>
      <c r="BN21" s="638"/>
      <c r="BO21" s="639">
        <v>0.4</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4519046</v>
      </c>
      <c r="S22" s="637"/>
      <c r="T22" s="637"/>
      <c r="U22" s="637"/>
      <c r="V22" s="637"/>
      <c r="W22" s="637"/>
      <c r="X22" s="637"/>
      <c r="Y22" s="638"/>
      <c r="Z22" s="639">
        <v>13.1</v>
      </c>
      <c r="AA22" s="639"/>
      <c r="AB22" s="639"/>
      <c r="AC22" s="639"/>
      <c r="AD22" s="640">
        <v>4519046</v>
      </c>
      <c r="AE22" s="640"/>
      <c r="AF22" s="640"/>
      <c r="AG22" s="640"/>
      <c r="AH22" s="640"/>
      <c r="AI22" s="640"/>
      <c r="AJ22" s="640"/>
      <c r="AK22" s="640"/>
      <c r="AL22" s="641">
        <v>29.7</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741574</v>
      </c>
      <c r="S23" s="637"/>
      <c r="T23" s="637"/>
      <c r="U23" s="637"/>
      <c r="V23" s="637"/>
      <c r="W23" s="637"/>
      <c r="X23" s="637"/>
      <c r="Y23" s="638"/>
      <c r="Z23" s="639">
        <v>2.2000000000000002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547304</v>
      </c>
      <c r="BH23" s="637"/>
      <c r="BI23" s="637"/>
      <c r="BJ23" s="637"/>
      <c r="BK23" s="637"/>
      <c r="BL23" s="637"/>
      <c r="BM23" s="637"/>
      <c r="BN23" s="638"/>
      <c r="BO23" s="639">
        <v>6.3</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13730122</v>
      </c>
      <c r="CS24" s="626"/>
      <c r="CT24" s="626"/>
      <c r="CU24" s="626"/>
      <c r="CV24" s="626"/>
      <c r="CW24" s="626"/>
      <c r="CX24" s="626"/>
      <c r="CY24" s="627"/>
      <c r="CZ24" s="630">
        <v>43.1</v>
      </c>
      <c r="DA24" s="631"/>
      <c r="DB24" s="631"/>
      <c r="DC24" s="647"/>
      <c r="DD24" s="671">
        <v>8369556</v>
      </c>
      <c r="DE24" s="626"/>
      <c r="DF24" s="626"/>
      <c r="DG24" s="626"/>
      <c r="DH24" s="626"/>
      <c r="DI24" s="626"/>
      <c r="DJ24" s="626"/>
      <c r="DK24" s="627"/>
      <c r="DL24" s="671">
        <v>7347595</v>
      </c>
      <c r="DM24" s="626"/>
      <c r="DN24" s="626"/>
      <c r="DO24" s="626"/>
      <c r="DP24" s="626"/>
      <c r="DQ24" s="626"/>
      <c r="DR24" s="626"/>
      <c r="DS24" s="626"/>
      <c r="DT24" s="626"/>
      <c r="DU24" s="626"/>
      <c r="DV24" s="627"/>
      <c r="DW24" s="630">
        <v>48.1</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16451993</v>
      </c>
      <c r="S25" s="637"/>
      <c r="T25" s="637"/>
      <c r="U25" s="637"/>
      <c r="V25" s="637"/>
      <c r="W25" s="637"/>
      <c r="X25" s="637"/>
      <c r="Y25" s="638"/>
      <c r="Z25" s="639">
        <v>47.7</v>
      </c>
      <c r="AA25" s="639"/>
      <c r="AB25" s="639"/>
      <c r="AC25" s="639"/>
      <c r="AD25" s="640">
        <v>15163115</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4129631</v>
      </c>
      <c r="CS25" s="668"/>
      <c r="CT25" s="668"/>
      <c r="CU25" s="668"/>
      <c r="CV25" s="668"/>
      <c r="CW25" s="668"/>
      <c r="CX25" s="668"/>
      <c r="CY25" s="669"/>
      <c r="CZ25" s="641">
        <v>13</v>
      </c>
      <c r="DA25" s="666"/>
      <c r="DB25" s="666"/>
      <c r="DC25" s="670"/>
      <c r="DD25" s="645">
        <v>3713226</v>
      </c>
      <c r="DE25" s="668"/>
      <c r="DF25" s="668"/>
      <c r="DG25" s="668"/>
      <c r="DH25" s="668"/>
      <c r="DI25" s="668"/>
      <c r="DJ25" s="668"/>
      <c r="DK25" s="669"/>
      <c r="DL25" s="645">
        <v>3450117</v>
      </c>
      <c r="DM25" s="668"/>
      <c r="DN25" s="668"/>
      <c r="DO25" s="668"/>
      <c r="DP25" s="668"/>
      <c r="DQ25" s="668"/>
      <c r="DR25" s="668"/>
      <c r="DS25" s="668"/>
      <c r="DT25" s="668"/>
      <c r="DU25" s="668"/>
      <c r="DV25" s="669"/>
      <c r="DW25" s="641">
        <v>22.6</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9896</v>
      </c>
      <c r="S26" s="637"/>
      <c r="T26" s="637"/>
      <c r="U26" s="637"/>
      <c r="V26" s="637"/>
      <c r="W26" s="637"/>
      <c r="X26" s="637"/>
      <c r="Y26" s="638"/>
      <c r="Z26" s="639">
        <v>0</v>
      </c>
      <c r="AA26" s="639"/>
      <c r="AB26" s="639"/>
      <c r="AC26" s="639"/>
      <c r="AD26" s="640">
        <v>9896</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2357335</v>
      </c>
      <c r="CS26" s="637"/>
      <c r="CT26" s="637"/>
      <c r="CU26" s="637"/>
      <c r="CV26" s="637"/>
      <c r="CW26" s="637"/>
      <c r="CX26" s="637"/>
      <c r="CY26" s="638"/>
      <c r="CZ26" s="641">
        <v>7.4</v>
      </c>
      <c r="DA26" s="666"/>
      <c r="DB26" s="666"/>
      <c r="DC26" s="670"/>
      <c r="DD26" s="645">
        <v>2192055</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8415</v>
      </c>
      <c r="S27" s="637"/>
      <c r="T27" s="637"/>
      <c r="U27" s="637"/>
      <c r="V27" s="637"/>
      <c r="W27" s="637"/>
      <c r="X27" s="637"/>
      <c r="Y27" s="638"/>
      <c r="Z27" s="639">
        <v>0</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8749625</v>
      </c>
      <c r="BH27" s="637"/>
      <c r="BI27" s="637"/>
      <c r="BJ27" s="637"/>
      <c r="BK27" s="637"/>
      <c r="BL27" s="637"/>
      <c r="BM27" s="637"/>
      <c r="BN27" s="638"/>
      <c r="BO27" s="639">
        <v>100</v>
      </c>
      <c r="BP27" s="639"/>
      <c r="BQ27" s="639"/>
      <c r="BR27" s="639"/>
      <c r="BS27" s="640">
        <v>153749</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7553689</v>
      </c>
      <c r="CS27" s="668"/>
      <c r="CT27" s="668"/>
      <c r="CU27" s="668"/>
      <c r="CV27" s="668"/>
      <c r="CW27" s="668"/>
      <c r="CX27" s="668"/>
      <c r="CY27" s="669"/>
      <c r="CZ27" s="641">
        <v>23.7</v>
      </c>
      <c r="DA27" s="666"/>
      <c r="DB27" s="666"/>
      <c r="DC27" s="670"/>
      <c r="DD27" s="645">
        <v>2624218</v>
      </c>
      <c r="DE27" s="668"/>
      <c r="DF27" s="668"/>
      <c r="DG27" s="668"/>
      <c r="DH27" s="668"/>
      <c r="DI27" s="668"/>
      <c r="DJ27" s="668"/>
      <c r="DK27" s="669"/>
      <c r="DL27" s="645">
        <v>1865366</v>
      </c>
      <c r="DM27" s="668"/>
      <c r="DN27" s="668"/>
      <c r="DO27" s="668"/>
      <c r="DP27" s="668"/>
      <c r="DQ27" s="668"/>
      <c r="DR27" s="668"/>
      <c r="DS27" s="668"/>
      <c r="DT27" s="668"/>
      <c r="DU27" s="668"/>
      <c r="DV27" s="669"/>
      <c r="DW27" s="641">
        <v>12.2</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212429</v>
      </c>
      <c r="S28" s="637"/>
      <c r="T28" s="637"/>
      <c r="U28" s="637"/>
      <c r="V28" s="637"/>
      <c r="W28" s="637"/>
      <c r="X28" s="637"/>
      <c r="Y28" s="638"/>
      <c r="Z28" s="639">
        <v>0.6</v>
      </c>
      <c r="AA28" s="639"/>
      <c r="AB28" s="639"/>
      <c r="AC28" s="639"/>
      <c r="AD28" s="640">
        <v>48</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2046802</v>
      </c>
      <c r="CS28" s="637"/>
      <c r="CT28" s="637"/>
      <c r="CU28" s="637"/>
      <c r="CV28" s="637"/>
      <c r="CW28" s="637"/>
      <c r="CX28" s="637"/>
      <c r="CY28" s="638"/>
      <c r="CZ28" s="641">
        <v>6.4</v>
      </c>
      <c r="DA28" s="666"/>
      <c r="DB28" s="666"/>
      <c r="DC28" s="670"/>
      <c r="DD28" s="645">
        <v>2032112</v>
      </c>
      <c r="DE28" s="637"/>
      <c r="DF28" s="637"/>
      <c r="DG28" s="637"/>
      <c r="DH28" s="637"/>
      <c r="DI28" s="637"/>
      <c r="DJ28" s="637"/>
      <c r="DK28" s="638"/>
      <c r="DL28" s="645">
        <v>2032112</v>
      </c>
      <c r="DM28" s="637"/>
      <c r="DN28" s="637"/>
      <c r="DO28" s="637"/>
      <c r="DP28" s="637"/>
      <c r="DQ28" s="637"/>
      <c r="DR28" s="637"/>
      <c r="DS28" s="637"/>
      <c r="DT28" s="637"/>
      <c r="DU28" s="637"/>
      <c r="DV28" s="638"/>
      <c r="DW28" s="641">
        <v>13.3</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41126</v>
      </c>
      <c r="S29" s="637"/>
      <c r="T29" s="637"/>
      <c r="U29" s="637"/>
      <c r="V29" s="637"/>
      <c r="W29" s="637"/>
      <c r="X29" s="637"/>
      <c r="Y29" s="638"/>
      <c r="Z29" s="639">
        <v>0.1</v>
      </c>
      <c r="AA29" s="639"/>
      <c r="AB29" s="639"/>
      <c r="AC29" s="639"/>
      <c r="AD29" s="640">
        <v>505</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2046667</v>
      </c>
      <c r="CS29" s="668"/>
      <c r="CT29" s="668"/>
      <c r="CU29" s="668"/>
      <c r="CV29" s="668"/>
      <c r="CW29" s="668"/>
      <c r="CX29" s="668"/>
      <c r="CY29" s="669"/>
      <c r="CZ29" s="641">
        <v>6.4</v>
      </c>
      <c r="DA29" s="666"/>
      <c r="DB29" s="666"/>
      <c r="DC29" s="670"/>
      <c r="DD29" s="645">
        <v>2031977</v>
      </c>
      <c r="DE29" s="668"/>
      <c r="DF29" s="668"/>
      <c r="DG29" s="668"/>
      <c r="DH29" s="668"/>
      <c r="DI29" s="668"/>
      <c r="DJ29" s="668"/>
      <c r="DK29" s="669"/>
      <c r="DL29" s="645">
        <v>2031977</v>
      </c>
      <c r="DM29" s="668"/>
      <c r="DN29" s="668"/>
      <c r="DO29" s="668"/>
      <c r="DP29" s="668"/>
      <c r="DQ29" s="668"/>
      <c r="DR29" s="668"/>
      <c r="DS29" s="668"/>
      <c r="DT29" s="668"/>
      <c r="DU29" s="668"/>
      <c r="DV29" s="669"/>
      <c r="DW29" s="641">
        <v>13.3</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5600977</v>
      </c>
      <c r="S30" s="637"/>
      <c r="T30" s="637"/>
      <c r="U30" s="637"/>
      <c r="V30" s="637"/>
      <c r="W30" s="637"/>
      <c r="X30" s="637"/>
      <c r="Y30" s="638"/>
      <c r="Z30" s="639">
        <v>16.2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1967214</v>
      </c>
      <c r="CS30" s="637"/>
      <c r="CT30" s="637"/>
      <c r="CU30" s="637"/>
      <c r="CV30" s="637"/>
      <c r="CW30" s="637"/>
      <c r="CX30" s="637"/>
      <c r="CY30" s="638"/>
      <c r="CZ30" s="641">
        <v>6.2</v>
      </c>
      <c r="DA30" s="666"/>
      <c r="DB30" s="666"/>
      <c r="DC30" s="670"/>
      <c r="DD30" s="645">
        <v>1952524</v>
      </c>
      <c r="DE30" s="637"/>
      <c r="DF30" s="637"/>
      <c r="DG30" s="637"/>
      <c r="DH30" s="637"/>
      <c r="DI30" s="637"/>
      <c r="DJ30" s="637"/>
      <c r="DK30" s="638"/>
      <c r="DL30" s="645">
        <v>1952524</v>
      </c>
      <c r="DM30" s="637"/>
      <c r="DN30" s="637"/>
      <c r="DO30" s="637"/>
      <c r="DP30" s="637"/>
      <c r="DQ30" s="637"/>
      <c r="DR30" s="637"/>
      <c r="DS30" s="637"/>
      <c r="DT30" s="637"/>
      <c r="DU30" s="637"/>
      <c r="DV30" s="638"/>
      <c r="DW30" s="641">
        <v>12.8</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99.1</v>
      </c>
      <c r="BH31" s="680"/>
      <c r="BI31" s="680"/>
      <c r="BJ31" s="680"/>
      <c r="BK31" s="680"/>
      <c r="BL31" s="680"/>
      <c r="BM31" s="631">
        <v>93.3</v>
      </c>
      <c r="BN31" s="680"/>
      <c r="BO31" s="680"/>
      <c r="BP31" s="680"/>
      <c r="BQ31" s="681"/>
      <c r="BR31" s="692">
        <v>99.1</v>
      </c>
      <c r="BS31" s="680"/>
      <c r="BT31" s="680"/>
      <c r="BU31" s="680"/>
      <c r="BV31" s="680"/>
      <c r="BW31" s="680"/>
      <c r="BX31" s="631">
        <v>93.4</v>
      </c>
      <c r="BY31" s="680"/>
      <c r="BZ31" s="680"/>
      <c r="CA31" s="680"/>
      <c r="CB31" s="681"/>
      <c r="CD31" s="674"/>
      <c r="CE31" s="675"/>
      <c r="CF31" s="633" t="s">
        <v>300</v>
      </c>
      <c r="CG31" s="634"/>
      <c r="CH31" s="634"/>
      <c r="CI31" s="634"/>
      <c r="CJ31" s="634"/>
      <c r="CK31" s="634"/>
      <c r="CL31" s="634"/>
      <c r="CM31" s="634"/>
      <c r="CN31" s="634"/>
      <c r="CO31" s="634"/>
      <c r="CP31" s="634"/>
      <c r="CQ31" s="635"/>
      <c r="CR31" s="636">
        <v>79453</v>
      </c>
      <c r="CS31" s="668"/>
      <c r="CT31" s="668"/>
      <c r="CU31" s="668"/>
      <c r="CV31" s="668"/>
      <c r="CW31" s="668"/>
      <c r="CX31" s="668"/>
      <c r="CY31" s="669"/>
      <c r="CZ31" s="641">
        <v>0.2</v>
      </c>
      <c r="DA31" s="666"/>
      <c r="DB31" s="666"/>
      <c r="DC31" s="670"/>
      <c r="DD31" s="645">
        <v>79453</v>
      </c>
      <c r="DE31" s="668"/>
      <c r="DF31" s="668"/>
      <c r="DG31" s="668"/>
      <c r="DH31" s="668"/>
      <c r="DI31" s="668"/>
      <c r="DJ31" s="668"/>
      <c r="DK31" s="669"/>
      <c r="DL31" s="645">
        <v>79453</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2460744</v>
      </c>
      <c r="S32" s="637"/>
      <c r="T32" s="637"/>
      <c r="U32" s="637"/>
      <c r="V32" s="637"/>
      <c r="W32" s="637"/>
      <c r="X32" s="637"/>
      <c r="Y32" s="638"/>
      <c r="Z32" s="639">
        <v>7.1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8"/>
      <c r="BI32" s="668"/>
      <c r="BJ32" s="668"/>
      <c r="BK32" s="668"/>
      <c r="BL32" s="668"/>
      <c r="BM32" s="642">
        <v>97</v>
      </c>
      <c r="BN32" s="668"/>
      <c r="BO32" s="668"/>
      <c r="BP32" s="668"/>
      <c r="BQ32" s="691"/>
      <c r="BR32" s="693">
        <v>99.3</v>
      </c>
      <c r="BS32" s="668"/>
      <c r="BT32" s="668"/>
      <c r="BU32" s="668"/>
      <c r="BV32" s="668"/>
      <c r="BW32" s="668"/>
      <c r="BX32" s="642">
        <v>97.3</v>
      </c>
      <c r="BY32" s="668"/>
      <c r="BZ32" s="668"/>
      <c r="CA32" s="668"/>
      <c r="CB32" s="691"/>
      <c r="CD32" s="676"/>
      <c r="CE32" s="677"/>
      <c r="CF32" s="633" t="s">
        <v>304</v>
      </c>
      <c r="CG32" s="634"/>
      <c r="CH32" s="634"/>
      <c r="CI32" s="634"/>
      <c r="CJ32" s="634"/>
      <c r="CK32" s="634"/>
      <c r="CL32" s="634"/>
      <c r="CM32" s="634"/>
      <c r="CN32" s="634"/>
      <c r="CO32" s="634"/>
      <c r="CP32" s="634"/>
      <c r="CQ32" s="635"/>
      <c r="CR32" s="636">
        <v>135</v>
      </c>
      <c r="CS32" s="637"/>
      <c r="CT32" s="637"/>
      <c r="CU32" s="637"/>
      <c r="CV32" s="637"/>
      <c r="CW32" s="637"/>
      <c r="CX32" s="637"/>
      <c r="CY32" s="638"/>
      <c r="CZ32" s="641">
        <v>0</v>
      </c>
      <c r="DA32" s="666"/>
      <c r="DB32" s="666"/>
      <c r="DC32" s="670"/>
      <c r="DD32" s="645">
        <v>135</v>
      </c>
      <c r="DE32" s="637"/>
      <c r="DF32" s="637"/>
      <c r="DG32" s="637"/>
      <c r="DH32" s="637"/>
      <c r="DI32" s="637"/>
      <c r="DJ32" s="637"/>
      <c r="DK32" s="638"/>
      <c r="DL32" s="645">
        <v>135</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28871</v>
      </c>
      <c r="S33" s="637"/>
      <c r="T33" s="637"/>
      <c r="U33" s="637"/>
      <c r="V33" s="637"/>
      <c r="W33" s="637"/>
      <c r="X33" s="637"/>
      <c r="Y33" s="638"/>
      <c r="Z33" s="639">
        <v>0.1</v>
      </c>
      <c r="AA33" s="639"/>
      <c r="AB33" s="639"/>
      <c r="AC33" s="639"/>
      <c r="AD33" s="640">
        <v>12502</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98.9</v>
      </c>
      <c r="BH33" s="695"/>
      <c r="BI33" s="695"/>
      <c r="BJ33" s="695"/>
      <c r="BK33" s="695"/>
      <c r="BL33" s="695"/>
      <c r="BM33" s="696">
        <v>90</v>
      </c>
      <c r="BN33" s="695"/>
      <c r="BO33" s="695"/>
      <c r="BP33" s="695"/>
      <c r="BQ33" s="697"/>
      <c r="BR33" s="694">
        <v>98.9</v>
      </c>
      <c r="BS33" s="695"/>
      <c r="BT33" s="695"/>
      <c r="BU33" s="695"/>
      <c r="BV33" s="695"/>
      <c r="BW33" s="695"/>
      <c r="BX33" s="696">
        <v>89.9</v>
      </c>
      <c r="BY33" s="695"/>
      <c r="BZ33" s="695"/>
      <c r="CA33" s="695"/>
      <c r="CB33" s="697"/>
      <c r="CD33" s="633" t="s">
        <v>307</v>
      </c>
      <c r="CE33" s="634"/>
      <c r="CF33" s="634"/>
      <c r="CG33" s="634"/>
      <c r="CH33" s="634"/>
      <c r="CI33" s="634"/>
      <c r="CJ33" s="634"/>
      <c r="CK33" s="634"/>
      <c r="CL33" s="634"/>
      <c r="CM33" s="634"/>
      <c r="CN33" s="634"/>
      <c r="CO33" s="634"/>
      <c r="CP33" s="634"/>
      <c r="CQ33" s="635"/>
      <c r="CR33" s="636">
        <v>14545922</v>
      </c>
      <c r="CS33" s="668"/>
      <c r="CT33" s="668"/>
      <c r="CU33" s="668"/>
      <c r="CV33" s="668"/>
      <c r="CW33" s="668"/>
      <c r="CX33" s="668"/>
      <c r="CY33" s="669"/>
      <c r="CZ33" s="641">
        <v>45.7</v>
      </c>
      <c r="DA33" s="666"/>
      <c r="DB33" s="666"/>
      <c r="DC33" s="670"/>
      <c r="DD33" s="645">
        <v>9268472</v>
      </c>
      <c r="DE33" s="668"/>
      <c r="DF33" s="668"/>
      <c r="DG33" s="668"/>
      <c r="DH33" s="668"/>
      <c r="DI33" s="668"/>
      <c r="DJ33" s="668"/>
      <c r="DK33" s="669"/>
      <c r="DL33" s="645">
        <v>6660548</v>
      </c>
      <c r="DM33" s="668"/>
      <c r="DN33" s="668"/>
      <c r="DO33" s="668"/>
      <c r="DP33" s="668"/>
      <c r="DQ33" s="668"/>
      <c r="DR33" s="668"/>
      <c r="DS33" s="668"/>
      <c r="DT33" s="668"/>
      <c r="DU33" s="668"/>
      <c r="DV33" s="669"/>
      <c r="DW33" s="641">
        <v>43.6</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4090641</v>
      </c>
      <c r="S34" s="637"/>
      <c r="T34" s="637"/>
      <c r="U34" s="637"/>
      <c r="V34" s="637"/>
      <c r="W34" s="637"/>
      <c r="X34" s="637"/>
      <c r="Y34" s="638"/>
      <c r="Z34" s="639">
        <v>11.9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5010492</v>
      </c>
      <c r="CS34" s="637"/>
      <c r="CT34" s="637"/>
      <c r="CU34" s="637"/>
      <c r="CV34" s="637"/>
      <c r="CW34" s="637"/>
      <c r="CX34" s="637"/>
      <c r="CY34" s="638"/>
      <c r="CZ34" s="641">
        <v>15.7</v>
      </c>
      <c r="DA34" s="666"/>
      <c r="DB34" s="666"/>
      <c r="DC34" s="670"/>
      <c r="DD34" s="645">
        <v>2958360</v>
      </c>
      <c r="DE34" s="637"/>
      <c r="DF34" s="637"/>
      <c r="DG34" s="637"/>
      <c r="DH34" s="637"/>
      <c r="DI34" s="637"/>
      <c r="DJ34" s="637"/>
      <c r="DK34" s="638"/>
      <c r="DL34" s="645">
        <v>2711870</v>
      </c>
      <c r="DM34" s="637"/>
      <c r="DN34" s="637"/>
      <c r="DO34" s="637"/>
      <c r="DP34" s="637"/>
      <c r="DQ34" s="637"/>
      <c r="DR34" s="637"/>
      <c r="DS34" s="637"/>
      <c r="DT34" s="637"/>
      <c r="DU34" s="637"/>
      <c r="DV34" s="638"/>
      <c r="DW34" s="641">
        <v>17.8</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923313</v>
      </c>
      <c r="S35" s="637"/>
      <c r="T35" s="637"/>
      <c r="U35" s="637"/>
      <c r="V35" s="637"/>
      <c r="W35" s="637"/>
      <c r="X35" s="637"/>
      <c r="Y35" s="638"/>
      <c r="Z35" s="639">
        <v>2.7</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827266</v>
      </c>
      <c r="CS35" s="668"/>
      <c r="CT35" s="668"/>
      <c r="CU35" s="668"/>
      <c r="CV35" s="668"/>
      <c r="CW35" s="668"/>
      <c r="CX35" s="668"/>
      <c r="CY35" s="669"/>
      <c r="CZ35" s="641">
        <v>2.6</v>
      </c>
      <c r="DA35" s="666"/>
      <c r="DB35" s="666"/>
      <c r="DC35" s="670"/>
      <c r="DD35" s="645">
        <v>696135</v>
      </c>
      <c r="DE35" s="668"/>
      <c r="DF35" s="668"/>
      <c r="DG35" s="668"/>
      <c r="DH35" s="668"/>
      <c r="DI35" s="668"/>
      <c r="DJ35" s="668"/>
      <c r="DK35" s="669"/>
      <c r="DL35" s="645">
        <v>309621</v>
      </c>
      <c r="DM35" s="668"/>
      <c r="DN35" s="668"/>
      <c r="DO35" s="668"/>
      <c r="DP35" s="668"/>
      <c r="DQ35" s="668"/>
      <c r="DR35" s="668"/>
      <c r="DS35" s="668"/>
      <c r="DT35" s="668"/>
      <c r="DU35" s="668"/>
      <c r="DV35" s="669"/>
      <c r="DW35" s="641">
        <v>2</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2516114</v>
      </c>
      <c r="S36" s="637"/>
      <c r="T36" s="637"/>
      <c r="U36" s="637"/>
      <c r="V36" s="637"/>
      <c r="W36" s="637"/>
      <c r="X36" s="637"/>
      <c r="Y36" s="638"/>
      <c r="Z36" s="639">
        <v>7.3</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3147951</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95271</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4240930</v>
      </c>
      <c r="CS36" s="637"/>
      <c r="CT36" s="637"/>
      <c r="CU36" s="637"/>
      <c r="CV36" s="637"/>
      <c r="CW36" s="637"/>
      <c r="CX36" s="637"/>
      <c r="CY36" s="638"/>
      <c r="CZ36" s="641">
        <v>13.3</v>
      </c>
      <c r="DA36" s="666"/>
      <c r="DB36" s="666"/>
      <c r="DC36" s="670"/>
      <c r="DD36" s="645">
        <v>2326163</v>
      </c>
      <c r="DE36" s="637"/>
      <c r="DF36" s="637"/>
      <c r="DG36" s="637"/>
      <c r="DH36" s="637"/>
      <c r="DI36" s="637"/>
      <c r="DJ36" s="637"/>
      <c r="DK36" s="638"/>
      <c r="DL36" s="645">
        <v>1664896</v>
      </c>
      <c r="DM36" s="637"/>
      <c r="DN36" s="637"/>
      <c r="DO36" s="637"/>
      <c r="DP36" s="637"/>
      <c r="DQ36" s="637"/>
      <c r="DR36" s="637"/>
      <c r="DS36" s="637"/>
      <c r="DT36" s="637"/>
      <c r="DU36" s="637"/>
      <c r="DV36" s="638"/>
      <c r="DW36" s="641">
        <v>10.9</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1004463</v>
      </c>
      <c r="S37" s="637"/>
      <c r="T37" s="637"/>
      <c r="U37" s="637"/>
      <c r="V37" s="637"/>
      <c r="W37" s="637"/>
      <c r="X37" s="637"/>
      <c r="Y37" s="638"/>
      <c r="Z37" s="639">
        <v>2.9</v>
      </c>
      <c r="AA37" s="639"/>
      <c r="AB37" s="639"/>
      <c r="AC37" s="639"/>
      <c r="AD37" s="640">
        <v>6712</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473522</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52916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535901</v>
      </c>
      <c r="CS37" s="668"/>
      <c r="CT37" s="668"/>
      <c r="CU37" s="668"/>
      <c r="CV37" s="668"/>
      <c r="CW37" s="668"/>
      <c r="CX37" s="668"/>
      <c r="CY37" s="669"/>
      <c r="CZ37" s="641">
        <v>1.7</v>
      </c>
      <c r="DA37" s="666"/>
      <c r="DB37" s="666"/>
      <c r="DC37" s="670"/>
      <c r="DD37" s="645">
        <v>535901</v>
      </c>
      <c r="DE37" s="668"/>
      <c r="DF37" s="668"/>
      <c r="DG37" s="668"/>
      <c r="DH37" s="668"/>
      <c r="DI37" s="668"/>
      <c r="DJ37" s="668"/>
      <c r="DK37" s="669"/>
      <c r="DL37" s="645">
        <v>535838</v>
      </c>
      <c r="DM37" s="668"/>
      <c r="DN37" s="668"/>
      <c r="DO37" s="668"/>
      <c r="DP37" s="668"/>
      <c r="DQ37" s="668"/>
      <c r="DR37" s="668"/>
      <c r="DS37" s="668"/>
      <c r="DT37" s="668"/>
      <c r="DU37" s="668"/>
      <c r="DV37" s="669"/>
      <c r="DW37" s="641">
        <v>3.5</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1141700</v>
      </c>
      <c r="S38" s="637"/>
      <c r="T38" s="637"/>
      <c r="U38" s="637"/>
      <c r="V38" s="637"/>
      <c r="W38" s="637"/>
      <c r="X38" s="637"/>
      <c r="Y38" s="638"/>
      <c r="Z38" s="639">
        <v>3.3</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423811</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6707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2235120</v>
      </c>
      <c r="CS38" s="637"/>
      <c r="CT38" s="637"/>
      <c r="CU38" s="637"/>
      <c r="CV38" s="637"/>
      <c r="CW38" s="637"/>
      <c r="CX38" s="637"/>
      <c r="CY38" s="638"/>
      <c r="CZ38" s="641">
        <v>7</v>
      </c>
      <c r="DA38" s="666"/>
      <c r="DB38" s="666"/>
      <c r="DC38" s="670"/>
      <c r="DD38" s="645">
        <v>1827071</v>
      </c>
      <c r="DE38" s="637"/>
      <c r="DF38" s="637"/>
      <c r="DG38" s="637"/>
      <c r="DH38" s="637"/>
      <c r="DI38" s="637"/>
      <c r="DJ38" s="637"/>
      <c r="DK38" s="638"/>
      <c r="DL38" s="645">
        <v>1765538</v>
      </c>
      <c r="DM38" s="637"/>
      <c r="DN38" s="637"/>
      <c r="DO38" s="637"/>
      <c r="DP38" s="637"/>
      <c r="DQ38" s="637"/>
      <c r="DR38" s="637"/>
      <c r="DS38" s="637"/>
      <c r="DT38" s="637"/>
      <c r="DU38" s="637"/>
      <c r="DV38" s="638"/>
      <c r="DW38" s="641">
        <v>11.6</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34577</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10298</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1292091</v>
      </c>
      <c r="CS39" s="668"/>
      <c r="CT39" s="668"/>
      <c r="CU39" s="668"/>
      <c r="CV39" s="668"/>
      <c r="CW39" s="668"/>
      <c r="CX39" s="668"/>
      <c r="CY39" s="669"/>
      <c r="CZ39" s="641">
        <v>4.0999999999999996</v>
      </c>
      <c r="DA39" s="666"/>
      <c r="DB39" s="666"/>
      <c r="DC39" s="670"/>
      <c r="DD39" s="645">
        <v>1252120</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68000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15498</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104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940023</v>
      </c>
      <c r="CS40" s="637"/>
      <c r="CT40" s="637"/>
      <c r="CU40" s="637"/>
      <c r="CV40" s="637"/>
      <c r="CW40" s="637"/>
      <c r="CX40" s="637"/>
      <c r="CY40" s="638"/>
      <c r="CZ40" s="641">
        <v>3</v>
      </c>
      <c r="DA40" s="666"/>
      <c r="DB40" s="666"/>
      <c r="DC40" s="670"/>
      <c r="DD40" s="645">
        <v>208623</v>
      </c>
      <c r="DE40" s="637"/>
      <c r="DF40" s="637"/>
      <c r="DG40" s="637"/>
      <c r="DH40" s="637"/>
      <c r="DI40" s="637"/>
      <c r="DJ40" s="637"/>
      <c r="DK40" s="638"/>
      <c r="DL40" s="645">
        <v>208623</v>
      </c>
      <c r="DM40" s="637"/>
      <c r="DN40" s="637"/>
      <c r="DO40" s="637"/>
      <c r="DP40" s="637"/>
      <c r="DQ40" s="637"/>
      <c r="DR40" s="637"/>
      <c r="DS40" s="637"/>
      <c r="DT40" s="637"/>
      <c r="DU40" s="637"/>
      <c r="DV40" s="638"/>
      <c r="DW40" s="641">
        <v>1.4</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34490682</v>
      </c>
      <c r="S41" s="709"/>
      <c r="T41" s="709"/>
      <c r="U41" s="709"/>
      <c r="V41" s="709"/>
      <c r="W41" s="709"/>
      <c r="X41" s="709"/>
      <c r="Y41" s="713"/>
      <c r="Z41" s="714">
        <v>100</v>
      </c>
      <c r="AA41" s="714"/>
      <c r="AB41" s="714"/>
      <c r="AC41" s="714"/>
      <c r="AD41" s="715">
        <v>15192778</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428446</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1772097</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411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3577363</v>
      </c>
      <c r="CS42" s="668"/>
      <c r="CT42" s="668"/>
      <c r="CU42" s="668"/>
      <c r="CV42" s="668"/>
      <c r="CW42" s="668"/>
      <c r="CX42" s="668"/>
      <c r="CY42" s="669"/>
      <c r="CZ42" s="641">
        <v>11.2</v>
      </c>
      <c r="DA42" s="666"/>
      <c r="DB42" s="666"/>
      <c r="DC42" s="670"/>
      <c r="DD42" s="645">
        <v>1290600</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82031</v>
      </c>
      <c r="CS43" s="668"/>
      <c r="CT43" s="668"/>
      <c r="CU43" s="668"/>
      <c r="CV43" s="668"/>
      <c r="CW43" s="668"/>
      <c r="CX43" s="668"/>
      <c r="CY43" s="669"/>
      <c r="CZ43" s="641">
        <v>0.3</v>
      </c>
      <c r="DA43" s="666"/>
      <c r="DB43" s="666"/>
      <c r="DC43" s="670"/>
      <c r="DD43" s="645">
        <v>82031</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3577363</v>
      </c>
      <c r="CS44" s="637"/>
      <c r="CT44" s="637"/>
      <c r="CU44" s="637"/>
      <c r="CV44" s="637"/>
      <c r="CW44" s="637"/>
      <c r="CX44" s="637"/>
      <c r="CY44" s="638"/>
      <c r="CZ44" s="641">
        <v>11.2</v>
      </c>
      <c r="DA44" s="642"/>
      <c r="DB44" s="642"/>
      <c r="DC44" s="648"/>
      <c r="DD44" s="645">
        <v>1290600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1655555</v>
      </c>
      <c r="CS45" s="668"/>
      <c r="CT45" s="668"/>
      <c r="CU45" s="668"/>
      <c r="CV45" s="668"/>
      <c r="CW45" s="668"/>
      <c r="CX45" s="668"/>
      <c r="CY45" s="669"/>
      <c r="CZ45" s="641">
        <v>5.2</v>
      </c>
      <c r="DA45" s="666"/>
      <c r="DB45" s="666"/>
      <c r="DC45" s="670"/>
      <c r="DD45" s="645">
        <v>209870</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1856058</v>
      </c>
      <c r="CS46" s="637"/>
      <c r="CT46" s="637"/>
      <c r="CU46" s="637"/>
      <c r="CV46" s="637"/>
      <c r="CW46" s="637"/>
      <c r="CX46" s="637"/>
      <c r="CY46" s="638"/>
      <c r="CZ46" s="641">
        <v>5.8</v>
      </c>
      <c r="DA46" s="642"/>
      <c r="DB46" s="642"/>
      <c r="DC46" s="648"/>
      <c r="DD46" s="645">
        <v>1068480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31853407</v>
      </c>
      <c r="CS49" s="695"/>
      <c r="CT49" s="695"/>
      <c r="CU49" s="695"/>
      <c r="CV49" s="695"/>
      <c r="CW49" s="695"/>
      <c r="CX49" s="695"/>
      <c r="CY49" s="724"/>
      <c r="CZ49" s="716">
        <v>100</v>
      </c>
      <c r="DA49" s="725"/>
      <c r="DB49" s="725"/>
      <c r="DC49" s="726"/>
      <c r="DD49" s="727">
        <v>18928628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TW3NjHDhz+/3f8iKHaOmnB2Z5uy9qRV2HcXGf1gLn/qfxJ1J+UnMmD0fHTXBDwsxWgopVp/cvrjtUhazC9n1gA==" saltValue="AoqQwNWP0gJM1TV3eGc42g==" spinCount="100000" sheet="1" objects="1" scenarios="1"/>
  <customSheetViews>
    <customSheetView guid="{744F56D5-664B-4330-820A-B6079B53B064}" showGridLines="0" fitToPage="1" hiddenRows="1" hiddenColumns="1">
      <pageMargins left="0" right="0" top="0.39370078740157483" bottom="0.39370078740157483" header="0.19685039370078741" footer="0.19685039370078741"/>
      <printOptions horizontalCentered="1"/>
      <headerFooter alignWithMargins="0">
        <oddFooter>&amp;C&amp;P/&amp;N</oddFooter>
      </headerFooter>
    </customSheetView>
  </customSheetViews>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34491</v>
      </c>
      <c r="R7" s="766"/>
      <c r="S7" s="766"/>
      <c r="T7" s="766"/>
      <c r="U7" s="766"/>
      <c r="V7" s="766">
        <v>31873</v>
      </c>
      <c r="W7" s="766"/>
      <c r="X7" s="766"/>
      <c r="Y7" s="766"/>
      <c r="Z7" s="766"/>
      <c r="AA7" s="766">
        <v>2619</v>
      </c>
      <c r="AB7" s="766"/>
      <c r="AC7" s="766"/>
      <c r="AD7" s="766"/>
      <c r="AE7" s="767"/>
      <c r="AF7" s="768">
        <v>2392</v>
      </c>
      <c r="AG7" s="769"/>
      <c r="AH7" s="769"/>
      <c r="AI7" s="769"/>
      <c r="AJ7" s="770"/>
      <c r="AK7" s="771">
        <v>923</v>
      </c>
      <c r="AL7" s="772"/>
      <c r="AM7" s="772"/>
      <c r="AN7" s="772"/>
      <c r="AO7" s="772"/>
      <c r="AP7" s="772">
        <v>19869</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556</v>
      </c>
      <c r="BT7" s="760"/>
      <c r="BU7" s="760"/>
      <c r="BV7" s="760"/>
      <c r="BW7" s="760"/>
      <c r="BX7" s="760"/>
      <c r="BY7" s="760"/>
      <c r="BZ7" s="760"/>
      <c r="CA7" s="760"/>
      <c r="CB7" s="760"/>
      <c r="CC7" s="760"/>
      <c r="CD7" s="760"/>
      <c r="CE7" s="760"/>
      <c r="CF7" s="760"/>
      <c r="CG7" s="775"/>
      <c r="CH7" s="756">
        <v>32</v>
      </c>
      <c r="CI7" s="757"/>
      <c r="CJ7" s="757"/>
      <c r="CK7" s="757"/>
      <c r="CL7" s="758"/>
      <c r="CM7" s="756">
        <v>13</v>
      </c>
      <c r="CN7" s="757"/>
      <c r="CO7" s="757"/>
      <c r="CP7" s="757"/>
      <c r="CQ7" s="758"/>
      <c r="CR7" s="756">
        <v>45</v>
      </c>
      <c r="CS7" s="757"/>
      <c r="CT7" s="757"/>
      <c r="CU7" s="757"/>
      <c r="CV7" s="758"/>
      <c r="CW7" s="756" t="s">
        <v>491</v>
      </c>
      <c r="CX7" s="757"/>
      <c r="CY7" s="757"/>
      <c r="CZ7" s="757"/>
      <c r="DA7" s="758"/>
      <c r="DB7" s="756" t="s">
        <v>491</v>
      </c>
      <c r="DC7" s="757"/>
      <c r="DD7" s="757"/>
      <c r="DE7" s="757"/>
      <c r="DF7" s="758"/>
      <c r="DG7" s="756" t="s">
        <v>491</v>
      </c>
      <c r="DH7" s="757"/>
      <c r="DI7" s="757"/>
      <c r="DJ7" s="757"/>
      <c r="DK7" s="758"/>
      <c r="DL7" s="756" t="s">
        <v>491</v>
      </c>
      <c r="DM7" s="757"/>
      <c r="DN7" s="757"/>
      <c r="DO7" s="757"/>
      <c r="DP7" s="758"/>
      <c r="DQ7" s="756" t="s">
        <v>491</v>
      </c>
      <c r="DR7" s="757"/>
      <c r="DS7" s="757"/>
      <c r="DT7" s="757"/>
      <c r="DU7" s="758"/>
      <c r="DV7" s="759"/>
      <c r="DW7" s="760"/>
      <c r="DX7" s="760"/>
      <c r="DY7" s="760"/>
      <c r="DZ7" s="761"/>
      <c r="EA7" s="216"/>
    </row>
    <row r="8" spans="1:131" s="217" customFormat="1" ht="26.25" customHeight="1" x14ac:dyDescent="0.15">
      <c r="A8" s="220">
        <v>2</v>
      </c>
      <c r="B8" s="793" t="s">
        <v>375</v>
      </c>
      <c r="C8" s="794"/>
      <c r="D8" s="794"/>
      <c r="E8" s="794"/>
      <c r="F8" s="794"/>
      <c r="G8" s="794"/>
      <c r="H8" s="794"/>
      <c r="I8" s="794"/>
      <c r="J8" s="794"/>
      <c r="K8" s="794"/>
      <c r="L8" s="794"/>
      <c r="M8" s="794"/>
      <c r="N8" s="794"/>
      <c r="O8" s="794"/>
      <c r="P8" s="795"/>
      <c r="Q8" s="796">
        <v>14</v>
      </c>
      <c r="R8" s="797"/>
      <c r="S8" s="797"/>
      <c r="T8" s="797"/>
      <c r="U8" s="797"/>
      <c r="V8" s="797" t="s">
        <v>566</v>
      </c>
      <c r="W8" s="797"/>
      <c r="X8" s="797"/>
      <c r="Y8" s="797"/>
      <c r="Z8" s="797"/>
      <c r="AA8" s="797">
        <v>14</v>
      </c>
      <c r="AB8" s="797"/>
      <c r="AC8" s="797"/>
      <c r="AD8" s="797"/>
      <c r="AE8" s="798"/>
      <c r="AF8" s="799">
        <v>14</v>
      </c>
      <c r="AG8" s="800"/>
      <c r="AH8" s="800"/>
      <c r="AI8" s="800"/>
      <c r="AJ8" s="801"/>
      <c r="AK8" s="782" t="s">
        <v>550</v>
      </c>
      <c r="AL8" s="783"/>
      <c r="AM8" s="783"/>
      <c r="AN8" s="783"/>
      <c r="AO8" s="783"/>
      <c r="AP8" s="783" t="s">
        <v>550</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557</v>
      </c>
      <c r="BT8" s="787"/>
      <c r="BU8" s="787"/>
      <c r="BV8" s="787"/>
      <c r="BW8" s="787"/>
      <c r="BX8" s="787"/>
      <c r="BY8" s="787"/>
      <c r="BZ8" s="787"/>
      <c r="CA8" s="787"/>
      <c r="CB8" s="787"/>
      <c r="CC8" s="787"/>
      <c r="CD8" s="787"/>
      <c r="CE8" s="787"/>
      <c r="CF8" s="787"/>
      <c r="CG8" s="788"/>
      <c r="CH8" s="789">
        <v>6</v>
      </c>
      <c r="CI8" s="790"/>
      <c r="CJ8" s="790"/>
      <c r="CK8" s="790"/>
      <c r="CL8" s="791"/>
      <c r="CM8" s="789">
        <v>121</v>
      </c>
      <c r="CN8" s="790"/>
      <c r="CO8" s="790"/>
      <c r="CP8" s="790"/>
      <c r="CQ8" s="791"/>
      <c r="CR8" s="789">
        <v>5</v>
      </c>
      <c r="CS8" s="790"/>
      <c r="CT8" s="790"/>
      <c r="CU8" s="790"/>
      <c r="CV8" s="791"/>
      <c r="CW8" s="789" t="s">
        <v>491</v>
      </c>
      <c r="CX8" s="790"/>
      <c r="CY8" s="790"/>
      <c r="CZ8" s="790"/>
      <c r="DA8" s="791"/>
      <c r="DB8" s="789" t="s">
        <v>491</v>
      </c>
      <c r="DC8" s="790"/>
      <c r="DD8" s="790"/>
      <c r="DE8" s="790"/>
      <c r="DF8" s="791"/>
      <c r="DG8" s="789" t="s">
        <v>491</v>
      </c>
      <c r="DH8" s="790"/>
      <c r="DI8" s="790"/>
      <c r="DJ8" s="790"/>
      <c r="DK8" s="791"/>
      <c r="DL8" s="789" t="s">
        <v>491</v>
      </c>
      <c r="DM8" s="790"/>
      <c r="DN8" s="790"/>
      <c r="DO8" s="790"/>
      <c r="DP8" s="791"/>
      <c r="DQ8" s="789" t="s">
        <v>491</v>
      </c>
      <c r="DR8" s="790"/>
      <c r="DS8" s="790"/>
      <c r="DT8" s="790"/>
      <c r="DU8" s="791"/>
      <c r="DV8" s="786"/>
      <c r="DW8" s="787"/>
      <c r="DX8" s="787"/>
      <c r="DY8" s="787"/>
      <c r="DZ8" s="792"/>
      <c r="EA8" s="216"/>
    </row>
    <row r="9" spans="1:131" s="217" customFormat="1" ht="26.25" customHeight="1" x14ac:dyDescent="0.15">
      <c r="A9" s="220">
        <v>3</v>
      </c>
      <c r="B9" s="793" t="s">
        <v>376</v>
      </c>
      <c r="C9" s="794"/>
      <c r="D9" s="794"/>
      <c r="E9" s="794"/>
      <c r="F9" s="794"/>
      <c r="G9" s="794"/>
      <c r="H9" s="794"/>
      <c r="I9" s="794"/>
      <c r="J9" s="794"/>
      <c r="K9" s="794"/>
      <c r="L9" s="794"/>
      <c r="M9" s="794"/>
      <c r="N9" s="794"/>
      <c r="O9" s="794"/>
      <c r="P9" s="795"/>
      <c r="Q9" s="796">
        <v>6</v>
      </c>
      <c r="R9" s="797"/>
      <c r="S9" s="797"/>
      <c r="T9" s="797"/>
      <c r="U9" s="797"/>
      <c r="V9" s="797">
        <v>2</v>
      </c>
      <c r="W9" s="797"/>
      <c r="X9" s="797"/>
      <c r="Y9" s="797"/>
      <c r="Z9" s="797"/>
      <c r="AA9" s="797">
        <v>4</v>
      </c>
      <c r="AB9" s="797"/>
      <c r="AC9" s="797"/>
      <c r="AD9" s="797"/>
      <c r="AE9" s="798"/>
      <c r="AF9" s="799">
        <v>4</v>
      </c>
      <c r="AG9" s="800"/>
      <c r="AH9" s="800"/>
      <c r="AI9" s="800"/>
      <c r="AJ9" s="801"/>
      <c r="AK9" s="782" t="s">
        <v>550</v>
      </c>
      <c r="AL9" s="783"/>
      <c r="AM9" s="783"/>
      <c r="AN9" s="783"/>
      <c r="AO9" s="783"/>
      <c r="AP9" s="783" t="s">
        <v>550</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565</v>
      </c>
      <c r="BT9" s="787"/>
      <c r="BU9" s="787"/>
      <c r="BV9" s="787"/>
      <c r="BW9" s="787"/>
      <c r="BX9" s="787"/>
      <c r="BY9" s="787"/>
      <c r="BZ9" s="787"/>
      <c r="CA9" s="787"/>
      <c r="CB9" s="787"/>
      <c r="CC9" s="787"/>
      <c r="CD9" s="787"/>
      <c r="CE9" s="787"/>
      <c r="CF9" s="787"/>
      <c r="CG9" s="788"/>
      <c r="CH9" s="789">
        <v>0</v>
      </c>
      <c r="CI9" s="790"/>
      <c r="CJ9" s="790"/>
      <c r="CK9" s="790"/>
      <c r="CL9" s="791"/>
      <c r="CM9" s="789">
        <v>52</v>
      </c>
      <c r="CN9" s="790"/>
      <c r="CO9" s="790"/>
      <c r="CP9" s="790"/>
      <c r="CQ9" s="791"/>
      <c r="CR9" s="789">
        <v>50</v>
      </c>
      <c r="CS9" s="790"/>
      <c r="CT9" s="790"/>
      <c r="CU9" s="790"/>
      <c r="CV9" s="791"/>
      <c r="CW9" s="789" t="s">
        <v>491</v>
      </c>
      <c r="CX9" s="790"/>
      <c r="CY9" s="790"/>
      <c r="CZ9" s="790"/>
      <c r="DA9" s="791"/>
      <c r="DB9" s="789" t="s">
        <v>491</v>
      </c>
      <c r="DC9" s="790"/>
      <c r="DD9" s="790"/>
      <c r="DE9" s="790"/>
      <c r="DF9" s="791"/>
      <c r="DG9" s="789" t="s">
        <v>491</v>
      </c>
      <c r="DH9" s="790"/>
      <c r="DI9" s="790"/>
      <c r="DJ9" s="790"/>
      <c r="DK9" s="791"/>
      <c r="DL9" s="789" t="s">
        <v>491</v>
      </c>
      <c r="DM9" s="790"/>
      <c r="DN9" s="790"/>
      <c r="DO9" s="790"/>
      <c r="DP9" s="791"/>
      <c r="DQ9" s="789" t="s">
        <v>491</v>
      </c>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t="s">
        <v>559</v>
      </c>
      <c r="BS10" s="786" t="s">
        <v>558</v>
      </c>
      <c r="BT10" s="787"/>
      <c r="BU10" s="787"/>
      <c r="BV10" s="787"/>
      <c r="BW10" s="787"/>
      <c r="BX10" s="787"/>
      <c r="BY10" s="787"/>
      <c r="BZ10" s="787"/>
      <c r="CA10" s="787"/>
      <c r="CB10" s="787"/>
      <c r="CC10" s="787"/>
      <c r="CD10" s="787"/>
      <c r="CE10" s="787"/>
      <c r="CF10" s="787"/>
      <c r="CG10" s="788"/>
      <c r="CH10" s="789">
        <v>0</v>
      </c>
      <c r="CI10" s="790"/>
      <c r="CJ10" s="790"/>
      <c r="CK10" s="790"/>
      <c r="CL10" s="791"/>
      <c r="CM10" s="789">
        <v>697</v>
      </c>
      <c r="CN10" s="790"/>
      <c r="CO10" s="790"/>
      <c r="CP10" s="790"/>
      <c r="CQ10" s="791"/>
      <c r="CR10" s="789">
        <v>5</v>
      </c>
      <c r="CS10" s="790"/>
      <c r="CT10" s="790"/>
      <c r="CU10" s="790"/>
      <c r="CV10" s="791"/>
      <c r="CW10" s="789" t="s">
        <v>491</v>
      </c>
      <c r="CX10" s="790"/>
      <c r="CY10" s="790"/>
      <c r="CZ10" s="790"/>
      <c r="DA10" s="791"/>
      <c r="DB10" s="789" t="s">
        <v>491</v>
      </c>
      <c r="DC10" s="790"/>
      <c r="DD10" s="790"/>
      <c r="DE10" s="790"/>
      <c r="DF10" s="791"/>
      <c r="DG10" s="789" t="s">
        <v>491</v>
      </c>
      <c r="DH10" s="790"/>
      <c r="DI10" s="790"/>
      <c r="DJ10" s="790"/>
      <c r="DK10" s="791"/>
      <c r="DL10" s="789" t="s">
        <v>491</v>
      </c>
      <c r="DM10" s="790"/>
      <c r="DN10" s="790"/>
      <c r="DO10" s="790"/>
      <c r="DP10" s="791"/>
      <c r="DQ10" s="789" t="s">
        <v>491</v>
      </c>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378</v>
      </c>
      <c r="B23" s="802" t="s">
        <v>379</v>
      </c>
      <c r="C23" s="803"/>
      <c r="D23" s="803"/>
      <c r="E23" s="803"/>
      <c r="F23" s="803"/>
      <c r="G23" s="803"/>
      <c r="H23" s="803"/>
      <c r="I23" s="803"/>
      <c r="J23" s="803"/>
      <c r="K23" s="803"/>
      <c r="L23" s="803"/>
      <c r="M23" s="803"/>
      <c r="N23" s="803"/>
      <c r="O23" s="803"/>
      <c r="P23" s="804"/>
      <c r="Q23" s="805">
        <v>34491</v>
      </c>
      <c r="R23" s="806"/>
      <c r="S23" s="806"/>
      <c r="T23" s="806"/>
      <c r="U23" s="806"/>
      <c r="V23" s="806">
        <v>31853</v>
      </c>
      <c r="W23" s="806"/>
      <c r="X23" s="806"/>
      <c r="Y23" s="806"/>
      <c r="Z23" s="806"/>
      <c r="AA23" s="806">
        <v>2637</v>
      </c>
      <c r="AB23" s="806"/>
      <c r="AC23" s="806"/>
      <c r="AD23" s="806"/>
      <c r="AE23" s="807"/>
      <c r="AF23" s="808">
        <v>2410</v>
      </c>
      <c r="AG23" s="806"/>
      <c r="AH23" s="806"/>
      <c r="AI23" s="806"/>
      <c r="AJ23" s="809"/>
      <c r="AK23" s="810"/>
      <c r="AL23" s="811"/>
      <c r="AM23" s="811"/>
      <c r="AN23" s="811"/>
      <c r="AO23" s="811"/>
      <c r="AP23" s="806">
        <v>19869</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390</v>
      </c>
      <c r="C28" s="763"/>
      <c r="D28" s="763"/>
      <c r="E28" s="763"/>
      <c r="F28" s="763"/>
      <c r="G28" s="763"/>
      <c r="H28" s="763"/>
      <c r="I28" s="763"/>
      <c r="J28" s="763"/>
      <c r="K28" s="763"/>
      <c r="L28" s="763"/>
      <c r="M28" s="763"/>
      <c r="N28" s="763"/>
      <c r="O28" s="763"/>
      <c r="P28" s="764"/>
      <c r="Q28" s="835">
        <v>6190</v>
      </c>
      <c r="R28" s="836"/>
      <c r="S28" s="836"/>
      <c r="T28" s="836"/>
      <c r="U28" s="836"/>
      <c r="V28" s="836">
        <v>6095</v>
      </c>
      <c r="W28" s="836"/>
      <c r="X28" s="836"/>
      <c r="Y28" s="836"/>
      <c r="Z28" s="836"/>
      <c r="AA28" s="836">
        <v>95</v>
      </c>
      <c r="AB28" s="836"/>
      <c r="AC28" s="836"/>
      <c r="AD28" s="836"/>
      <c r="AE28" s="837"/>
      <c r="AF28" s="838">
        <v>95</v>
      </c>
      <c r="AG28" s="836"/>
      <c r="AH28" s="836"/>
      <c r="AI28" s="836"/>
      <c r="AJ28" s="839"/>
      <c r="AK28" s="840">
        <v>556</v>
      </c>
      <c r="AL28" s="841"/>
      <c r="AM28" s="841"/>
      <c r="AN28" s="841"/>
      <c r="AO28" s="841"/>
      <c r="AP28" s="841" t="s">
        <v>550</v>
      </c>
      <c r="AQ28" s="841"/>
      <c r="AR28" s="841"/>
      <c r="AS28" s="841"/>
      <c r="AT28" s="841"/>
      <c r="AU28" s="841" t="s">
        <v>491</v>
      </c>
      <c r="AV28" s="841"/>
      <c r="AW28" s="841"/>
      <c r="AX28" s="841"/>
      <c r="AY28" s="841"/>
      <c r="AZ28" s="842" t="s">
        <v>491</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391</v>
      </c>
      <c r="C29" s="794"/>
      <c r="D29" s="794"/>
      <c r="E29" s="794"/>
      <c r="F29" s="794"/>
      <c r="G29" s="794"/>
      <c r="H29" s="794"/>
      <c r="I29" s="794"/>
      <c r="J29" s="794"/>
      <c r="K29" s="794"/>
      <c r="L29" s="794"/>
      <c r="M29" s="794"/>
      <c r="N29" s="794"/>
      <c r="O29" s="794"/>
      <c r="P29" s="795"/>
      <c r="Q29" s="796">
        <v>6372</v>
      </c>
      <c r="R29" s="797"/>
      <c r="S29" s="797"/>
      <c r="T29" s="797"/>
      <c r="U29" s="797"/>
      <c r="V29" s="797">
        <v>6030</v>
      </c>
      <c r="W29" s="797"/>
      <c r="X29" s="797"/>
      <c r="Y29" s="797"/>
      <c r="Z29" s="797"/>
      <c r="AA29" s="797">
        <v>342</v>
      </c>
      <c r="AB29" s="797"/>
      <c r="AC29" s="797"/>
      <c r="AD29" s="797"/>
      <c r="AE29" s="798"/>
      <c r="AF29" s="799">
        <v>342</v>
      </c>
      <c r="AG29" s="800"/>
      <c r="AH29" s="800"/>
      <c r="AI29" s="800"/>
      <c r="AJ29" s="801"/>
      <c r="AK29" s="847">
        <v>959</v>
      </c>
      <c r="AL29" s="843"/>
      <c r="AM29" s="843"/>
      <c r="AN29" s="843"/>
      <c r="AO29" s="843"/>
      <c r="AP29" s="843" t="s">
        <v>491</v>
      </c>
      <c r="AQ29" s="843"/>
      <c r="AR29" s="843"/>
      <c r="AS29" s="843"/>
      <c r="AT29" s="843"/>
      <c r="AU29" s="843" t="s">
        <v>491</v>
      </c>
      <c r="AV29" s="843"/>
      <c r="AW29" s="843"/>
      <c r="AX29" s="843"/>
      <c r="AY29" s="843"/>
      <c r="AZ29" s="844" t="s">
        <v>491</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392</v>
      </c>
      <c r="C30" s="794"/>
      <c r="D30" s="794"/>
      <c r="E30" s="794"/>
      <c r="F30" s="794"/>
      <c r="G30" s="794"/>
      <c r="H30" s="794"/>
      <c r="I30" s="794"/>
      <c r="J30" s="794"/>
      <c r="K30" s="794"/>
      <c r="L30" s="794"/>
      <c r="M30" s="794"/>
      <c r="N30" s="794"/>
      <c r="O30" s="794"/>
      <c r="P30" s="795"/>
      <c r="Q30" s="796">
        <v>943</v>
      </c>
      <c r="R30" s="797"/>
      <c r="S30" s="797"/>
      <c r="T30" s="797"/>
      <c r="U30" s="797"/>
      <c r="V30" s="797">
        <v>911</v>
      </c>
      <c r="W30" s="797"/>
      <c r="X30" s="797"/>
      <c r="Y30" s="797"/>
      <c r="Z30" s="797"/>
      <c r="AA30" s="797">
        <v>31</v>
      </c>
      <c r="AB30" s="797"/>
      <c r="AC30" s="797"/>
      <c r="AD30" s="797"/>
      <c r="AE30" s="798"/>
      <c r="AF30" s="799">
        <v>31</v>
      </c>
      <c r="AG30" s="800"/>
      <c r="AH30" s="800"/>
      <c r="AI30" s="800"/>
      <c r="AJ30" s="801"/>
      <c r="AK30" s="847">
        <v>200</v>
      </c>
      <c r="AL30" s="843"/>
      <c r="AM30" s="843"/>
      <c r="AN30" s="843"/>
      <c r="AO30" s="843"/>
      <c r="AP30" s="843" t="s">
        <v>491</v>
      </c>
      <c r="AQ30" s="843"/>
      <c r="AR30" s="843"/>
      <c r="AS30" s="843"/>
      <c r="AT30" s="843"/>
      <c r="AU30" s="843" t="s">
        <v>491</v>
      </c>
      <c r="AV30" s="843"/>
      <c r="AW30" s="843"/>
      <c r="AX30" s="843"/>
      <c r="AY30" s="843"/>
      <c r="AZ30" s="844" t="s">
        <v>491</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393</v>
      </c>
      <c r="C31" s="794"/>
      <c r="D31" s="794"/>
      <c r="E31" s="794"/>
      <c r="F31" s="794"/>
      <c r="G31" s="794"/>
      <c r="H31" s="794"/>
      <c r="I31" s="794"/>
      <c r="J31" s="794"/>
      <c r="K31" s="794"/>
      <c r="L31" s="794"/>
      <c r="M31" s="794"/>
      <c r="N31" s="794"/>
      <c r="O31" s="794"/>
      <c r="P31" s="795"/>
      <c r="Q31" s="796">
        <v>1736</v>
      </c>
      <c r="R31" s="797"/>
      <c r="S31" s="797"/>
      <c r="T31" s="797"/>
      <c r="U31" s="797"/>
      <c r="V31" s="797">
        <v>1687</v>
      </c>
      <c r="W31" s="797"/>
      <c r="X31" s="797"/>
      <c r="Y31" s="797"/>
      <c r="Z31" s="797"/>
      <c r="AA31" s="797">
        <v>50</v>
      </c>
      <c r="AB31" s="797"/>
      <c r="AC31" s="797"/>
      <c r="AD31" s="797"/>
      <c r="AE31" s="798"/>
      <c r="AF31" s="799">
        <v>1567</v>
      </c>
      <c r="AG31" s="800"/>
      <c r="AH31" s="800"/>
      <c r="AI31" s="800"/>
      <c r="AJ31" s="801"/>
      <c r="AK31" s="847">
        <v>426</v>
      </c>
      <c r="AL31" s="843"/>
      <c r="AM31" s="843"/>
      <c r="AN31" s="843"/>
      <c r="AO31" s="843"/>
      <c r="AP31" s="843">
        <v>1872</v>
      </c>
      <c r="AQ31" s="843"/>
      <c r="AR31" s="843"/>
      <c r="AS31" s="843"/>
      <c r="AT31" s="843"/>
      <c r="AU31" s="843">
        <v>1872</v>
      </c>
      <c r="AV31" s="843"/>
      <c r="AW31" s="843"/>
      <c r="AX31" s="843"/>
      <c r="AY31" s="843"/>
      <c r="AZ31" s="844" t="s">
        <v>491</v>
      </c>
      <c r="BA31" s="844"/>
      <c r="BB31" s="844"/>
      <c r="BC31" s="844"/>
      <c r="BD31" s="844"/>
      <c r="BE31" s="845" t="s">
        <v>394</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395</v>
      </c>
      <c r="C32" s="794"/>
      <c r="D32" s="794"/>
      <c r="E32" s="794"/>
      <c r="F32" s="794"/>
      <c r="G32" s="794"/>
      <c r="H32" s="794"/>
      <c r="I32" s="794"/>
      <c r="J32" s="794"/>
      <c r="K32" s="794"/>
      <c r="L32" s="794"/>
      <c r="M32" s="794"/>
      <c r="N32" s="794"/>
      <c r="O32" s="794"/>
      <c r="P32" s="795"/>
      <c r="Q32" s="796">
        <v>1510</v>
      </c>
      <c r="R32" s="797"/>
      <c r="S32" s="797"/>
      <c r="T32" s="797"/>
      <c r="U32" s="797"/>
      <c r="V32" s="797">
        <v>1296</v>
      </c>
      <c r="W32" s="797"/>
      <c r="X32" s="797"/>
      <c r="Y32" s="797"/>
      <c r="Z32" s="797"/>
      <c r="AA32" s="797">
        <v>213</v>
      </c>
      <c r="AB32" s="797"/>
      <c r="AC32" s="797"/>
      <c r="AD32" s="797"/>
      <c r="AE32" s="798"/>
      <c r="AF32" s="799">
        <v>1017</v>
      </c>
      <c r="AG32" s="800"/>
      <c r="AH32" s="800"/>
      <c r="AI32" s="800"/>
      <c r="AJ32" s="801"/>
      <c r="AK32" s="847">
        <v>20</v>
      </c>
      <c r="AL32" s="843"/>
      <c r="AM32" s="843"/>
      <c r="AN32" s="843"/>
      <c r="AO32" s="843"/>
      <c r="AP32" s="843">
        <v>1887</v>
      </c>
      <c r="AQ32" s="843"/>
      <c r="AR32" s="843"/>
      <c r="AS32" s="843"/>
      <c r="AT32" s="843"/>
      <c r="AU32" s="843">
        <v>36</v>
      </c>
      <c r="AV32" s="843"/>
      <c r="AW32" s="843"/>
      <c r="AX32" s="843"/>
      <c r="AY32" s="843"/>
      <c r="AZ32" s="844" t="s">
        <v>491</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396</v>
      </c>
      <c r="C33" s="794"/>
      <c r="D33" s="794"/>
      <c r="E33" s="794"/>
      <c r="F33" s="794"/>
      <c r="G33" s="794"/>
      <c r="H33" s="794"/>
      <c r="I33" s="794"/>
      <c r="J33" s="794"/>
      <c r="K33" s="794"/>
      <c r="L33" s="794"/>
      <c r="M33" s="794"/>
      <c r="N33" s="794"/>
      <c r="O33" s="794"/>
      <c r="P33" s="795"/>
      <c r="Q33" s="796">
        <v>1576</v>
      </c>
      <c r="R33" s="797"/>
      <c r="S33" s="797"/>
      <c r="T33" s="797"/>
      <c r="U33" s="797"/>
      <c r="V33" s="797">
        <v>1546</v>
      </c>
      <c r="W33" s="797"/>
      <c r="X33" s="797"/>
      <c r="Y33" s="797"/>
      <c r="Z33" s="797"/>
      <c r="AA33" s="797">
        <v>31</v>
      </c>
      <c r="AB33" s="797"/>
      <c r="AC33" s="797"/>
      <c r="AD33" s="797"/>
      <c r="AE33" s="798"/>
      <c r="AF33" s="799">
        <v>1038</v>
      </c>
      <c r="AG33" s="800"/>
      <c r="AH33" s="800"/>
      <c r="AI33" s="800"/>
      <c r="AJ33" s="801"/>
      <c r="AK33" s="847">
        <v>474</v>
      </c>
      <c r="AL33" s="843"/>
      <c r="AM33" s="843"/>
      <c r="AN33" s="843"/>
      <c r="AO33" s="843"/>
      <c r="AP33" s="843">
        <v>8707</v>
      </c>
      <c r="AQ33" s="843"/>
      <c r="AR33" s="843"/>
      <c r="AS33" s="843"/>
      <c r="AT33" s="843"/>
      <c r="AU33" s="843">
        <v>1916</v>
      </c>
      <c r="AV33" s="843"/>
      <c r="AW33" s="843"/>
      <c r="AX33" s="843"/>
      <c r="AY33" s="843"/>
      <c r="AZ33" s="844" t="s">
        <v>491</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t="s">
        <v>397</v>
      </c>
      <c r="C34" s="794"/>
      <c r="D34" s="794"/>
      <c r="E34" s="794"/>
      <c r="F34" s="794"/>
      <c r="G34" s="794"/>
      <c r="H34" s="794"/>
      <c r="I34" s="794"/>
      <c r="J34" s="794"/>
      <c r="K34" s="794"/>
      <c r="L34" s="794"/>
      <c r="M34" s="794"/>
      <c r="N34" s="794"/>
      <c r="O34" s="794"/>
      <c r="P34" s="795"/>
      <c r="Q34" s="796">
        <v>824</v>
      </c>
      <c r="R34" s="797"/>
      <c r="S34" s="797"/>
      <c r="T34" s="797"/>
      <c r="U34" s="797"/>
      <c r="V34" s="797">
        <v>821</v>
      </c>
      <c r="W34" s="797"/>
      <c r="X34" s="797"/>
      <c r="Y34" s="797"/>
      <c r="Z34" s="797"/>
      <c r="AA34" s="797">
        <v>4</v>
      </c>
      <c r="AB34" s="797"/>
      <c r="AC34" s="797"/>
      <c r="AD34" s="797"/>
      <c r="AE34" s="798"/>
      <c r="AF34" s="799" t="s">
        <v>122</v>
      </c>
      <c r="AG34" s="800"/>
      <c r="AH34" s="800"/>
      <c r="AI34" s="800"/>
      <c r="AJ34" s="801"/>
      <c r="AK34" s="847">
        <v>35</v>
      </c>
      <c r="AL34" s="843"/>
      <c r="AM34" s="843"/>
      <c r="AN34" s="843"/>
      <c r="AO34" s="843"/>
      <c r="AP34" s="843">
        <v>783</v>
      </c>
      <c r="AQ34" s="843"/>
      <c r="AR34" s="843"/>
      <c r="AS34" s="843"/>
      <c r="AT34" s="843"/>
      <c r="AU34" s="843" t="s">
        <v>550</v>
      </c>
      <c r="AV34" s="843"/>
      <c r="AW34" s="843"/>
      <c r="AX34" s="843"/>
      <c r="AY34" s="843"/>
      <c r="AZ34" s="844" t="s">
        <v>491</v>
      </c>
      <c r="BA34" s="844"/>
      <c r="BB34" s="844"/>
      <c r="BC34" s="844"/>
      <c r="BD34" s="844"/>
      <c r="BE34" s="845" t="s">
        <v>398</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399</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378</v>
      </c>
      <c r="B63" s="802" t="s">
        <v>400</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4090</v>
      </c>
      <c r="AG63" s="857"/>
      <c r="AH63" s="857"/>
      <c r="AI63" s="857"/>
      <c r="AJ63" s="858"/>
      <c r="AK63" s="859"/>
      <c r="AL63" s="854"/>
      <c r="AM63" s="854"/>
      <c r="AN63" s="854"/>
      <c r="AO63" s="854"/>
      <c r="AP63" s="857">
        <v>13249</v>
      </c>
      <c r="AQ63" s="857"/>
      <c r="AR63" s="857"/>
      <c r="AS63" s="857"/>
      <c r="AT63" s="857"/>
      <c r="AU63" s="857">
        <v>3824</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402</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403</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551</v>
      </c>
      <c r="C68" s="883"/>
      <c r="D68" s="883"/>
      <c r="E68" s="883"/>
      <c r="F68" s="883"/>
      <c r="G68" s="883"/>
      <c r="H68" s="883"/>
      <c r="I68" s="883"/>
      <c r="J68" s="883"/>
      <c r="K68" s="883"/>
      <c r="L68" s="883"/>
      <c r="M68" s="883"/>
      <c r="N68" s="883"/>
      <c r="O68" s="883"/>
      <c r="P68" s="884"/>
      <c r="Q68" s="885">
        <v>2389</v>
      </c>
      <c r="R68" s="879"/>
      <c r="S68" s="879"/>
      <c r="T68" s="879"/>
      <c r="U68" s="879"/>
      <c r="V68" s="879">
        <v>2321</v>
      </c>
      <c r="W68" s="879"/>
      <c r="X68" s="879"/>
      <c r="Y68" s="879"/>
      <c r="Z68" s="879"/>
      <c r="AA68" s="879">
        <v>68</v>
      </c>
      <c r="AB68" s="879"/>
      <c r="AC68" s="879"/>
      <c r="AD68" s="879"/>
      <c r="AE68" s="879"/>
      <c r="AF68" s="879">
        <v>68</v>
      </c>
      <c r="AG68" s="879"/>
      <c r="AH68" s="879"/>
      <c r="AI68" s="879"/>
      <c r="AJ68" s="879"/>
      <c r="AK68" s="879">
        <v>8</v>
      </c>
      <c r="AL68" s="879"/>
      <c r="AM68" s="879"/>
      <c r="AN68" s="879"/>
      <c r="AO68" s="879"/>
      <c r="AP68" s="879">
        <v>2038</v>
      </c>
      <c r="AQ68" s="879"/>
      <c r="AR68" s="879"/>
      <c r="AS68" s="879"/>
      <c r="AT68" s="879"/>
      <c r="AU68" s="879">
        <v>322</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552</v>
      </c>
      <c r="C69" s="887"/>
      <c r="D69" s="887"/>
      <c r="E69" s="887"/>
      <c r="F69" s="887"/>
      <c r="G69" s="887"/>
      <c r="H69" s="887"/>
      <c r="I69" s="887"/>
      <c r="J69" s="887"/>
      <c r="K69" s="887"/>
      <c r="L69" s="887"/>
      <c r="M69" s="887"/>
      <c r="N69" s="887"/>
      <c r="O69" s="887"/>
      <c r="P69" s="888"/>
      <c r="Q69" s="889">
        <v>1046</v>
      </c>
      <c r="R69" s="843"/>
      <c r="S69" s="843"/>
      <c r="T69" s="843"/>
      <c r="U69" s="843"/>
      <c r="V69" s="843">
        <v>1043</v>
      </c>
      <c r="W69" s="843"/>
      <c r="X69" s="843"/>
      <c r="Y69" s="843"/>
      <c r="Z69" s="843"/>
      <c r="AA69" s="843">
        <v>3</v>
      </c>
      <c r="AB69" s="843"/>
      <c r="AC69" s="843"/>
      <c r="AD69" s="843"/>
      <c r="AE69" s="843"/>
      <c r="AF69" s="843">
        <v>3</v>
      </c>
      <c r="AG69" s="843"/>
      <c r="AH69" s="843"/>
      <c r="AI69" s="843"/>
      <c r="AJ69" s="843"/>
      <c r="AK69" s="843" t="s">
        <v>550</v>
      </c>
      <c r="AL69" s="843"/>
      <c r="AM69" s="843"/>
      <c r="AN69" s="843"/>
      <c r="AO69" s="843"/>
      <c r="AP69" s="843" t="s">
        <v>491</v>
      </c>
      <c r="AQ69" s="843"/>
      <c r="AR69" s="843"/>
      <c r="AS69" s="843"/>
      <c r="AT69" s="843"/>
      <c r="AU69" s="843" t="s">
        <v>491</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553</v>
      </c>
      <c r="C70" s="887"/>
      <c r="D70" s="887"/>
      <c r="E70" s="887"/>
      <c r="F70" s="887"/>
      <c r="G70" s="887"/>
      <c r="H70" s="887"/>
      <c r="I70" s="887"/>
      <c r="J70" s="887"/>
      <c r="K70" s="887"/>
      <c r="L70" s="887"/>
      <c r="M70" s="887"/>
      <c r="N70" s="887"/>
      <c r="O70" s="887"/>
      <c r="P70" s="888"/>
      <c r="Q70" s="889">
        <v>127</v>
      </c>
      <c r="R70" s="843"/>
      <c r="S70" s="843"/>
      <c r="T70" s="843"/>
      <c r="U70" s="843"/>
      <c r="V70" s="843">
        <v>112</v>
      </c>
      <c r="W70" s="843"/>
      <c r="X70" s="843"/>
      <c r="Y70" s="843"/>
      <c r="Z70" s="843"/>
      <c r="AA70" s="843">
        <v>15</v>
      </c>
      <c r="AB70" s="843"/>
      <c r="AC70" s="843"/>
      <c r="AD70" s="843"/>
      <c r="AE70" s="843"/>
      <c r="AF70" s="843">
        <v>15</v>
      </c>
      <c r="AG70" s="843"/>
      <c r="AH70" s="843"/>
      <c r="AI70" s="843"/>
      <c r="AJ70" s="843"/>
      <c r="AK70" s="843">
        <v>48</v>
      </c>
      <c r="AL70" s="843"/>
      <c r="AM70" s="843"/>
      <c r="AN70" s="843"/>
      <c r="AO70" s="843"/>
      <c r="AP70" s="843" t="s">
        <v>491</v>
      </c>
      <c r="AQ70" s="843"/>
      <c r="AR70" s="843"/>
      <c r="AS70" s="843"/>
      <c r="AT70" s="843"/>
      <c r="AU70" s="843" t="s">
        <v>491</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554</v>
      </c>
      <c r="C71" s="887"/>
      <c r="D71" s="887"/>
      <c r="E71" s="887"/>
      <c r="F71" s="887"/>
      <c r="G71" s="887"/>
      <c r="H71" s="887"/>
      <c r="I71" s="887"/>
      <c r="J71" s="887"/>
      <c r="K71" s="887"/>
      <c r="L71" s="887"/>
      <c r="M71" s="887"/>
      <c r="N71" s="887"/>
      <c r="O71" s="887"/>
      <c r="P71" s="888"/>
      <c r="Q71" s="889">
        <v>335</v>
      </c>
      <c r="R71" s="843"/>
      <c r="S71" s="843"/>
      <c r="T71" s="843"/>
      <c r="U71" s="843"/>
      <c r="V71" s="843">
        <v>181</v>
      </c>
      <c r="W71" s="843"/>
      <c r="X71" s="843"/>
      <c r="Y71" s="843"/>
      <c r="Z71" s="843"/>
      <c r="AA71" s="843">
        <v>154</v>
      </c>
      <c r="AB71" s="843"/>
      <c r="AC71" s="843"/>
      <c r="AD71" s="843"/>
      <c r="AE71" s="843"/>
      <c r="AF71" s="843">
        <v>154</v>
      </c>
      <c r="AG71" s="843"/>
      <c r="AH71" s="843"/>
      <c r="AI71" s="843"/>
      <c r="AJ71" s="843"/>
      <c r="AK71" s="843">
        <v>162</v>
      </c>
      <c r="AL71" s="843"/>
      <c r="AM71" s="843"/>
      <c r="AN71" s="843"/>
      <c r="AO71" s="843"/>
      <c r="AP71" s="843" t="s">
        <v>491</v>
      </c>
      <c r="AQ71" s="843"/>
      <c r="AR71" s="843"/>
      <c r="AS71" s="843"/>
      <c r="AT71" s="843"/>
      <c r="AU71" s="843" t="s">
        <v>491</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555</v>
      </c>
      <c r="C72" s="887"/>
      <c r="D72" s="887"/>
      <c r="E72" s="887"/>
      <c r="F72" s="887"/>
      <c r="G72" s="887"/>
      <c r="H72" s="887"/>
      <c r="I72" s="887"/>
      <c r="J72" s="887"/>
      <c r="K72" s="887"/>
      <c r="L72" s="887"/>
      <c r="M72" s="887"/>
      <c r="N72" s="887"/>
      <c r="O72" s="887"/>
      <c r="P72" s="888"/>
      <c r="Q72" s="889">
        <v>166278</v>
      </c>
      <c r="R72" s="843"/>
      <c r="S72" s="843"/>
      <c r="T72" s="843"/>
      <c r="U72" s="843"/>
      <c r="V72" s="843">
        <v>162373</v>
      </c>
      <c r="W72" s="843"/>
      <c r="X72" s="843"/>
      <c r="Y72" s="843"/>
      <c r="Z72" s="843"/>
      <c r="AA72" s="843">
        <v>3905</v>
      </c>
      <c r="AB72" s="843"/>
      <c r="AC72" s="843"/>
      <c r="AD72" s="843"/>
      <c r="AE72" s="843"/>
      <c r="AF72" s="843">
        <v>3905</v>
      </c>
      <c r="AG72" s="843"/>
      <c r="AH72" s="843"/>
      <c r="AI72" s="843"/>
      <c r="AJ72" s="843"/>
      <c r="AK72" s="843">
        <v>1502</v>
      </c>
      <c r="AL72" s="843"/>
      <c r="AM72" s="843"/>
      <c r="AN72" s="843"/>
      <c r="AO72" s="843"/>
      <c r="AP72" s="843" t="s">
        <v>491</v>
      </c>
      <c r="AQ72" s="843"/>
      <c r="AR72" s="843"/>
      <c r="AS72" s="843"/>
      <c r="AT72" s="843"/>
      <c r="AU72" s="843" t="s">
        <v>491</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378</v>
      </c>
      <c r="B88" s="802" t="s">
        <v>404</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4145</v>
      </c>
      <c r="AG88" s="857"/>
      <c r="AH88" s="857"/>
      <c r="AI88" s="857"/>
      <c r="AJ88" s="857"/>
      <c r="AK88" s="854"/>
      <c r="AL88" s="854"/>
      <c r="AM88" s="854"/>
      <c r="AN88" s="854"/>
      <c r="AO88" s="854"/>
      <c r="AP88" s="857">
        <v>2038</v>
      </c>
      <c r="AQ88" s="857"/>
      <c r="AR88" s="857"/>
      <c r="AS88" s="857"/>
      <c r="AT88" s="857"/>
      <c r="AU88" s="857">
        <v>322</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405</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105</v>
      </c>
      <c r="CS102" s="865"/>
      <c r="CT102" s="865"/>
      <c r="CU102" s="865"/>
      <c r="CV102" s="904"/>
      <c r="CW102" s="903" t="s">
        <v>491</v>
      </c>
      <c r="CX102" s="865"/>
      <c r="CY102" s="865"/>
      <c r="CZ102" s="865"/>
      <c r="DA102" s="904"/>
      <c r="DB102" s="903" t="s">
        <v>491</v>
      </c>
      <c r="DC102" s="865"/>
      <c r="DD102" s="865"/>
      <c r="DE102" s="865"/>
      <c r="DF102" s="904"/>
      <c r="DG102" s="903" t="s">
        <v>491</v>
      </c>
      <c r="DH102" s="865"/>
      <c r="DI102" s="865"/>
      <c r="DJ102" s="865"/>
      <c r="DK102" s="904"/>
      <c r="DL102" s="903" t="s">
        <v>491</v>
      </c>
      <c r="DM102" s="865"/>
      <c r="DN102" s="865"/>
      <c r="DO102" s="865"/>
      <c r="DP102" s="904"/>
      <c r="DQ102" s="903" t="s">
        <v>491</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406</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407</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410</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411</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412</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413</v>
      </c>
      <c r="AB109" s="906"/>
      <c r="AC109" s="906"/>
      <c r="AD109" s="906"/>
      <c r="AE109" s="907"/>
      <c r="AF109" s="905" t="s">
        <v>414</v>
      </c>
      <c r="AG109" s="906"/>
      <c r="AH109" s="906"/>
      <c r="AI109" s="906"/>
      <c r="AJ109" s="907"/>
      <c r="AK109" s="905" t="s">
        <v>294</v>
      </c>
      <c r="AL109" s="906"/>
      <c r="AM109" s="906"/>
      <c r="AN109" s="906"/>
      <c r="AO109" s="907"/>
      <c r="AP109" s="905" t="s">
        <v>415</v>
      </c>
      <c r="AQ109" s="906"/>
      <c r="AR109" s="906"/>
      <c r="AS109" s="906"/>
      <c r="AT109" s="908"/>
      <c r="AU109" s="925" t="s">
        <v>412</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413</v>
      </c>
      <c r="BR109" s="906"/>
      <c r="BS109" s="906"/>
      <c r="BT109" s="906"/>
      <c r="BU109" s="907"/>
      <c r="BV109" s="905" t="s">
        <v>414</v>
      </c>
      <c r="BW109" s="906"/>
      <c r="BX109" s="906"/>
      <c r="BY109" s="906"/>
      <c r="BZ109" s="907"/>
      <c r="CA109" s="905" t="s">
        <v>294</v>
      </c>
      <c r="CB109" s="906"/>
      <c r="CC109" s="906"/>
      <c r="CD109" s="906"/>
      <c r="CE109" s="907"/>
      <c r="CF109" s="926" t="s">
        <v>415</v>
      </c>
      <c r="CG109" s="926"/>
      <c r="CH109" s="926"/>
      <c r="CI109" s="926"/>
      <c r="CJ109" s="926"/>
      <c r="CK109" s="905" t="s">
        <v>416</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413</v>
      </c>
      <c r="DH109" s="906"/>
      <c r="DI109" s="906"/>
      <c r="DJ109" s="906"/>
      <c r="DK109" s="907"/>
      <c r="DL109" s="905" t="s">
        <v>414</v>
      </c>
      <c r="DM109" s="906"/>
      <c r="DN109" s="906"/>
      <c r="DO109" s="906"/>
      <c r="DP109" s="907"/>
      <c r="DQ109" s="905" t="s">
        <v>294</v>
      </c>
      <c r="DR109" s="906"/>
      <c r="DS109" s="906"/>
      <c r="DT109" s="906"/>
      <c r="DU109" s="907"/>
      <c r="DV109" s="905" t="s">
        <v>415</v>
      </c>
      <c r="DW109" s="906"/>
      <c r="DX109" s="906"/>
      <c r="DY109" s="906"/>
      <c r="DZ109" s="908"/>
    </row>
    <row r="110" spans="1:131" s="212" customFormat="1" ht="26.25" customHeight="1" x14ac:dyDescent="0.15">
      <c r="A110" s="909" t="s">
        <v>417</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2319203</v>
      </c>
      <c r="AB110" s="913"/>
      <c r="AC110" s="913"/>
      <c r="AD110" s="913"/>
      <c r="AE110" s="914"/>
      <c r="AF110" s="915">
        <v>2141804</v>
      </c>
      <c r="AG110" s="913"/>
      <c r="AH110" s="913"/>
      <c r="AI110" s="913"/>
      <c r="AJ110" s="914"/>
      <c r="AK110" s="915">
        <v>2046667</v>
      </c>
      <c r="AL110" s="913"/>
      <c r="AM110" s="913"/>
      <c r="AN110" s="913"/>
      <c r="AO110" s="914"/>
      <c r="AP110" s="916">
        <v>15.4</v>
      </c>
      <c r="AQ110" s="917"/>
      <c r="AR110" s="917"/>
      <c r="AS110" s="917"/>
      <c r="AT110" s="918"/>
      <c r="AU110" s="919" t="s">
        <v>69</v>
      </c>
      <c r="AV110" s="920"/>
      <c r="AW110" s="920"/>
      <c r="AX110" s="920"/>
      <c r="AY110" s="920"/>
      <c r="AZ110" s="942" t="s">
        <v>418</v>
      </c>
      <c r="BA110" s="910"/>
      <c r="BB110" s="910"/>
      <c r="BC110" s="910"/>
      <c r="BD110" s="910"/>
      <c r="BE110" s="910"/>
      <c r="BF110" s="910"/>
      <c r="BG110" s="910"/>
      <c r="BH110" s="910"/>
      <c r="BI110" s="910"/>
      <c r="BJ110" s="910"/>
      <c r="BK110" s="910"/>
      <c r="BL110" s="910"/>
      <c r="BM110" s="910"/>
      <c r="BN110" s="910"/>
      <c r="BO110" s="910"/>
      <c r="BP110" s="911"/>
      <c r="BQ110" s="943">
        <v>21208508</v>
      </c>
      <c r="BR110" s="944"/>
      <c r="BS110" s="944"/>
      <c r="BT110" s="944"/>
      <c r="BU110" s="944"/>
      <c r="BV110" s="944">
        <v>20694311</v>
      </c>
      <c r="BW110" s="944"/>
      <c r="BX110" s="944"/>
      <c r="BY110" s="944"/>
      <c r="BZ110" s="944"/>
      <c r="CA110" s="944">
        <v>19868797</v>
      </c>
      <c r="CB110" s="944"/>
      <c r="CC110" s="944"/>
      <c r="CD110" s="944"/>
      <c r="CE110" s="944"/>
      <c r="CF110" s="957">
        <v>149.80000000000001</v>
      </c>
      <c r="CG110" s="958"/>
      <c r="CH110" s="958"/>
      <c r="CI110" s="958"/>
      <c r="CJ110" s="958"/>
      <c r="CK110" s="959" t="s">
        <v>419</v>
      </c>
      <c r="CL110" s="960"/>
      <c r="CM110" s="942" t="s">
        <v>420</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421</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422</v>
      </c>
      <c r="BA111" s="936"/>
      <c r="BB111" s="936"/>
      <c r="BC111" s="936"/>
      <c r="BD111" s="936"/>
      <c r="BE111" s="936"/>
      <c r="BF111" s="936"/>
      <c r="BG111" s="936"/>
      <c r="BH111" s="936"/>
      <c r="BI111" s="936"/>
      <c r="BJ111" s="936"/>
      <c r="BK111" s="936"/>
      <c r="BL111" s="936"/>
      <c r="BM111" s="936"/>
      <c r="BN111" s="936"/>
      <c r="BO111" s="936"/>
      <c r="BP111" s="937"/>
      <c r="BQ111" s="938">
        <v>471750</v>
      </c>
      <c r="BR111" s="939"/>
      <c r="BS111" s="939"/>
      <c r="BT111" s="939"/>
      <c r="BU111" s="939"/>
      <c r="BV111" s="939">
        <v>441150</v>
      </c>
      <c r="BW111" s="939"/>
      <c r="BX111" s="939"/>
      <c r="BY111" s="939"/>
      <c r="BZ111" s="939"/>
      <c r="CA111" s="939">
        <v>410550</v>
      </c>
      <c r="CB111" s="939"/>
      <c r="CC111" s="939"/>
      <c r="CD111" s="939"/>
      <c r="CE111" s="939"/>
      <c r="CF111" s="933">
        <v>3.1</v>
      </c>
      <c r="CG111" s="934"/>
      <c r="CH111" s="934"/>
      <c r="CI111" s="934"/>
      <c r="CJ111" s="934"/>
      <c r="CK111" s="961"/>
      <c r="CL111" s="962"/>
      <c r="CM111" s="935" t="s">
        <v>423</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424</v>
      </c>
      <c r="B112" s="966"/>
      <c r="C112" s="936" t="s">
        <v>425</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426</v>
      </c>
      <c r="BA112" s="936"/>
      <c r="BB112" s="936"/>
      <c r="BC112" s="936"/>
      <c r="BD112" s="936"/>
      <c r="BE112" s="936"/>
      <c r="BF112" s="936"/>
      <c r="BG112" s="936"/>
      <c r="BH112" s="936"/>
      <c r="BI112" s="936"/>
      <c r="BJ112" s="936"/>
      <c r="BK112" s="936"/>
      <c r="BL112" s="936"/>
      <c r="BM112" s="936"/>
      <c r="BN112" s="936"/>
      <c r="BO112" s="936"/>
      <c r="BP112" s="937"/>
      <c r="BQ112" s="938">
        <v>4651461</v>
      </c>
      <c r="BR112" s="939"/>
      <c r="BS112" s="939"/>
      <c r="BT112" s="939"/>
      <c r="BU112" s="939"/>
      <c r="BV112" s="939">
        <v>4253965</v>
      </c>
      <c r="BW112" s="939"/>
      <c r="BX112" s="939"/>
      <c r="BY112" s="939"/>
      <c r="BZ112" s="939"/>
      <c r="CA112" s="939">
        <v>3823489</v>
      </c>
      <c r="CB112" s="939"/>
      <c r="CC112" s="939"/>
      <c r="CD112" s="939"/>
      <c r="CE112" s="939"/>
      <c r="CF112" s="933">
        <v>28.8</v>
      </c>
      <c r="CG112" s="934"/>
      <c r="CH112" s="934"/>
      <c r="CI112" s="934"/>
      <c r="CJ112" s="934"/>
      <c r="CK112" s="961"/>
      <c r="CL112" s="962"/>
      <c r="CM112" s="935" t="s">
        <v>427</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428</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477099</v>
      </c>
      <c r="AB113" s="951"/>
      <c r="AC113" s="951"/>
      <c r="AD113" s="951"/>
      <c r="AE113" s="952"/>
      <c r="AF113" s="953">
        <v>416276</v>
      </c>
      <c r="AG113" s="951"/>
      <c r="AH113" s="951"/>
      <c r="AI113" s="951"/>
      <c r="AJ113" s="952"/>
      <c r="AK113" s="953">
        <v>452443</v>
      </c>
      <c r="AL113" s="951"/>
      <c r="AM113" s="951"/>
      <c r="AN113" s="951"/>
      <c r="AO113" s="952"/>
      <c r="AP113" s="954">
        <v>3.4</v>
      </c>
      <c r="AQ113" s="955"/>
      <c r="AR113" s="955"/>
      <c r="AS113" s="955"/>
      <c r="AT113" s="956"/>
      <c r="AU113" s="921"/>
      <c r="AV113" s="922"/>
      <c r="AW113" s="922"/>
      <c r="AX113" s="922"/>
      <c r="AY113" s="922"/>
      <c r="AZ113" s="935" t="s">
        <v>429</v>
      </c>
      <c r="BA113" s="936"/>
      <c r="BB113" s="936"/>
      <c r="BC113" s="936"/>
      <c r="BD113" s="936"/>
      <c r="BE113" s="936"/>
      <c r="BF113" s="936"/>
      <c r="BG113" s="936"/>
      <c r="BH113" s="936"/>
      <c r="BI113" s="936"/>
      <c r="BJ113" s="936"/>
      <c r="BK113" s="936"/>
      <c r="BL113" s="936"/>
      <c r="BM113" s="936"/>
      <c r="BN113" s="936"/>
      <c r="BO113" s="936"/>
      <c r="BP113" s="937"/>
      <c r="BQ113" s="938">
        <v>506988</v>
      </c>
      <c r="BR113" s="939"/>
      <c r="BS113" s="939"/>
      <c r="BT113" s="939"/>
      <c r="BU113" s="939"/>
      <c r="BV113" s="939">
        <v>443979</v>
      </c>
      <c r="BW113" s="939"/>
      <c r="BX113" s="939"/>
      <c r="BY113" s="939"/>
      <c r="BZ113" s="939"/>
      <c r="CA113" s="939">
        <v>322035</v>
      </c>
      <c r="CB113" s="939"/>
      <c r="CC113" s="939"/>
      <c r="CD113" s="939"/>
      <c r="CE113" s="939"/>
      <c r="CF113" s="933">
        <v>2.4</v>
      </c>
      <c r="CG113" s="934"/>
      <c r="CH113" s="934"/>
      <c r="CI113" s="934"/>
      <c r="CJ113" s="934"/>
      <c r="CK113" s="961"/>
      <c r="CL113" s="962"/>
      <c r="CM113" s="935" t="s">
        <v>430</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431</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78034</v>
      </c>
      <c r="AB114" s="972"/>
      <c r="AC114" s="972"/>
      <c r="AD114" s="972"/>
      <c r="AE114" s="973"/>
      <c r="AF114" s="974">
        <v>91489</v>
      </c>
      <c r="AG114" s="972"/>
      <c r="AH114" s="972"/>
      <c r="AI114" s="972"/>
      <c r="AJ114" s="973"/>
      <c r="AK114" s="974">
        <v>131548</v>
      </c>
      <c r="AL114" s="972"/>
      <c r="AM114" s="972"/>
      <c r="AN114" s="972"/>
      <c r="AO114" s="973"/>
      <c r="AP114" s="975">
        <v>1</v>
      </c>
      <c r="AQ114" s="976"/>
      <c r="AR114" s="976"/>
      <c r="AS114" s="976"/>
      <c r="AT114" s="977"/>
      <c r="AU114" s="921"/>
      <c r="AV114" s="922"/>
      <c r="AW114" s="922"/>
      <c r="AX114" s="922"/>
      <c r="AY114" s="922"/>
      <c r="AZ114" s="935" t="s">
        <v>432</v>
      </c>
      <c r="BA114" s="936"/>
      <c r="BB114" s="936"/>
      <c r="BC114" s="936"/>
      <c r="BD114" s="936"/>
      <c r="BE114" s="936"/>
      <c r="BF114" s="936"/>
      <c r="BG114" s="936"/>
      <c r="BH114" s="936"/>
      <c r="BI114" s="936"/>
      <c r="BJ114" s="936"/>
      <c r="BK114" s="936"/>
      <c r="BL114" s="936"/>
      <c r="BM114" s="936"/>
      <c r="BN114" s="936"/>
      <c r="BO114" s="936"/>
      <c r="BP114" s="937"/>
      <c r="BQ114" s="938">
        <v>3188312</v>
      </c>
      <c r="BR114" s="939"/>
      <c r="BS114" s="939"/>
      <c r="BT114" s="939"/>
      <c r="BU114" s="939"/>
      <c r="BV114" s="939">
        <v>3268790</v>
      </c>
      <c r="BW114" s="939"/>
      <c r="BX114" s="939"/>
      <c r="BY114" s="939"/>
      <c r="BZ114" s="939"/>
      <c r="CA114" s="939">
        <v>3109079</v>
      </c>
      <c r="CB114" s="939"/>
      <c r="CC114" s="939"/>
      <c r="CD114" s="939"/>
      <c r="CE114" s="939"/>
      <c r="CF114" s="933">
        <v>23.4</v>
      </c>
      <c r="CG114" s="934"/>
      <c r="CH114" s="934"/>
      <c r="CI114" s="934"/>
      <c r="CJ114" s="934"/>
      <c r="CK114" s="961"/>
      <c r="CL114" s="962"/>
      <c r="CM114" s="935" t="s">
        <v>433</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434</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30600</v>
      </c>
      <c r="AB115" s="951"/>
      <c r="AC115" s="951"/>
      <c r="AD115" s="951"/>
      <c r="AE115" s="952"/>
      <c r="AF115" s="953">
        <v>30600</v>
      </c>
      <c r="AG115" s="951"/>
      <c r="AH115" s="951"/>
      <c r="AI115" s="951"/>
      <c r="AJ115" s="952"/>
      <c r="AK115" s="953">
        <v>32237</v>
      </c>
      <c r="AL115" s="951"/>
      <c r="AM115" s="951"/>
      <c r="AN115" s="951"/>
      <c r="AO115" s="952"/>
      <c r="AP115" s="954">
        <v>0.2</v>
      </c>
      <c r="AQ115" s="955"/>
      <c r="AR115" s="955"/>
      <c r="AS115" s="955"/>
      <c r="AT115" s="956"/>
      <c r="AU115" s="921"/>
      <c r="AV115" s="922"/>
      <c r="AW115" s="922"/>
      <c r="AX115" s="922"/>
      <c r="AY115" s="922"/>
      <c r="AZ115" s="935" t="s">
        <v>435</v>
      </c>
      <c r="BA115" s="936"/>
      <c r="BB115" s="936"/>
      <c r="BC115" s="936"/>
      <c r="BD115" s="936"/>
      <c r="BE115" s="936"/>
      <c r="BF115" s="936"/>
      <c r="BG115" s="936"/>
      <c r="BH115" s="936"/>
      <c r="BI115" s="936"/>
      <c r="BJ115" s="936"/>
      <c r="BK115" s="936"/>
      <c r="BL115" s="936"/>
      <c r="BM115" s="936"/>
      <c r="BN115" s="936"/>
      <c r="BO115" s="936"/>
      <c r="BP115" s="937"/>
      <c r="BQ115" s="938">
        <v>21895</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436</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437</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438</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439</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471750</v>
      </c>
      <c r="DH116" s="972"/>
      <c r="DI116" s="972"/>
      <c r="DJ116" s="972"/>
      <c r="DK116" s="973"/>
      <c r="DL116" s="974">
        <v>441150</v>
      </c>
      <c r="DM116" s="972"/>
      <c r="DN116" s="972"/>
      <c r="DO116" s="972"/>
      <c r="DP116" s="973"/>
      <c r="DQ116" s="974">
        <v>410550</v>
      </c>
      <c r="DR116" s="972"/>
      <c r="DS116" s="972"/>
      <c r="DT116" s="972"/>
      <c r="DU116" s="973"/>
      <c r="DV116" s="975">
        <v>3.1</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440</v>
      </c>
      <c r="Z117" s="907"/>
      <c r="AA117" s="991">
        <v>2904936</v>
      </c>
      <c r="AB117" s="992"/>
      <c r="AC117" s="992"/>
      <c r="AD117" s="992"/>
      <c r="AE117" s="993"/>
      <c r="AF117" s="994">
        <v>2680169</v>
      </c>
      <c r="AG117" s="992"/>
      <c r="AH117" s="992"/>
      <c r="AI117" s="992"/>
      <c r="AJ117" s="993"/>
      <c r="AK117" s="994">
        <v>2662895</v>
      </c>
      <c r="AL117" s="992"/>
      <c r="AM117" s="992"/>
      <c r="AN117" s="992"/>
      <c r="AO117" s="993"/>
      <c r="AP117" s="995"/>
      <c r="AQ117" s="996"/>
      <c r="AR117" s="996"/>
      <c r="AS117" s="996"/>
      <c r="AT117" s="997"/>
      <c r="AU117" s="921"/>
      <c r="AV117" s="922"/>
      <c r="AW117" s="922"/>
      <c r="AX117" s="922"/>
      <c r="AY117" s="922"/>
      <c r="AZ117" s="987" t="s">
        <v>441</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442</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416</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413</v>
      </c>
      <c r="AB118" s="906"/>
      <c r="AC118" s="906"/>
      <c r="AD118" s="906"/>
      <c r="AE118" s="907"/>
      <c r="AF118" s="905" t="s">
        <v>414</v>
      </c>
      <c r="AG118" s="906"/>
      <c r="AH118" s="906"/>
      <c r="AI118" s="906"/>
      <c r="AJ118" s="907"/>
      <c r="AK118" s="905" t="s">
        <v>294</v>
      </c>
      <c r="AL118" s="906"/>
      <c r="AM118" s="906"/>
      <c r="AN118" s="906"/>
      <c r="AO118" s="907"/>
      <c r="AP118" s="983" t="s">
        <v>415</v>
      </c>
      <c r="AQ118" s="984"/>
      <c r="AR118" s="984"/>
      <c r="AS118" s="984"/>
      <c r="AT118" s="985"/>
      <c r="AU118" s="921"/>
      <c r="AV118" s="922"/>
      <c r="AW118" s="922"/>
      <c r="AX118" s="922"/>
      <c r="AY118" s="922"/>
      <c r="AZ118" s="986" t="s">
        <v>443</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444</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419</v>
      </c>
      <c r="B119" s="960"/>
      <c r="C119" s="942" t="s">
        <v>420</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445</v>
      </c>
      <c r="BP119" s="1018"/>
      <c r="BQ119" s="1012">
        <v>30048914</v>
      </c>
      <c r="BR119" s="1013"/>
      <c r="BS119" s="1013"/>
      <c r="BT119" s="1013"/>
      <c r="BU119" s="1013"/>
      <c r="BV119" s="1013">
        <v>29102195</v>
      </c>
      <c r="BW119" s="1013"/>
      <c r="BX119" s="1013"/>
      <c r="BY119" s="1013"/>
      <c r="BZ119" s="1013"/>
      <c r="CA119" s="1013">
        <v>27533950</v>
      </c>
      <c r="CB119" s="1013"/>
      <c r="CC119" s="1013"/>
      <c r="CD119" s="1013"/>
      <c r="CE119" s="1013"/>
      <c r="CF119" s="1014"/>
      <c r="CG119" s="1015"/>
      <c r="CH119" s="1015"/>
      <c r="CI119" s="1015"/>
      <c r="CJ119" s="1016"/>
      <c r="CK119" s="963"/>
      <c r="CL119" s="964"/>
      <c r="CM119" s="986" t="s">
        <v>446</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423</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447</v>
      </c>
      <c r="AV120" s="1005"/>
      <c r="AW120" s="1005"/>
      <c r="AX120" s="1005"/>
      <c r="AY120" s="1006"/>
      <c r="AZ120" s="942" t="s">
        <v>448</v>
      </c>
      <c r="BA120" s="910"/>
      <c r="BB120" s="910"/>
      <c r="BC120" s="910"/>
      <c r="BD120" s="910"/>
      <c r="BE120" s="910"/>
      <c r="BF120" s="910"/>
      <c r="BG120" s="910"/>
      <c r="BH120" s="910"/>
      <c r="BI120" s="910"/>
      <c r="BJ120" s="910"/>
      <c r="BK120" s="910"/>
      <c r="BL120" s="910"/>
      <c r="BM120" s="910"/>
      <c r="BN120" s="910"/>
      <c r="BO120" s="910"/>
      <c r="BP120" s="911"/>
      <c r="BQ120" s="943">
        <v>12314602</v>
      </c>
      <c r="BR120" s="944"/>
      <c r="BS120" s="944"/>
      <c r="BT120" s="944"/>
      <c r="BU120" s="944"/>
      <c r="BV120" s="944">
        <v>13686199</v>
      </c>
      <c r="BW120" s="944"/>
      <c r="BX120" s="944"/>
      <c r="BY120" s="944"/>
      <c r="BZ120" s="944"/>
      <c r="CA120" s="944">
        <v>14254696</v>
      </c>
      <c r="CB120" s="944"/>
      <c r="CC120" s="944"/>
      <c r="CD120" s="944"/>
      <c r="CE120" s="944"/>
      <c r="CF120" s="957">
        <v>107.4</v>
      </c>
      <c r="CG120" s="958"/>
      <c r="CH120" s="958"/>
      <c r="CI120" s="958"/>
      <c r="CJ120" s="958"/>
      <c r="CK120" s="1019" t="s">
        <v>449</v>
      </c>
      <c r="CL120" s="1020"/>
      <c r="CM120" s="1020"/>
      <c r="CN120" s="1020"/>
      <c r="CO120" s="1021"/>
      <c r="CP120" s="1027" t="s">
        <v>396</v>
      </c>
      <c r="CQ120" s="1028"/>
      <c r="CR120" s="1028"/>
      <c r="CS120" s="1028"/>
      <c r="CT120" s="1028"/>
      <c r="CU120" s="1028"/>
      <c r="CV120" s="1028"/>
      <c r="CW120" s="1028"/>
      <c r="CX120" s="1028"/>
      <c r="CY120" s="1028"/>
      <c r="CZ120" s="1028"/>
      <c r="DA120" s="1028"/>
      <c r="DB120" s="1028"/>
      <c r="DC120" s="1028"/>
      <c r="DD120" s="1028"/>
      <c r="DE120" s="1028"/>
      <c r="DF120" s="1029"/>
      <c r="DG120" s="943">
        <v>2470319</v>
      </c>
      <c r="DH120" s="944"/>
      <c r="DI120" s="944"/>
      <c r="DJ120" s="944"/>
      <c r="DK120" s="944"/>
      <c r="DL120" s="944">
        <v>2198099</v>
      </c>
      <c r="DM120" s="944"/>
      <c r="DN120" s="944"/>
      <c r="DO120" s="944"/>
      <c r="DP120" s="944"/>
      <c r="DQ120" s="944">
        <v>1915559</v>
      </c>
      <c r="DR120" s="944"/>
      <c r="DS120" s="944"/>
      <c r="DT120" s="944"/>
      <c r="DU120" s="944"/>
      <c r="DV120" s="945">
        <v>14.4</v>
      </c>
      <c r="DW120" s="945"/>
      <c r="DX120" s="945"/>
      <c r="DY120" s="945"/>
      <c r="DZ120" s="946"/>
    </row>
    <row r="121" spans="1:130" s="212" customFormat="1" ht="26.25" customHeight="1" x14ac:dyDescent="0.15">
      <c r="A121" s="1070"/>
      <c r="B121" s="962"/>
      <c r="C121" s="987" t="s">
        <v>450</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451</v>
      </c>
      <c r="BA121" s="936"/>
      <c r="BB121" s="936"/>
      <c r="BC121" s="936"/>
      <c r="BD121" s="936"/>
      <c r="BE121" s="936"/>
      <c r="BF121" s="936"/>
      <c r="BG121" s="936"/>
      <c r="BH121" s="936"/>
      <c r="BI121" s="936"/>
      <c r="BJ121" s="936"/>
      <c r="BK121" s="936"/>
      <c r="BL121" s="936"/>
      <c r="BM121" s="936"/>
      <c r="BN121" s="936"/>
      <c r="BO121" s="936"/>
      <c r="BP121" s="937"/>
      <c r="BQ121" s="938">
        <v>3016944</v>
      </c>
      <c r="BR121" s="939"/>
      <c r="BS121" s="939"/>
      <c r="BT121" s="939"/>
      <c r="BU121" s="939"/>
      <c r="BV121" s="939">
        <v>2837533</v>
      </c>
      <c r="BW121" s="939"/>
      <c r="BX121" s="939"/>
      <c r="BY121" s="939"/>
      <c r="BZ121" s="939"/>
      <c r="CA121" s="939">
        <v>2506121</v>
      </c>
      <c r="CB121" s="939"/>
      <c r="CC121" s="939"/>
      <c r="CD121" s="939"/>
      <c r="CE121" s="939"/>
      <c r="CF121" s="933">
        <v>18.899999999999999</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2157163</v>
      </c>
      <c r="DH121" s="939"/>
      <c r="DI121" s="939"/>
      <c r="DJ121" s="939"/>
      <c r="DK121" s="939"/>
      <c r="DL121" s="939">
        <v>2017326</v>
      </c>
      <c r="DM121" s="939"/>
      <c r="DN121" s="939"/>
      <c r="DO121" s="939"/>
      <c r="DP121" s="939"/>
      <c r="DQ121" s="939">
        <v>1872075</v>
      </c>
      <c r="DR121" s="939"/>
      <c r="DS121" s="939"/>
      <c r="DT121" s="939"/>
      <c r="DU121" s="939"/>
      <c r="DV121" s="940">
        <v>14.1</v>
      </c>
      <c r="DW121" s="940"/>
      <c r="DX121" s="940"/>
      <c r="DY121" s="940"/>
      <c r="DZ121" s="941"/>
    </row>
    <row r="122" spans="1:130" s="212" customFormat="1" ht="26.25" customHeight="1" x14ac:dyDescent="0.15">
      <c r="A122" s="1070"/>
      <c r="B122" s="962"/>
      <c r="C122" s="935" t="s">
        <v>433</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452</v>
      </c>
      <c r="BA122" s="978"/>
      <c r="BB122" s="978"/>
      <c r="BC122" s="978"/>
      <c r="BD122" s="978"/>
      <c r="BE122" s="978"/>
      <c r="BF122" s="978"/>
      <c r="BG122" s="978"/>
      <c r="BH122" s="978"/>
      <c r="BI122" s="978"/>
      <c r="BJ122" s="978"/>
      <c r="BK122" s="978"/>
      <c r="BL122" s="978"/>
      <c r="BM122" s="978"/>
      <c r="BN122" s="978"/>
      <c r="BO122" s="978"/>
      <c r="BP122" s="979"/>
      <c r="BQ122" s="1012">
        <v>19599045</v>
      </c>
      <c r="BR122" s="1013"/>
      <c r="BS122" s="1013"/>
      <c r="BT122" s="1013"/>
      <c r="BU122" s="1013"/>
      <c r="BV122" s="1013">
        <v>18445847</v>
      </c>
      <c r="BW122" s="1013"/>
      <c r="BX122" s="1013"/>
      <c r="BY122" s="1013"/>
      <c r="BZ122" s="1013"/>
      <c r="CA122" s="1013">
        <v>17228632</v>
      </c>
      <c r="CB122" s="1013"/>
      <c r="CC122" s="1013"/>
      <c r="CD122" s="1013"/>
      <c r="CE122" s="1013"/>
      <c r="CF122" s="1030">
        <v>129.9</v>
      </c>
      <c r="CG122" s="1031"/>
      <c r="CH122" s="1031"/>
      <c r="CI122" s="1031"/>
      <c r="CJ122" s="1031"/>
      <c r="CK122" s="1022"/>
      <c r="CL122" s="1023"/>
      <c r="CM122" s="1023"/>
      <c r="CN122" s="1023"/>
      <c r="CO122" s="1024"/>
      <c r="CP122" s="1032" t="s">
        <v>395</v>
      </c>
      <c r="CQ122" s="1033"/>
      <c r="CR122" s="1033"/>
      <c r="CS122" s="1033"/>
      <c r="CT122" s="1033"/>
      <c r="CU122" s="1033"/>
      <c r="CV122" s="1033"/>
      <c r="CW122" s="1033"/>
      <c r="CX122" s="1033"/>
      <c r="CY122" s="1033"/>
      <c r="CZ122" s="1033"/>
      <c r="DA122" s="1033"/>
      <c r="DB122" s="1033"/>
      <c r="DC122" s="1033"/>
      <c r="DD122" s="1033"/>
      <c r="DE122" s="1033"/>
      <c r="DF122" s="1034"/>
      <c r="DG122" s="938">
        <v>23979</v>
      </c>
      <c r="DH122" s="939"/>
      <c r="DI122" s="939"/>
      <c r="DJ122" s="939"/>
      <c r="DK122" s="939"/>
      <c r="DL122" s="939">
        <v>38540</v>
      </c>
      <c r="DM122" s="939"/>
      <c r="DN122" s="939"/>
      <c r="DO122" s="939"/>
      <c r="DP122" s="939"/>
      <c r="DQ122" s="939">
        <v>35855</v>
      </c>
      <c r="DR122" s="939"/>
      <c r="DS122" s="939"/>
      <c r="DT122" s="939"/>
      <c r="DU122" s="939"/>
      <c r="DV122" s="940">
        <v>0.3</v>
      </c>
      <c r="DW122" s="940"/>
      <c r="DX122" s="940"/>
      <c r="DY122" s="940"/>
      <c r="DZ122" s="941"/>
    </row>
    <row r="123" spans="1:130" s="212" customFormat="1" ht="26.25" customHeight="1" x14ac:dyDescent="0.15">
      <c r="A123" s="1070"/>
      <c r="B123" s="962"/>
      <c r="C123" s="935" t="s">
        <v>439</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30600</v>
      </c>
      <c r="AB123" s="972"/>
      <c r="AC123" s="972"/>
      <c r="AD123" s="972"/>
      <c r="AE123" s="973"/>
      <c r="AF123" s="974">
        <v>30600</v>
      </c>
      <c r="AG123" s="972"/>
      <c r="AH123" s="972"/>
      <c r="AI123" s="972"/>
      <c r="AJ123" s="973"/>
      <c r="AK123" s="974">
        <v>30600</v>
      </c>
      <c r="AL123" s="972"/>
      <c r="AM123" s="972"/>
      <c r="AN123" s="972"/>
      <c r="AO123" s="973"/>
      <c r="AP123" s="975">
        <v>0.2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453</v>
      </c>
      <c r="BP123" s="1018"/>
      <c r="BQ123" s="1076">
        <v>34930591</v>
      </c>
      <c r="BR123" s="1077"/>
      <c r="BS123" s="1077"/>
      <c r="BT123" s="1077"/>
      <c r="BU123" s="1077"/>
      <c r="BV123" s="1077">
        <v>34969579</v>
      </c>
      <c r="BW123" s="1077"/>
      <c r="BX123" s="1077"/>
      <c r="BY123" s="1077"/>
      <c r="BZ123" s="1077"/>
      <c r="CA123" s="1077">
        <v>33989449</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
      <c r="A124" s="1070"/>
      <c r="B124" s="962"/>
      <c r="C124" s="935" t="s">
        <v>442</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454</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455</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444</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456</v>
      </c>
      <c r="CL125" s="1020"/>
      <c r="CM125" s="1020"/>
      <c r="CN125" s="1020"/>
      <c r="CO125" s="1021"/>
      <c r="CP125" s="942" t="s">
        <v>457</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446</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458</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459</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v>1637</v>
      </c>
      <c r="AL127" s="972"/>
      <c r="AM127" s="972"/>
      <c r="AN127" s="972"/>
      <c r="AO127" s="973"/>
      <c r="AP127" s="975">
        <v>0</v>
      </c>
      <c r="AQ127" s="976"/>
      <c r="AR127" s="976"/>
      <c r="AS127" s="976"/>
      <c r="AT127" s="977"/>
      <c r="AU127" s="214"/>
      <c r="AV127" s="214"/>
      <c r="AW127" s="214"/>
      <c r="AX127" s="1044" t="s">
        <v>460</v>
      </c>
      <c r="AY127" s="1045"/>
      <c r="AZ127" s="1045"/>
      <c r="BA127" s="1045"/>
      <c r="BB127" s="1045"/>
      <c r="BC127" s="1045"/>
      <c r="BD127" s="1045"/>
      <c r="BE127" s="1046"/>
      <c r="BF127" s="1047" t="s">
        <v>461</v>
      </c>
      <c r="BG127" s="1045"/>
      <c r="BH127" s="1045"/>
      <c r="BI127" s="1045"/>
      <c r="BJ127" s="1045"/>
      <c r="BK127" s="1045"/>
      <c r="BL127" s="1046"/>
      <c r="BM127" s="1047" t="s">
        <v>462</v>
      </c>
      <c r="BN127" s="1045"/>
      <c r="BO127" s="1045"/>
      <c r="BP127" s="1045"/>
      <c r="BQ127" s="1045"/>
      <c r="BR127" s="1045"/>
      <c r="BS127" s="1046"/>
      <c r="BT127" s="1047" t="s">
        <v>463</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464</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465</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466</v>
      </c>
      <c r="X128" s="1056"/>
      <c r="Y128" s="1056"/>
      <c r="Z128" s="1057"/>
      <c r="AA128" s="1058">
        <v>330525</v>
      </c>
      <c r="AB128" s="1059"/>
      <c r="AC128" s="1059"/>
      <c r="AD128" s="1059"/>
      <c r="AE128" s="1060"/>
      <c r="AF128" s="1061">
        <v>325572</v>
      </c>
      <c r="AG128" s="1059"/>
      <c r="AH128" s="1059"/>
      <c r="AI128" s="1059"/>
      <c r="AJ128" s="1060"/>
      <c r="AK128" s="1061">
        <v>311771</v>
      </c>
      <c r="AL128" s="1059"/>
      <c r="AM128" s="1059"/>
      <c r="AN128" s="1059"/>
      <c r="AO128" s="1060"/>
      <c r="AP128" s="1062"/>
      <c r="AQ128" s="1063"/>
      <c r="AR128" s="1063"/>
      <c r="AS128" s="1063"/>
      <c r="AT128" s="1064"/>
      <c r="AU128" s="214"/>
      <c r="AV128" s="214"/>
      <c r="AW128" s="214"/>
      <c r="AX128" s="909" t="s">
        <v>467</v>
      </c>
      <c r="AY128" s="910"/>
      <c r="AZ128" s="910"/>
      <c r="BA128" s="910"/>
      <c r="BB128" s="910"/>
      <c r="BC128" s="910"/>
      <c r="BD128" s="910"/>
      <c r="BE128" s="911"/>
      <c r="BF128" s="1065" t="s">
        <v>122</v>
      </c>
      <c r="BG128" s="1066"/>
      <c r="BH128" s="1066"/>
      <c r="BI128" s="1066"/>
      <c r="BJ128" s="1066"/>
      <c r="BK128" s="1066"/>
      <c r="BL128" s="1067"/>
      <c r="BM128" s="1065">
        <v>12.78</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468</v>
      </c>
      <c r="CQ128" s="739"/>
      <c r="CR128" s="739"/>
      <c r="CS128" s="739"/>
      <c r="CT128" s="739"/>
      <c r="CU128" s="739"/>
      <c r="CV128" s="739"/>
      <c r="CW128" s="739"/>
      <c r="CX128" s="739"/>
      <c r="CY128" s="739"/>
      <c r="CZ128" s="739"/>
      <c r="DA128" s="739"/>
      <c r="DB128" s="739"/>
      <c r="DC128" s="739"/>
      <c r="DD128" s="739"/>
      <c r="DE128" s="739"/>
      <c r="DF128" s="1049"/>
      <c r="DG128" s="1050">
        <v>21895</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469</v>
      </c>
      <c r="X129" s="1084"/>
      <c r="Y129" s="1084"/>
      <c r="Z129" s="1085"/>
      <c r="AA129" s="971">
        <v>14335804</v>
      </c>
      <c r="AB129" s="972"/>
      <c r="AC129" s="972"/>
      <c r="AD129" s="972"/>
      <c r="AE129" s="973"/>
      <c r="AF129" s="974">
        <v>14791048</v>
      </c>
      <c r="AG129" s="972"/>
      <c r="AH129" s="972"/>
      <c r="AI129" s="972"/>
      <c r="AJ129" s="973"/>
      <c r="AK129" s="974">
        <v>14986645</v>
      </c>
      <c r="AL129" s="972"/>
      <c r="AM129" s="972"/>
      <c r="AN129" s="972"/>
      <c r="AO129" s="973"/>
      <c r="AP129" s="1086"/>
      <c r="AQ129" s="1087"/>
      <c r="AR129" s="1087"/>
      <c r="AS129" s="1087"/>
      <c r="AT129" s="1088"/>
      <c r="AU129" s="215"/>
      <c r="AV129" s="215"/>
      <c r="AW129" s="215"/>
      <c r="AX129" s="1078" t="s">
        <v>470</v>
      </c>
      <c r="AY129" s="936"/>
      <c r="AZ129" s="936"/>
      <c r="BA129" s="936"/>
      <c r="BB129" s="936"/>
      <c r="BC129" s="936"/>
      <c r="BD129" s="936"/>
      <c r="BE129" s="937"/>
      <c r="BF129" s="1079" t="s">
        <v>122</v>
      </c>
      <c r="BG129" s="1080"/>
      <c r="BH129" s="1080"/>
      <c r="BI129" s="1080"/>
      <c r="BJ129" s="1080"/>
      <c r="BK129" s="1080"/>
      <c r="BL129" s="1081"/>
      <c r="BM129" s="1079">
        <v>17.78</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471</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472</v>
      </c>
      <c r="X130" s="1084"/>
      <c r="Y130" s="1084"/>
      <c r="Z130" s="1085"/>
      <c r="AA130" s="971">
        <v>1843608</v>
      </c>
      <c r="AB130" s="972"/>
      <c r="AC130" s="972"/>
      <c r="AD130" s="972"/>
      <c r="AE130" s="973"/>
      <c r="AF130" s="974">
        <v>1792795</v>
      </c>
      <c r="AG130" s="972"/>
      <c r="AH130" s="972"/>
      <c r="AI130" s="972"/>
      <c r="AJ130" s="973"/>
      <c r="AK130" s="974">
        <v>1719955</v>
      </c>
      <c r="AL130" s="972"/>
      <c r="AM130" s="972"/>
      <c r="AN130" s="972"/>
      <c r="AO130" s="973"/>
      <c r="AP130" s="1086"/>
      <c r="AQ130" s="1087"/>
      <c r="AR130" s="1087"/>
      <c r="AS130" s="1087"/>
      <c r="AT130" s="1088"/>
      <c r="AU130" s="215"/>
      <c r="AV130" s="215"/>
      <c r="AW130" s="215"/>
      <c r="AX130" s="1078" t="s">
        <v>473</v>
      </c>
      <c r="AY130" s="936"/>
      <c r="AZ130" s="936"/>
      <c r="BA130" s="936"/>
      <c r="BB130" s="936"/>
      <c r="BC130" s="936"/>
      <c r="BD130" s="936"/>
      <c r="BE130" s="937"/>
      <c r="BF130" s="1114">
        <v>4.9000000000000004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474</v>
      </c>
      <c r="X131" s="1121"/>
      <c r="Y131" s="1121"/>
      <c r="Z131" s="1122"/>
      <c r="AA131" s="1017">
        <v>12492196</v>
      </c>
      <c r="AB131" s="999"/>
      <c r="AC131" s="999"/>
      <c r="AD131" s="999"/>
      <c r="AE131" s="1000"/>
      <c r="AF131" s="998">
        <v>12998253</v>
      </c>
      <c r="AG131" s="999"/>
      <c r="AH131" s="999"/>
      <c r="AI131" s="999"/>
      <c r="AJ131" s="1000"/>
      <c r="AK131" s="998">
        <v>13266690</v>
      </c>
      <c r="AL131" s="999"/>
      <c r="AM131" s="999"/>
      <c r="AN131" s="999"/>
      <c r="AO131" s="1000"/>
      <c r="AP131" s="1123"/>
      <c r="AQ131" s="1124"/>
      <c r="AR131" s="1124"/>
      <c r="AS131" s="1124"/>
      <c r="AT131" s="1125"/>
      <c r="AU131" s="215"/>
      <c r="AV131" s="215"/>
      <c r="AW131" s="215"/>
      <c r="AX131" s="1096" t="s">
        <v>475</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476</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477</v>
      </c>
      <c r="W132" s="1107"/>
      <c r="X132" s="1107"/>
      <c r="Y132" s="1107"/>
      <c r="Z132" s="1108"/>
      <c r="AA132" s="1109">
        <v>5.8500776239999999</v>
      </c>
      <c r="AB132" s="1110"/>
      <c r="AC132" s="1110"/>
      <c r="AD132" s="1110"/>
      <c r="AE132" s="1111"/>
      <c r="AF132" s="1112">
        <v>4.3221364820000003</v>
      </c>
      <c r="AG132" s="1110"/>
      <c r="AH132" s="1110"/>
      <c r="AI132" s="1110"/>
      <c r="AJ132" s="1111"/>
      <c r="AK132" s="1112">
        <v>4.7575467859999998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478</v>
      </c>
      <c r="W133" s="1090"/>
      <c r="X133" s="1090"/>
      <c r="Y133" s="1090"/>
      <c r="Z133" s="1091"/>
      <c r="AA133" s="1092">
        <v>4.8</v>
      </c>
      <c r="AB133" s="1093"/>
      <c r="AC133" s="1093"/>
      <c r="AD133" s="1093"/>
      <c r="AE133" s="1094"/>
      <c r="AF133" s="1092">
        <v>4.7</v>
      </c>
      <c r="AG133" s="1093"/>
      <c r="AH133" s="1093"/>
      <c r="AI133" s="1093"/>
      <c r="AJ133" s="1094"/>
      <c r="AK133" s="1092">
        <v>4.9000000000000004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O5pfZNFxqi+6g5wiYVGzP/5xfd6kLIEFQjV6pCNWvsiK40ZXvov8uO/qHpz+W7YNV4sf6AzpBeshoiQKz44sRg==" saltValue="JVzn+y+bKHJaHAzOWtxCwQ==" spinCount="100000" sheet="1" objects="1" scenarios="1" formatRows="0"/>
  <customSheetViews>
    <customSheetView guid="{744F56D5-664B-4330-820A-B6079B53B064}" scale="70" fitToPage="1" hiddenRows="1" hiddenColumns="1">
      <selection activeCell="V34" sqref="V34:Z34"/>
      <pageMargins left="0.59055118110236227" right="0" top="0.59055118110236227" bottom="0.59055118110236227" header="0.39370078740157483" footer="0.39370078740157483"/>
      <headerFooter alignWithMargins="0">
        <oddFooter>&amp;C&amp;P/&amp;N</oddFooter>
      </headerFooter>
    </customSheetView>
  </customSheetViews>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479</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VUGHGlK5CaLPFQmiu1Rakv6mDImFqlTx7kiFS1C8RDZUhO9PtlguMpZ1HChRrqcFSZihHltpNzJZFH+nWz8qEg==" saltValue="VoKG5AiDIfjteCOpZQa8qA==" spinCount="100000" sheet="1" objects="1" scenarios="1"/>
  <dataConsolidate/>
  <customSheetViews>
    <customSheetView guid="{744F56D5-664B-4330-820A-B6079B53B064}" showPageBreaks="1" showGridLines="0" fitToPage="1" hiddenRows="1" hiddenColumns="1" view="pageBreakPreview">
      <pageMargins left="0" right="0" top="0" bottom="0" header="0" footer="0"/>
      <printOptions horizontalCentered="1" verticalCentered="1"/>
      <headerFooter alignWithMargins="0">
        <oddFooter>&amp;C&amp;P / &amp;N</oddFooter>
      </headerFooter>
    </customSheetView>
  </customSheetViews>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LkJnfP8V1aNiBEyWEetJcZH3p+yb34ACOPWihU7Sh5UzHFOFNx4F5Bc7iCSjAVpLRg1CG/X8a4Kt/rL9RhkBTA==" saltValue="IhORAHQx1a96qKoUN2JbHg==" spinCount="100000" sheet="1" objects="1" scenarios="1"/>
  <dataConsolidate/>
  <customSheetViews>
    <customSheetView guid="{744F56D5-664B-4330-820A-B6079B53B064}" showGridLines="0" fitToPage="1" hiddenRows="1" hiddenColumns="1">
      <pageMargins left="0" right="0" top="0" bottom="0" header="0" footer="0"/>
      <printOptions horizontalCentered="1" verticalCentered="1"/>
      <headerFooter alignWithMargins="0">
        <oddFooter>&amp;C&amp;P/&amp;N</oddFooter>
      </headerFooter>
    </customSheetView>
  </customSheetViews>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481</v>
      </c>
      <c r="AL6" s="248"/>
      <c r="AM6" s="248"/>
      <c r="AN6" s="248"/>
    </row>
    <row r="7" spans="1:46" ht="13.5" customHeight="1" x14ac:dyDescent="0.15">
      <c r="A7" s="247"/>
      <c r="AK7" s="250"/>
      <c r="AL7" s="251"/>
      <c r="AM7" s="251"/>
      <c r="AN7" s="252"/>
      <c r="AO7" s="1127" t="s">
        <v>482</v>
      </c>
      <c r="AP7" s="253"/>
      <c r="AQ7" s="254" t="s">
        <v>483</v>
      </c>
      <c r="AR7" s="255"/>
    </row>
    <row r="8" spans="1:46" x14ac:dyDescent="0.15">
      <c r="A8" s="247"/>
      <c r="AK8" s="256"/>
      <c r="AL8" s="257"/>
      <c r="AM8" s="257"/>
      <c r="AN8" s="258"/>
      <c r="AO8" s="1128"/>
      <c r="AP8" s="259" t="s">
        <v>484</v>
      </c>
      <c r="AQ8" s="260" t="s">
        <v>485</v>
      </c>
      <c r="AR8" s="261" t="s">
        <v>486</v>
      </c>
    </row>
    <row r="9" spans="1:46" x14ac:dyDescent="0.15">
      <c r="A9" s="247"/>
      <c r="AK9" s="1129" t="s">
        <v>487</v>
      </c>
      <c r="AL9" s="1130"/>
      <c r="AM9" s="1130"/>
      <c r="AN9" s="1131"/>
      <c r="AO9" s="262">
        <v>4129631</v>
      </c>
      <c r="AP9" s="262">
        <v>68594</v>
      </c>
      <c r="AQ9" s="263">
        <v>80646</v>
      </c>
      <c r="AR9" s="264">
        <v>-14.9</v>
      </c>
    </row>
    <row r="10" spans="1:46" ht="13.5" customHeight="1" x14ac:dyDescent="0.15">
      <c r="A10" s="247"/>
      <c r="AK10" s="1129" t="s">
        <v>488</v>
      </c>
      <c r="AL10" s="1130"/>
      <c r="AM10" s="1130"/>
      <c r="AN10" s="1131"/>
      <c r="AO10" s="265">
        <v>97354</v>
      </c>
      <c r="AP10" s="265">
        <v>1617</v>
      </c>
      <c r="AQ10" s="266">
        <v>6637</v>
      </c>
      <c r="AR10" s="267">
        <v>-75.599999999999994</v>
      </c>
    </row>
    <row r="11" spans="1:46" ht="13.5" customHeight="1" x14ac:dyDescent="0.15">
      <c r="A11" s="247"/>
      <c r="AK11" s="1129" t="s">
        <v>489</v>
      </c>
      <c r="AL11" s="1130"/>
      <c r="AM11" s="1130"/>
      <c r="AN11" s="1131"/>
      <c r="AO11" s="265">
        <v>11624</v>
      </c>
      <c r="AP11" s="265">
        <v>193</v>
      </c>
      <c r="AQ11" s="266">
        <v>1119</v>
      </c>
      <c r="AR11" s="267">
        <v>-82.8</v>
      </c>
    </row>
    <row r="12" spans="1:46" ht="13.5" customHeight="1" x14ac:dyDescent="0.15">
      <c r="A12" s="247"/>
      <c r="AK12" s="1129" t="s">
        <v>490</v>
      </c>
      <c r="AL12" s="1130"/>
      <c r="AM12" s="1130"/>
      <c r="AN12" s="1131"/>
      <c r="AO12" s="265" t="s">
        <v>491</v>
      </c>
      <c r="AP12" s="265" t="s">
        <v>491</v>
      </c>
      <c r="AQ12" s="266">
        <v>8</v>
      </c>
      <c r="AR12" s="267" t="s">
        <v>491</v>
      </c>
    </row>
    <row r="13" spans="1:46" ht="13.5" customHeight="1" x14ac:dyDescent="0.15">
      <c r="A13" s="247"/>
      <c r="AK13" s="1129" t="s">
        <v>492</v>
      </c>
      <c r="AL13" s="1130"/>
      <c r="AM13" s="1130"/>
      <c r="AN13" s="1131"/>
      <c r="AO13" s="265">
        <v>180110</v>
      </c>
      <c r="AP13" s="265">
        <v>2992</v>
      </c>
      <c r="AQ13" s="266">
        <v>2502</v>
      </c>
      <c r="AR13" s="267">
        <v>19.600000000000001</v>
      </c>
    </row>
    <row r="14" spans="1:46" ht="13.5" customHeight="1" x14ac:dyDescent="0.15">
      <c r="A14" s="247"/>
      <c r="AK14" s="1129" t="s">
        <v>493</v>
      </c>
      <c r="AL14" s="1130"/>
      <c r="AM14" s="1130"/>
      <c r="AN14" s="1131"/>
      <c r="AO14" s="265">
        <v>82031</v>
      </c>
      <c r="AP14" s="265">
        <v>1363</v>
      </c>
      <c r="AQ14" s="266">
        <v>1863</v>
      </c>
      <c r="AR14" s="267">
        <v>-26.8</v>
      </c>
    </row>
    <row r="15" spans="1:46" ht="13.5" customHeight="1" x14ac:dyDescent="0.15">
      <c r="A15" s="247"/>
      <c r="AK15" s="1132" t="s">
        <v>494</v>
      </c>
      <c r="AL15" s="1133"/>
      <c r="AM15" s="1133"/>
      <c r="AN15" s="1134"/>
      <c r="AO15" s="265">
        <v>-236227</v>
      </c>
      <c r="AP15" s="265">
        <v>-3924</v>
      </c>
      <c r="AQ15" s="266">
        <v>-4800</v>
      </c>
      <c r="AR15" s="267">
        <v>-18.3</v>
      </c>
    </row>
    <row r="16" spans="1:46" x14ac:dyDescent="0.15">
      <c r="A16" s="247"/>
      <c r="AK16" s="1132" t="s">
        <v>177</v>
      </c>
      <c r="AL16" s="1133"/>
      <c r="AM16" s="1133"/>
      <c r="AN16" s="1134"/>
      <c r="AO16" s="265">
        <v>4264523</v>
      </c>
      <c r="AP16" s="265">
        <v>70835</v>
      </c>
      <c r="AQ16" s="266">
        <v>87975</v>
      </c>
      <c r="AR16" s="267">
        <v>-19.5</v>
      </c>
    </row>
    <row r="17" spans="1:46" x14ac:dyDescent="0.15">
      <c r="A17" s="247"/>
    </row>
    <row r="18" spans="1:46" x14ac:dyDescent="0.15">
      <c r="A18" s="247"/>
      <c r="AQ18" s="268"/>
      <c r="AR18" s="268"/>
    </row>
    <row r="19" spans="1:46" x14ac:dyDescent="0.15">
      <c r="A19" s="247"/>
      <c r="AK19" s="243" t="s">
        <v>495</v>
      </c>
    </row>
    <row r="20" spans="1:46" x14ac:dyDescent="0.15">
      <c r="A20" s="247"/>
      <c r="AK20" s="269"/>
      <c r="AL20" s="270"/>
      <c r="AM20" s="270"/>
      <c r="AN20" s="271"/>
      <c r="AO20" s="272" t="s">
        <v>496</v>
      </c>
      <c r="AP20" s="273" t="s">
        <v>497</v>
      </c>
      <c r="AQ20" s="274" t="s">
        <v>498</v>
      </c>
      <c r="AR20" s="275"/>
    </row>
    <row r="21" spans="1:46" s="248" customFormat="1" x14ac:dyDescent="0.15">
      <c r="A21" s="276"/>
      <c r="AK21" s="1135" t="s">
        <v>499</v>
      </c>
      <c r="AL21" s="1136"/>
      <c r="AM21" s="1136"/>
      <c r="AN21" s="1137"/>
      <c r="AO21" s="277">
        <v>6.76</v>
      </c>
      <c r="AP21" s="278">
        <v>7.71</v>
      </c>
      <c r="AQ21" s="279">
        <v>-0.95</v>
      </c>
      <c r="AS21" s="280"/>
      <c r="AT21" s="276"/>
    </row>
    <row r="22" spans="1:46" s="248" customFormat="1" x14ac:dyDescent="0.15">
      <c r="A22" s="276"/>
      <c r="AK22" s="1135" t="s">
        <v>500</v>
      </c>
      <c r="AL22" s="1136"/>
      <c r="AM22" s="1136"/>
      <c r="AN22" s="1137"/>
      <c r="AO22" s="281">
        <v>99.9</v>
      </c>
      <c r="AP22" s="282">
        <v>98.3</v>
      </c>
      <c r="AQ22" s="283">
        <v>1.6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501</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503</v>
      </c>
      <c r="AL29" s="248"/>
      <c r="AM29" s="248"/>
      <c r="AN29" s="248"/>
      <c r="AS29" s="290"/>
    </row>
    <row r="30" spans="1:46" ht="13.5" customHeight="1" x14ac:dyDescent="0.15">
      <c r="A30" s="247"/>
      <c r="AK30" s="250"/>
      <c r="AL30" s="251"/>
      <c r="AM30" s="251"/>
      <c r="AN30" s="252"/>
      <c r="AO30" s="1127" t="s">
        <v>482</v>
      </c>
      <c r="AP30" s="253"/>
      <c r="AQ30" s="254" t="s">
        <v>483</v>
      </c>
      <c r="AR30" s="255"/>
    </row>
    <row r="31" spans="1:46" x14ac:dyDescent="0.15">
      <c r="A31" s="247"/>
      <c r="AK31" s="256"/>
      <c r="AL31" s="257"/>
      <c r="AM31" s="257"/>
      <c r="AN31" s="258"/>
      <c r="AO31" s="1128"/>
      <c r="AP31" s="259" t="s">
        <v>484</v>
      </c>
      <c r="AQ31" s="260" t="s">
        <v>485</v>
      </c>
      <c r="AR31" s="261" t="s">
        <v>486</v>
      </c>
    </row>
    <row r="32" spans="1:46" ht="27" customHeight="1" x14ac:dyDescent="0.15">
      <c r="A32" s="247"/>
      <c r="AK32" s="1143" t="s">
        <v>504</v>
      </c>
      <c r="AL32" s="1144"/>
      <c r="AM32" s="1144"/>
      <c r="AN32" s="1145"/>
      <c r="AO32" s="291">
        <v>2046667</v>
      </c>
      <c r="AP32" s="291">
        <v>33996</v>
      </c>
      <c r="AQ32" s="292">
        <v>41451</v>
      </c>
      <c r="AR32" s="293">
        <v>-18</v>
      </c>
    </row>
    <row r="33" spans="1:46" ht="13.5" customHeight="1" x14ac:dyDescent="0.15">
      <c r="A33" s="247"/>
      <c r="AK33" s="1143" t="s">
        <v>505</v>
      </c>
      <c r="AL33" s="1144"/>
      <c r="AM33" s="1144"/>
      <c r="AN33" s="1145"/>
      <c r="AO33" s="291" t="s">
        <v>491</v>
      </c>
      <c r="AP33" s="291" t="s">
        <v>491</v>
      </c>
      <c r="AQ33" s="292" t="s">
        <v>491</v>
      </c>
      <c r="AR33" s="293" t="s">
        <v>491</v>
      </c>
    </row>
    <row r="34" spans="1:46" ht="27" customHeight="1" x14ac:dyDescent="0.15">
      <c r="A34" s="247"/>
      <c r="AK34" s="1143" t="s">
        <v>506</v>
      </c>
      <c r="AL34" s="1144"/>
      <c r="AM34" s="1144"/>
      <c r="AN34" s="1145"/>
      <c r="AO34" s="291" t="s">
        <v>491</v>
      </c>
      <c r="AP34" s="291" t="s">
        <v>491</v>
      </c>
      <c r="AQ34" s="292">
        <v>35</v>
      </c>
      <c r="AR34" s="293" t="s">
        <v>491</v>
      </c>
    </row>
    <row r="35" spans="1:46" ht="27" customHeight="1" x14ac:dyDescent="0.15">
      <c r="A35" s="247"/>
      <c r="AK35" s="1143" t="s">
        <v>507</v>
      </c>
      <c r="AL35" s="1144"/>
      <c r="AM35" s="1144"/>
      <c r="AN35" s="1145"/>
      <c r="AO35" s="291">
        <v>452443</v>
      </c>
      <c r="AP35" s="291">
        <v>7515</v>
      </c>
      <c r="AQ35" s="292">
        <v>11775</v>
      </c>
      <c r="AR35" s="293">
        <v>-36.200000000000003</v>
      </c>
    </row>
    <row r="36" spans="1:46" ht="27" customHeight="1" x14ac:dyDescent="0.15">
      <c r="A36" s="247"/>
      <c r="AK36" s="1143" t="s">
        <v>508</v>
      </c>
      <c r="AL36" s="1144"/>
      <c r="AM36" s="1144"/>
      <c r="AN36" s="1145"/>
      <c r="AO36" s="291">
        <v>131548</v>
      </c>
      <c r="AP36" s="291">
        <v>2185</v>
      </c>
      <c r="AQ36" s="292">
        <v>2188</v>
      </c>
      <c r="AR36" s="293">
        <v>-0.1</v>
      </c>
    </row>
    <row r="37" spans="1:46" ht="13.5" customHeight="1" x14ac:dyDescent="0.15">
      <c r="A37" s="247"/>
      <c r="AK37" s="1143" t="s">
        <v>509</v>
      </c>
      <c r="AL37" s="1144"/>
      <c r="AM37" s="1144"/>
      <c r="AN37" s="1145"/>
      <c r="AO37" s="291">
        <v>32237</v>
      </c>
      <c r="AP37" s="291">
        <v>535</v>
      </c>
      <c r="AQ37" s="292">
        <v>531</v>
      </c>
      <c r="AR37" s="293">
        <v>0.8</v>
      </c>
    </row>
    <row r="38" spans="1:46" ht="27" customHeight="1" x14ac:dyDescent="0.15">
      <c r="A38" s="247"/>
      <c r="AK38" s="1146" t="s">
        <v>510</v>
      </c>
      <c r="AL38" s="1147"/>
      <c r="AM38" s="1147"/>
      <c r="AN38" s="1148"/>
      <c r="AO38" s="294" t="s">
        <v>491</v>
      </c>
      <c r="AP38" s="294" t="s">
        <v>491</v>
      </c>
      <c r="AQ38" s="295">
        <v>1</v>
      </c>
      <c r="AR38" s="283" t="s">
        <v>491</v>
      </c>
      <c r="AS38" s="290"/>
    </row>
    <row r="39" spans="1:46" x14ac:dyDescent="0.15">
      <c r="A39" s="247"/>
      <c r="AK39" s="1146" t="s">
        <v>511</v>
      </c>
      <c r="AL39" s="1147"/>
      <c r="AM39" s="1147"/>
      <c r="AN39" s="1148"/>
      <c r="AO39" s="291">
        <v>-311771</v>
      </c>
      <c r="AP39" s="291">
        <v>-5179</v>
      </c>
      <c r="AQ39" s="292">
        <v>-5414</v>
      </c>
      <c r="AR39" s="293">
        <v>-4.3</v>
      </c>
      <c r="AS39" s="290"/>
    </row>
    <row r="40" spans="1:46" ht="27" customHeight="1" x14ac:dyDescent="0.15">
      <c r="A40" s="247"/>
      <c r="AK40" s="1143" t="s">
        <v>512</v>
      </c>
      <c r="AL40" s="1144"/>
      <c r="AM40" s="1144"/>
      <c r="AN40" s="1145"/>
      <c r="AO40" s="291">
        <v>-1719955</v>
      </c>
      <c r="AP40" s="291">
        <v>-28569</v>
      </c>
      <c r="AQ40" s="292">
        <v>-35360</v>
      </c>
      <c r="AR40" s="293">
        <v>-19.2</v>
      </c>
      <c r="AS40" s="290"/>
    </row>
    <row r="41" spans="1:46" x14ac:dyDescent="0.15">
      <c r="A41" s="247"/>
      <c r="AK41" s="1149" t="s">
        <v>287</v>
      </c>
      <c r="AL41" s="1150"/>
      <c r="AM41" s="1150"/>
      <c r="AN41" s="1151"/>
      <c r="AO41" s="291">
        <v>631169</v>
      </c>
      <c r="AP41" s="291">
        <v>10484</v>
      </c>
      <c r="AQ41" s="292">
        <v>15207</v>
      </c>
      <c r="AR41" s="293">
        <v>-31.1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513</v>
      </c>
    </row>
    <row r="48" spans="1:46" x14ac:dyDescent="0.15">
      <c r="A48" s="247"/>
      <c r="AK48" s="301" t="s">
        <v>514</v>
      </c>
      <c r="AL48" s="301"/>
      <c r="AM48" s="301"/>
      <c r="AN48" s="301"/>
      <c r="AO48" s="301"/>
      <c r="AP48" s="301"/>
      <c r="AQ48" s="302"/>
      <c r="AR48" s="301"/>
    </row>
    <row r="49" spans="1:44" ht="13.5" customHeight="1" x14ac:dyDescent="0.15">
      <c r="A49" s="247"/>
      <c r="AK49" s="303"/>
      <c r="AL49" s="304"/>
      <c r="AM49" s="1138" t="s">
        <v>482</v>
      </c>
      <c r="AN49" s="1140" t="s">
        <v>515</v>
      </c>
      <c r="AO49" s="1141"/>
      <c r="AP49" s="1141"/>
      <c r="AQ49" s="1141"/>
      <c r="AR49" s="1142"/>
    </row>
    <row r="50" spans="1:44" x14ac:dyDescent="0.15">
      <c r="A50" s="247"/>
      <c r="AK50" s="305"/>
      <c r="AL50" s="306"/>
      <c r="AM50" s="1139"/>
      <c r="AN50" s="307" t="s">
        <v>516</v>
      </c>
      <c r="AO50" s="308" t="s">
        <v>517</v>
      </c>
      <c r="AP50" s="309" t="s">
        <v>518</v>
      </c>
      <c r="AQ50" s="310" t="s">
        <v>519</v>
      </c>
      <c r="AR50" s="311" t="s">
        <v>520</v>
      </c>
    </row>
    <row r="51" spans="1:44" x14ac:dyDescent="0.15">
      <c r="A51" s="247"/>
      <c r="AK51" s="303" t="s">
        <v>521</v>
      </c>
      <c r="AL51" s="304"/>
      <c r="AM51" s="312">
        <v>3343460</v>
      </c>
      <c r="AN51" s="313">
        <v>54007</v>
      </c>
      <c r="AO51" s="314">
        <v>-15.3</v>
      </c>
      <c r="AP51" s="315">
        <v>70329</v>
      </c>
      <c r="AQ51" s="316">
        <v>0.2</v>
      </c>
      <c r="AR51" s="317">
        <v>-15.5</v>
      </c>
    </row>
    <row r="52" spans="1:44" x14ac:dyDescent="0.15">
      <c r="A52" s="247"/>
      <c r="AK52" s="318"/>
      <c r="AL52" s="319" t="s">
        <v>522</v>
      </c>
      <c r="AM52" s="320">
        <v>1921776</v>
      </c>
      <c r="AN52" s="321">
        <v>31042</v>
      </c>
      <c r="AO52" s="322">
        <v>-2.2000000000000002</v>
      </c>
      <c r="AP52" s="323">
        <v>39403</v>
      </c>
      <c r="AQ52" s="324">
        <v>9.1</v>
      </c>
      <c r="AR52" s="325">
        <v>-11.3</v>
      </c>
    </row>
    <row r="53" spans="1:44" x14ac:dyDescent="0.15">
      <c r="A53" s="247"/>
      <c r="AK53" s="303" t="s">
        <v>523</v>
      </c>
      <c r="AL53" s="304"/>
      <c r="AM53" s="312">
        <v>2353885</v>
      </c>
      <c r="AN53" s="313">
        <v>38277</v>
      </c>
      <c r="AO53" s="314">
        <v>-29.1</v>
      </c>
      <c r="AP53" s="315">
        <v>54225</v>
      </c>
      <c r="AQ53" s="316">
        <v>-22.9</v>
      </c>
      <c r="AR53" s="317">
        <v>-6.2</v>
      </c>
    </row>
    <row r="54" spans="1:44" x14ac:dyDescent="0.15">
      <c r="A54" s="247"/>
      <c r="AK54" s="318"/>
      <c r="AL54" s="319" t="s">
        <v>522</v>
      </c>
      <c r="AM54" s="320">
        <v>1300557</v>
      </c>
      <c r="AN54" s="321">
        <v>21149</v>
      </c>
      <c r="AO54" s="322">
        <v>-31.9</v>
      </c>
      <c r="AP54" s="323">
        <v>27337</v>
      </c>
      <c r="AQ54" s="324">
        <v>-30.6</v>
      </c>
      <c r="AR54" s="325">
        <v>-1.3</v>
      </c>
    </row>
    <row r="55" spans="1:44" x14ac:dyDescent="0.15">
      <c r="A55" s="247"/>
      <c r="AK55" s="303" t="s">
        <v>524</v>
      </c>
      <c r="AL55" s="304"/>
      <c r="AM55" s="312">
        <v>3450100</v>
      </c>
      <c r="AN55" s="313">
        <v>56511</v>
      </c>
      <c r="AO55" s="314">
        <v>47.6</v>
      </c>
      <c r="AP55" s="315">
        <v>54016</v>
      </c>
      <c r="AQ55" s="316">
        <v>-0.4</v>
      </c>
      <c r="AR55" s="317">
        <v>48</v>
      </c>
    </row>
    <row r="56" spans="1:44" x14ac:dyDescent="0.15">
      <c r="A56" s="247"/>
      <c r="AK56" s="318"/>
      <c r="AL56" s="319" t="s">
        <v>522</v>
      </c>
      <c r="AM56" s="320">
        <v>1815433</v>
      </c>
      <c r="AN56" s="321">
        <v>29736</v>
      </c>
      <c r="AO56" s="322">
        <v>40.6</v>
      </c>
      <c r="AP56" s="323">
        <v>28078</v>
      </c>
      <c r="AQ56" s="324">
        <v>2.7</v>
      </c>
      <c r="AR56" s="325">
        <v>37.9</v>
      </c>
    </row>
    <row r="57" spans="1:44" x14ac:dyDescent="0.15">
      <c r="A57" s="247"/>
      <c r="AK57" s="303" t="s">
        <v>525</v>
      </c>
      <c r="AL57" s="304"/>
      <c r="AM57" s="312">
        <v>3073385</v>
      </c>
      <c r="AN57" s="313">
        <v>50693</v>
      </c>
      <c r="AO57" s="314">
        <v>-10.3</v>
      </c>
      <c r="AP57" s="315">
        <v>52786</v>
      </c>
      <c r="AQ57" s="316">
        <v>-2.2999999999999998</v>
      </c>
      <c r="AR57" s="317">
        <v>-8</v>
      </c>
    </row>
    <row r="58" spans="1:44" x14ac:dyDescent="0.15">
      <c r="A58" s="247"/>
      <c r="AK58" s="318"/>
      <c r="AL58" s="319" t="s">
        <v>522</v>
      </c>
      <c r="AM58" s="320">
        <v>2006983</v>
      </c>
      <c r="AN58" s="321">
        <v>33104</v>
      </c>
      <c r="AO58" s="322">
        <v>11.3</v>
      </c>
      <c r="AP58" s="323">
        <v>28742</v>
      </c>
      <c r="AQ58" s="324">
        <v>2.4</v>
      </c>
      <c r="AR58" s="325">
        <v>8.9</v>
      </c>
    </row>
    <row r="59" spans="1:44" x14ac:dyDescent="0.15">
      <c r="A59" s="247"/>
      <c r="AK59" s="303" t="s">
        <v>526</v>
      </c>
      <c r="AL59" s="304"/>
      <c r="AM59" s="312">
        <v>3577363</v>
      </c>
      <c r="AN59" s="313">
        <v>59421</v>
      </c>
      <c r="AO59" s="314">
        <v>17.2</v>
      </c>
      <c r="AP59" s="315">
        <v>58465</v>
      </c>
      <c r="AQ59" s="316">
        <v>10.8</v>
      </c>
      <c r="AR59" s="317">
        <v>6.4</v>
      </c>
    </row>
    <row r="60" spans="1:44" x14ac:dyDescent="0.15">
      <c r="A60" s="247"/>
      <c r="AK60" s="318"/>
      <c r="AL60" s="319" t="s">
        <v>522</v>
      </c>
      <c r="AM60" s="320">
        <v>1856058</v>
      </c>
      <c r="AN60" s="321">
        <v>30829</v>
      </c>
      <c r="AO60" s="322">
        <v>-6.9</v>
      </c>
      <c r="AP60" s="323">
        <v>34452</v>
      </c>
      <c r="AQ60" s="324">
        <v>19.899999999999999</v>
      </c>
      <c r="AR60" s="325">
        <v>-26.8</v>
      </c>
    </row>
    <row r="61" spans="1:44" x14ac:dyDescent="0.15">
      <c r="A61" s="247"/>
      <c r="AK61" s="303" t="s">
        <v>527</v>
      </c>
      <c r="AL61" s="326"/>
      <c r="AM61" s="312">
        <v>3159639</v>
      </c>
      <c r="AN61" s="313">
        <v>51782</v>
      </c>
      <c r="AO61" s="314">
        <v>2</v>
      </c>
      <c r="AP61" s="315">
        <v>57964</v>
      </c>
      <c r="AQ61" s="327">
        <v>-2.9</v>
      </c>
      <c r="AR61" s="317">
        <v>4.9000000000000004</v>
      </c>
    </row>
    <row r="62" spans="1:44" x14ac:dyDescent="0.15">
      <c r="A62" s="247"/>
      <c r="AK62" s="318"/>
      <c r="AL62" s="319" t="s">
        <v>522</v>
      </c>
      <c r="AM62" s="320">
        <v>1780161</v>
      </c>
      <c r="AN62" s="321">
        <v>29172</v>
      </c>
      <c r="AO62" s="322">
        <v>2.2000000000000002</v>
      </c>
      <c r="AP62" s="323">
        <v>31602</v>
      </c>
      <c r="AQ62" s="324">
        <v>0.7</v>
      </c>
      <c r="AR62" s="325">
        <v>1.5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RLWi8fY8UTL4VgU3U53OugcqQVb2XkH/4Fy9UKpZBwb8alTkMUmomS3P1gNXsZHSZf1sZawZMBKME01xtZx4QA==" saltValue="MpCTmQaCsiEAoUvoOajnGA==" spinCount="100000" sheet="1" objects="1" scenarios="1"/>
  <customSheetViews>
    <customSheetView guid="{744F56D5-664B-4330-820A-B6079B53B064}" showPageBreaks="1" showGridLines="0" fitToPage="1" hiddenRows="1" hiddenColumns="1" view="pageBreakPreview">
      <pageMargins left="0.39370078740157483" right="0.19685039370078741" top="0.39370078740157483" bottom="0.31496062992125984" header="0.51181102362204722" footer="0"/>
      <printOptions horizontalCentered="1"/>
      <headerFooter alignWithMargins="0">
        <oddFooter>&amp;C&amp;P/&amp;N</oddFooter>
      </headerFooter>
    </customSheetView>
  </customSheetViews>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479</v>
      </c>
    </row>
    <row r="121" spans="125:125" ht="13.5" hidden="1" customHeight="1" x14ac:dyDescent="0.15">
      <c r="DU121" s="241"/>
    </row>
  </sheetData>
  <sheetProtection algorithmName="SHA-512" hashValue="v6rGDbNG5Mx6sLvSAJX4ewhot0t+h9x4SDBuz/nk2TDfRl54aTk8Pwg5WL5zDo1fxSw9cjFxHPJQd5KJsm+Dxw==" saltValue="4B8MgjvoHemiYCw9FvN0dQ==" spinCount="100000" sheet="1" objects="1" scenarios="1"/>
  <dataConsolidate/>
  <customSheetViews>
    <customSheetView guid="{744F56D5-664B-4330-820A-B6079B53B064}" showGridLines="0" fitToPage="1" hiddenRows="1" hiddenColumns="1">
      <pageMargins left="0" right="0" top="0.19685039370078741" bottom="0" header="0.39370078740157483" footer="0"/>
      <printOptions horizontalCentered="1" verticalCentered="1"/>
      <headerFooter alignWithMargins="0">
        <oddFooter>&amp;C&amp;P/&amp;N</oddFooter>
      </headerFooter>
    </customSheetView>
  </customSheetViews>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479</v>
      </c>
    </row>
  </sheetData>
  <sheetProtection algorithmName="SHA-512" hashValue="FqIpM2OXgaLm1VXxo71jBGf/D9sOacg9t2qQpUJq6VnvoPRAuRVZ4bCeUqn/gkACZruMEXDUWmAO6aHF8lQ57w==" saltValue="nVYbOtHepuTaHxumP9ySdg==" spinCount="100000" sheet="1" objects="1" scenarios="1"/>
  <dataConsolidate/>
  <customSheetViews>
    <customSheetView guid="{744F56D5-664B-4330-820A-B6079B53B064}" showGridLines="0" fitToPage="1" hiddenRows="1" hiddenColumns="1">
      <pageMargins left="0" right="0" top="0.19685039370078741" bottom="0" header="0.39370078740157483" footer="0"/>
      <printOptions horizontalCentered="1" verticalCentered="1"/>
      <headerFooter alignWithMargins="0">
        <oddFooter>&amp;C&amp;P/&amp;N</oddFooter>
      </headerFooter>
    </customSheetView>
  </customSheetViews>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52" t="s">
        <v>3</v>
      </c>
      <c r="D47" s="1152"/>
      <c r="E47" s="1153"/>
      <c r="F47" s="11">
        <v>24.94</v>
      </c>
      <c r="G47" s="12">
        <v>39.229999999999997</v>
      </c>
      <c r="H47" s="12">
        <v>44.47</v>
      </c>
      <c r="I47" s="12">
        <v>49.54</v>
      </c>
      <c r="J47" s="13">
        <v>51.61</v>
      </c>
    </row>
    <row r="48" spans="2:10" ht="57.75" customHeight="1" x14ac:dyDescent="0.15">
      <c r="B48" s="14"/>
      <c r="C48" s="1154" t="s">
        <v>4</v>
      </c>
      <c r="D48" s="1154"/>
      <c r="E48" s="1155"/>
      <c r="F48" s="15">
        <v>14.64</v>
      </c>
      <c r="G48" s="16">
        <v>12.22</v>
      </c>
      <c r="H48" s="16">
        <v>13.52</v>
      </c>
      <c r="I48" s="16">
        <v>14.32</v>
      </c>
      <c r="J48" s="17">
        <v>16.079999999999998</v>
      </c>
    </row>
    <row r="49" spans="2:10" ht="57.75" customHeight="1" thickBot="1" x14ac:dyDescent="0.2">
      <c r="B49" s="18"/>
      <c r="C49" s="1156" t="s">
        <v>5</v>
      </c>
      <c r="D49" s="1156"/>
      <c r="E49" s="1157"/>
      <c r="F49" s="19" t="s">
        <v>534</v>
      </c>
      <c r="G49" s="20">
        <v>13.57</v>
      </c>
      <c r="H49" s="20">
        <v>5.57</v>
      </c>
      <c r="I49" s="20">
        <v>7.65</v>
      </c>
      <c r="J49" s="21">
        <v>4.67</v>
      </c>
    </row>
    <row r="50" spans="2:10" x14ac:dyDescent="0.15"/>
  </sheetData>
  <sheetProtection algorithmName="SHA-512" hashValue="x87nK7yX2h1VQHg+sqqFjsVqs944NAEsuKEFBh0BqoyVXwJNJbjHzGE72tGf4rpizPaEmp6BpZuecsMP/cNW3A==" saltValue="PIPsSI3HxV+cBu+cWoBNHA==" spinCount="100000" sheet="1" objects="1" scenarios="1"/>
  <customSheetViews>
    <customSheetView guid="{744F56D5-664B-4330-820A-B6079B53B064}" showGridLines="0" fitToPage="1" hiddenRows="1" hiddenColumns="1">
      <pageMargins left="0" right="0" top="0.19685039370078741" bottom="0" header="0" footer="0"/>
      <printOptions horizontalCentered="1"/>
      <headerFooter alignWithMargins="0">
        <oddFooter>&amp;C&amp;P/&amp;N</oddFooter>
      </headerFooter>
    </customSheetView>
  </customSheetViews>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62" t="s">
        <v>535</v>
      </c>
      <c r="D34" s="1162"/>
      <c r="E34" s="1163"/>
      <c r="F34" s="32">
        <v>14.57</v>
      </c>
      <c r="G34" s="33">
        <v>12.18</v>
      </c>
      <c r="H34" s="33">
        <v>13.48</v>
      </c>
      <c r="I34" s="33">
        <v>14.28</v>
      </c>
      <c r="J34" s="34">
        <v>15.96</v>
      </c>
      <c r="K34" s="22"/>
      <c r="L34" s="22"/>
      <c r="M34" s="22"/>
      <c r="N34" s="22"/>
      <c r="O34" s="22"/>
      <c r="P34" s="22"/>
    </row>
    <row r="35" spans="1:16" ht="39" customHeight="1" x14ac:dyDescent="0.15">
      <c r="A35" s="22"/>
      <c r="B35" s="35"/>
      <c r="C35" s="1158" t="s">
        <v>536</v>
      </c>
      <c r="D35" s="1158"/>
      <c r="E35" s="1159"/>
      <c r="F35" s="36">
        <v>3.96</v>
      </c>
      <c r="G35" s="37">
        <v>6.32</v>
      </c>
      <c r="H35" s="37">
        <v>9.17</v>
      </c>
      <c r="I35" s="37">
        <v>10.07</v>
      </c>
      <c r="J35" s="38">
        <v>10.45</v>
      </c>
      <c r="K35" s="22"/>
      <c r="L35" s="22"/>
      <c r="M35" s="22"/>
      <c r="N35" s="22"/>
      <c r="O35" s="22"/>
      <c r="P35" s="22"/>
    </row>
    <row r="36" spans="1:16" ht="39" customHeight="1" x14ac:dyDescent="0.15">
      <c r="A36" s="22"/>
      <c r="B36" s="35"/>
      <c r="C36" s="1158" t="s">
        <v>537</v>
      </c>
      <c r="D36" s="1158"/>
      <c r="E36" s="1159"/>
      <c r="F36" s="36">
        <v>5.71</v>
      </c>
      <c r="G36" s="37">
        <v>5.78</v>
      </c>
      <c r="H36" s="37">
        <v>7.49</v>
      </c>
      <c r="I36" s="37">
        <v>7.4</v>
      </c>
      <c r="J36" s="38">
        <v>6.92</v>
      </c>
      <c r="K36" s="22"/>
      <c r="L36" s="22"/>
      <c r="M36" s="22"/>
      <c r="N36" s="22"/>
      <c r="O36" s="22"/>
      <c r="P36" s="22"/>
    </row>
    <row r="37" spans="1:16" ht="39" customHeight="1" x14ac:dyDescent="0.15">
      <c r="A37" s="22"/>
      <c r="B37" s="35"/>
      <c r="C37" s="1158" t="s">
        <v>538</v>
      </c>
      <c r="D37" s="1158"/>
      <c r="E37" s="1159"/>
      <c r="F37" s="36">
        <v>12.06</v>
      </c>
      <c r="G37" s="37">
        <v>11.14</v>
      </c>
      <c r="H37" s="37">
        <v>10.41</v>
      </c>
      <c r="I37" s="37">
        <v>6.99</v>
      </c>
      <c r="J37" s="38">
        <v>6.78</v>
      </c>
      <c r="K37" s="22"/>
      <c r="L37" s="22"/>
      <c r="M37" s="22"/>
      <c r="N37" s="22"/>
      <c r="O37" s="22"/>
      <c r="P37" s="22"/>
    </row>
    <row r="38" spans="1:16" ht="39" customHeight="1" x14ac:dyDescent="0.15">
      <c r="A38" s="22"/>
      <c r="B38" s="35"/>
      <c r="C38" s="1158" t="s">
        <v>539</v>
      </c>
      <c r="D38" s="1158"/>
      <c r="E38" s="1159"/>
      <c r="F38" s="36">
        <v>2.06</v>
      </c>
      <c r="G38" s="37">
        <v>2.27</v>
      </c>
      <c r="H38" s="37">
        <v>2.71</v>
      </c>
      <c r="I38" s="37">
        <v>2.6</v>
      </c>
      <c r="J38" s="38">
        <v>2.27</v>
      </c>
      <c r="K38" s="22"/>
      <c r="L38" s="22"/>
      <c r="M38" s="22"/>
      <c r="N38" s="22"/>
      <c r="O38" s="22"/>
      <c r="P38" s="22"/>
    </row>
    <row r="39" spans="1:16" ht="39" customHeight="1" x14ac:dyDescent="0.15">
      <c r="A39" s="22"/>
      <c r="B39" s="35"/>
      <c r="C39" s="1158" t="s">
        <v>540</v>
      </c>
      <c r="D39" s="1158"/>
      <c r="E39" s="1159"/>
      <c r="F39" s="36">
        <v>1.81</v>
      </c>
      <c r="G39" s="37">
        <v>1.83</v>
      </c>
      <c r="H39" s="37">
        <v>0.6</v>
      </c>
      <c r="I39" s="37">
        <v>1.29</v>
      </c>
      <c r="J39" s="38">
        <v>0.63</v>
      </c>
      <c r="K39" s="22"/>
      <c r="L39" s="22"/>
      <c r="M39" s="22"/>
      <c r="N39" s="22"/>
      <c r="O39" s="22"/>
      <c r="P39" s="22"/>
    </row>
    <row r="40" spans="1:16" ht="39" customHeight="1" x14ac:dyDescent="0.15">
      <c r="A40" s="22"/>
      <c r="B40" s="35"/>
      <c r="C40" s="1158" t="s">
        <v>541</v>
      </c>
      <c r="D40" s="1158"/>
      <c r="E40" s="1159"/>
      <c r="F40" s="36">
        <v>0.15</v>
      </c>
      <c r="G40" s="37">
        <v>0.16</v>
      </c>
      <c r="H40" s="37">
        <v>0.17</v>
      </c>
      <c r="I40" s="37">
        <v>0.18</v>
      </c>
      <c r="J40" s="38">
        <v>0.2</v>
      </c>
      <c r="K40" s="22"/>
      <c r="L40" s="22"/>
      <c r="M40" s="22"/>
      <c r="N40" s="22"/>
      <c r="O40" s="22"/>
      <c r="P40" s="22"/>
    </row>
    <row r="41" spans="1:16" ht="39" customHeight="1" x14ac:dyDescent="0.15">
      <c r="A41" s="22"/>
      <c r="B41" s="35"/>
      <c r="C41" s="1158" t="s">
        <v>542</v>
      </c>
      <c r="D41" s="1158"/>
      <c r="E41" s="1159"/>
      <c r="F41" s="36">
        <v>0.01</v>
      </c>
      <c r="G41" s="37">
        <v>0.01</v>
      </c>
      <c r="H41" s="37">
        <v>0.01</v>
      </c>
      <c r="I41" s="37">
        <v>0.01</v>
      </c>
      <c r="J41" s="38">
        <v>0.09</v>
      </c>
      <c r="K41" s="22"/>
      <c r="L41" s="22"/>
      <c r="M41" s="22"/>
      <c r="N41" s="22"/>
      <c r="O41" s="22"/>
      <c r="P41" s="22"/>
    </row>
    <row r="42" spans="1:16" ht="39" customHeight="1" x14ac:dyDescent="0.15">
      <c r="A42" s="22"/>
      <c r="B42" s="39"/>
      <c r="C42" s="1158" t="s">
        <v>543</v>
      </c>
      <c r="D42" s="1158"/>
      <c r="E42" s="1159"/>
      <c r="F42" s="36" t="s">
        <v>491</v>
      </c>
      <c r="G42" s="37" t="s">
        <v>491</v>
      </c>
      <c r="H42" s="37" t="s">
        <v>491</v>
      </c>
      <c r="I42" s="37" t="s">
        <v>491</v>
      </c>
      <c r="J42" s="38" t="s">
        <v>491</v>
      </c>
      <c r="K42" s="22"/>
      <c r="L42" s="22"/>
      <c r="M42" s="22"/>
      <c r="N42" s="22"/>
      <c r="O42" s="22"/>
      <c r="P42" s="22"/>
    </row>
    <row r="43" spans="1:16" ht="39" customHeight="1" thickBot="1" x14ac:dyDescent="0.2">
      <c r="A43" s="22"/>
      <c r="B43" s="40"/>
      <c r="C43" s="1160" t="s">
        <v>544</v>
      </c>
      <c r="D43" s="1160"/>
      <c r="E43" s="1161"/>
      <c r="F43" s="41">
        <v>0.04</v>
      </c>
      <c r="G43" s="42">
        <v>0.9</v>
      </c>
      <c r="H43" s="42">
        <v>1.49</v>
      </c>
      <c r="I43" s="42">
        <v>0.99</v>
      </c>
      <c r="J43" s="43">
        <v>0.02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M4Gi0teuldrJFwn8LqGxK0KnGmv1vQ44FxujxH+eEOe9WujLpvffjm4jaretzX+qN5S7hVhMd/9FdCWT5viiw==" saltValue="OcIkgn5RtLMk7ABhn8hgMA==" spinCount="100000" sheet="1" objects="1" scenarios="1"/>
  <customSheetViews>
    <customSheetView guid="{744F56D5-664B-4330-820A-B6079B53B064}" showGridLines="0" fitToPage="1" hiddenRows="1" hiddenColumns="1">
      <pageMargins left="0" right="0" top="0.19685039370078741" bottom="0" header="0" footer="0"/>
      <printOptions horizontalCentered="1"/>
      <headerFooter alignWithMargins="0">
        <oddFooter>&amp;C&amp;P/&amp;N</oddFooter>
      </headerFooter>
    </customSheetView>
  </customSheetViews>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2232</v>
      </c>
      <c r="L45" s="58">
        <v>2286</v>
      </c>
      <c r="M45" s="58">
        <v>2319</v>
      </c>
      <c r="N45" s="58">
        <v>2142</v>
      </c>
      <c r="O45" s="59">
        <v>2047</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491</v>
      </c>
      <c r="L46" s="62" t="s">
        <v>491</v>
      </c>
      <c r="M46" s="62" t="s">
        <v>491</v>
      </c>
      <c r="N46" s="62" t="s">
        <v>491</v>
      </c>
      <c r="O46" s="63" t="s">
        <v>491</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491</v>
      </c>
      <c r="L47" s="62" t="s">
        <v>491</v>
      </c>
      <c r="M47" s="62" t="s">
        <v>491</v>
      </c>
      <c r="N47" s="62" t="s">
        <v>491</v>
      </c>
      <c r="O47" s="63" t="s">
        <v>491</v>
      </c>
      <c r="P47" s="46"/>
      <c r="Q47" s="46"/>
      <c r="R47" s="46"/>
      <c r="S47" s="46"/>
      <c r="T47" s="46"/>
      <c r="U47" s="46"/>
    </row>
    <row r="48" spans="1:21" ht="30.75" customHeight="1" x14ac:dyDescent="0.15">
      <c r="A48" s="46"/>
      <c r="B48" s="1166"/>
      <c r="C48" s="1167"/>
      <c r="D48" s="60"/>
      <c r="E48" s="1172" t="s">
        <v>13</v>
      </c>
      <c r="F48" s="1172"/>
      <c r="G48" s="1172"/>
      <c r="H48" s="1172"/>
      <c r="I48" s="1172"/>
      <c r="J48" s="1173"/>
      <c r="K48" s="61">
        <v>546</v>
      </c>
      <c r="L48" s="62">
        <v>451</v>
      </c>
      <c r="M48" s="62">
        <v>477</v>
      </c>
      <c r="N48" s="62">
        <v>416</v>
      </c>
      <c r="O48" s="63">
        <v>452</v>
      </c>
      <c r="P48" s="46"/>
      <c r="Q48" s="46"/>
      <c r="R48" s="46"/>
      <c r="S48" s="46"/>
      <c r="T48" s="46"/>
      <c r="U48" s="46"/>
    </row>
    <row r="49" spans="1:21" ht="30.75" customHeight="1" x14ac:dyDescent="0.15">
      <c r="A49" s="46"/>
      <c r="B49" s="1166"/>
      <c r="C49" s="1167"/>
      <c r="D49" s="60"/>
      <c r="E49" s="1172" t="s">
        <v>14</v>
      </c>
      <c r="F49" s="1172"/>
      <c r="G49" s="1172"/>
      <c r="H49" s="1172"/>
      <c r="I49" s="1172"/>
      <c r="J49" s="1173"/>
      <c r="K49" s="61">
        <v>54</v>
      </c>
      <c r="L49" s="62">
        <v>73</v>
      </c>
      <c r="M49" s="62">
        <v>78</v>
      </c>
      <c r="N49" s="62">
        <v>91</v>
      </c>
      <c r="O49" s="63">
        <v>132</v>
      </c>
      <c r="P49" s="46"/>
      <c r="Q49" s="46"/>
      <c r="R49" s="46"/>
      <c r="S49" s="46"/>
      <c r="T49" s="46"/>
      <c r="U49" s="46"/>
    </row>
    <row r="50" spans="1:21" ht="30.75" customHeight="1" x14ac:dyDescent="0.15">
      <c r="A50" s="46"/>
      <c r="B50" s="1166"/>
      <c r="C50" s="1167"/>
      <c r="D50" s="60"/>
      <c r="E50" s="1172" t="s">
        <v>15</v>
      </c>
      <c r="F50" s="1172"/>
      <c r="G50" s="1172"/>
      <c r="H50" s="1172"/>
      <c r="I50" s="1172"/>
      <c r="J50" s="1173"/>
      <c r="K50" s="61">
        <v>31</v>
      </c>
      <c r="L50" s="62">
        <v>31</v>
      </c>
      <c r="M50" s="62">
        <v>31</v>
      </c>
      <c r="N50" s="62">
        <v>31</v>
      </c>
      <c r="O50" s="63">
        <v>32</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491</v>
      </c>
      <c r="L51" s="62" t="s">
        <v>491</v>
      </c>
      <c r="M51" s="62" t="s">
        <v>491</v>
      </c>
      <c r="N51" s="62" t="s">
        <v>491</v>
      </c>
      <c r="O51" s="63" t="s">
        <v>491</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2303</v>
      </c>
      <c r="L52" s="62">
        <v>2332</v>
      </c>
      <c r="M52" s="62">
        <v>2175</v>
      </c>
      <c r="N52" s="62">
        <v>2118</v>
      </c>
      <c r="O52" s="63">
        <v>2032</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560</v>
      </c>
      <c r="L53" s="67">
        <v>509</v>
      </c>
      <c r="M53" s="67">
        <v>730</v>
      </c>
      <c r="N53" s="67">
        <v>562</v>
      </c>
      <c r="O53" s="68">
        <v>631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491</v>
      </c>
      <c r="L58" s="82" t="s">
        <v>491</v>
      </c>
      <c r="M58" s="82" t="s">
        <v>491</v>
      </c>
      <c r="N58" s="82" t="s">
        <v>491</v>
      </c>
      <c r="O58" s="83" t="s">
        <v>491</v>
      </c>
    </row>
    <row r="59" spans="1:21" ht="31.5" customHeight="1" x14ac:dyDescent="0.15">
      <c r="B59" s="1182"/>
      <c r="C59" s="1183"/>
      <c r="D59" s="1189" t="s">
        <v>26</v>
      </c>
      <c r="E59" s="1190"/>
      <c r="F59" s="1190"/>
      <c r="G59" s="1190"/>
      <c r="H59" s="1190"/>
      <c r="I59" s="1190"/>
      <c r="J59" s="1191"/>
      <c r="K59" s="84" t="s">
        <v>491</v>
      </c>
      <c r="L59" s="85" t="s">
        <v>491</v>
      </c>
      <c r="M59" s="85" t="s">
        <v>491</v>
      </c>
      <c r="N59" s="85" t="s">
        <v>491</v>
      </c>
      <c r="O59" s="86" t="s">
        <v>491</v>
      </c>
    </row>
    <row r="60" spans="1:21" ht="31.5" customHeight="1" thickBot="1" x14ac:dyDescent="0.2">
      <c r="B60" s="1184"/>
      <c r="C60" s="1185"/>
      <c r="D60" s="1192" t="s">
        <v>27</v>
      </c>
      <c r="E60" s="1193"/>
      <c r="F60" s="1193"/>
      <c r="G60" s="1193"/>
      <c r="H60" s="1193"/>
      <c r="I60" s="1193"/>
      <c r="J60" s="1194"/>
      <c r="K60" s="87" t="s">
        <v>491</v>
      </c>
      <c r="L60" s="88" t="s">
        <v>491</v>
      </c>
      <c r="M60" s="88" t="s">
        <v>491</v>
      </c>
      <c r="N60" s="88" t="s">
        <v>491</v>
      </c>
      <c r="O60" s="89" t="s">
        <v>491</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Xf+XqxNqnQt3EjWu3Nz/auXQTFc3X4QmiIGqHcjwZt4y5ENnDInuD5HHfhCzylId86YIw+dbpu3EY7sEq9UJg==" saltValue="+AQqQEdvBRaKsHw92LPCqQ==" spinCount="100000" sheet="1" objects="1" scenarios="1"/>
  <customSheetViews>
    <customSheetView guid="{744F56D5-664B-4330-820A-B6079B53B064}" showGridLines="0" fitToPage="1" hiddenRows="1" hiddenColumns="1">
      <pageMargins left="0" right="0" top="0.19685039370078741" bottom="0.23622047244094491" header="0" footer="0"/>
      <printOptions horizontalCentered="1"/>
      <headerFooter alignWithMargins="0">
        <oddFooter>&amp;C&amp;P/&amp;N</oddFooter>
      </headerFooter>
    </customSheetView>
  </customSheetViews>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195" t="s">
        <v>30</v>
      </c>
      <c r="C41" s="1196"/>
      <c r="D41" s="103"/>
      <c r="E41" s="1201" t="s">
        <v>31</v>
      </c>
      <c r="F41" s="1201"/>
      <c r="G41" s="1201"/>
      <c r="H41" s="1202"/>
      <c r="I41" s="330">
        <v>22170</v>
      </c>
      <c r="J41" s="331">
        <v>21949</v>
      </c>
      <c r="K41" s="331">
        <v>21209</v>
      </c>
      <c r="L41" s="331">
        <v>20694</v>
      </c>
      <c r="M41" s="332">
        <v>19869</v>
      </c>
    </row>
    <row r="42" spans="2:13" ht="27.75" customHeight="1" x14ac:dyDescent="0.15">
      <c r="B42" s="1197"/>
      <c r="C42" s="1198"/>
      <c r="D42" s="104"/>
      <c r="E42" s="1203" t="s">
        <v>32</v>
      </c>
      <c r="F42" s="1203"/>
      <c r="G42" s="1203"/>
      <c r="H42" s="1204"/>
      <c r="I42" s="333">
        <v>533</v>
      </c>
      <c r="J42" s="334">
        <v>502</v>
      </c>
      <c r="K42" s="334">
        <v>472</v>
      </c>
      <c r="L42" s="334">
        <v>441</v>
      </c>
      <c r="M42" s="335">
        <v>411</v>
      </c>
    </row>
    <row r="43" spans="2:13" ht="27.75" customHeight="1" x14ac:dyDescent="0.15">
      <c r="B43" s="1197"/>
      <c r="C43" s="1198"/>
      <c r="D43" s="104"/>
      <c r="E43" s="1203" t="s">
        <v>33</v>
      </c>
      <c r="F43" s="1203"/>
      <c r="G43" s="1203"/>
      <c r="H43" s="1204"/>
      <c r="I43" s="333">
        <v>4747</v>
      </c>
      <c r="J43" s="334">
        <v>4668</v>
      </c>
      <c r="K43" s="334">
        <v>4651</v>
      </c>
      <c r="L43" s="334">
        <v>4254</v>
      </c>
      <c r="M43" s="335">
        <v>3823</v>
      </c>
    </row>
    <row r="44" spans="2:13" ht="27.75" customHeight="1" x14ac:dyDescent="0.15">
      <c r="B44" s="1197"/>
      <c r="C44" s="1198"/>
      <c r="D44" s="104"/>
      <c r="E44" s="1203" t="s">
        <v>34</v>
      </c>
      <c r="F44" s="1203"/>
      <c r="G44" s="1203"/>
      <c r="H44" s="1204"/>
      <c r="I44" s="333">
        <v>415</v>
      </c>
      <c r="J44" s="334">
        <v>551</v>
      </c>
      <c r="K44" s="334">
        <v>507</v>
      </c>
      <c r="L44" s="334">
        <v>444</v>
      </c>
      <c r="M44" s="335">
        <v>322</v>
      </c>
    </row>
    <row r="45" spans="2:13" ht="27.75" customHeight="1" x14ac:dyDescent="0.15">
      <c r="B45" s="1197"/>
      <c r="C45" s="1198"/>
      <c r="D45" s="104"/>
      <c r="E45" s="1203" t="s">
        <v>35</v>
      </c>
      <c r="F45" s="1203"/>
      <c r="G45" s="1203"/>
      <c r="H45" s="1204"/>
      <c r="I45" s="333">
        <v>3078</v>
      </c>
      <c r="J45" s="334">
        <v>3109</v>
      </c>
      <c r="K45" s="334">
        <v>3188</v>
      </c>
      <c r="L45" s="334">
        <v>3269</v>
      </c>
      <c r="M45" s="335">
        <v>3109</v>
      </c>
    </row>
    <row r="46" spans="2:13" ht="27.75" customHeight="1" x14ac:dyDescent="0.15">
      <c r="B46" s="1197"/>
      <c r="C46" s="1198"/>
      <c r="D46" s="105"/>
      <c r="E46" s="1203" t="s">
        <v>36</v>
      </c>
      <c r="F46" s="1203"/>
      <c r="G46" s="1203"/>
      <c r="H46" s="1204"/>
      <c r="I46" s="333">
        <v>48</v>
      </c>
      <c r="J46" s="334">
        <v>35</v>
      </c>
      <c r="K46" s="334">
        <v>22</v>
      </c>
      <c r="L46" s="334" t="s">
        <v>491</v>
      </c>
      <c r="M46" s="335" t="s">
        <v>491</v>
      </c>
    </row>
    <row r="47" spans="2:13" ht="27.75" customHeight="1" x14ac:dyDescent="0.15">
      <c r="B47" s="1197"/>
      <c r="C47" s="1198"/>
      <c r="D47" s="106"/>
      <c r="E47" s="1205" t="s">
        <v>37</v>
      </c>
      <c r="F47" s="1206"/>
      <c r="G47" s="1206"/>
      <c r="H47" s="1207"/>
      <c r="I47" s="333" t="s">
        <v>491</v>
      </c>
      <c r="J47" s="334" t="s">
        <v>491</v>
      </c>
      <c r="K47" s="334" t="s">
        <v>491</v>
      </c>
      <c r="L47" s="334" t="s">
        <v>491</v>
      </c>
      <c r="M47" s="335" t="s">
        <v>491</v>
      </c>
    </row>
    <row r="48" spans="2:13" ht="27.75" customHeight="1" x14ac:dyDescent="0.15">
      <c r="B48" s="1197"/>
      <c r="C48" s="1198"/>
      <c r="D48" s="104"/>
      <c r="E48" s="1203" t="s">
        <v>38</v>
      </c>
      <c r="F48" s="1203"/>
      <c r="G48" s="1203"/>
      <c r="H48" s="1204"/>
      <c r="I48" s="333" t="s">
        <v>491</v>
      </c>
      <c r="J48" s="334" t="s">
        <v>491</v>
      </c>
      <c r="K48" s="334" t="s">
        <v>491</v>
      </c>
      <c r="L48" s="334" t="s">
        <v>491</v>
      </c>
      <c r="M48" s="335" t="s">
        <v>491</v>
      </c>
    </row>
    <row r="49" spans="2:13" ht="27.75" customHeight="1" x14ac:dyDescent="0.15">
      <c r="B49" s="1199"/>
      <c r="C49" s="1200"/>
      <c r="D49" s="104"/>
      <c r="E49" s="1203" t="s">
        <v>39</v>
      </c>
      <c r="F49" s="1203"/>
      <c r="G49" s="1203"/>
      <c r="H49" s="1204"/>
      <c r="I49" s="333" t="s">
        <v>491</v>
      </c>
      <c r="J49" s="334" t="s">
        <v>491</v>
      </c>
      <c r="K49" s="334" t="s">
        <v>491</v>
      </c>
      <c r="L49" s="334" t="s">
        <v>491</v>
      </c>
      <c r="M49" s="335" t="s">
        <v>491</v>
      </c>
    </row>
    <row r="50" spans="2:13" ht="27.75" customHeight="1" x14ac:dyDescent="0.15">
      <c r="B50" s="1208" t="s">
        <v>40</v>
      </c>
      <c r="C50" s="1209"/>
      <c r="D50" s="107"/>
      <c r="E50" s="1203" t="s">
        <v>41</v>
      </c>
      <c r="F50" s="1203"/>
      <c r="G50" s="1203"/>
      <c r="H50" s="1204"/>
      <c r="I50" s="333">
        <v>7945</v>
      </c>
      <c r="J50" s="334">
        <v>11319</v>
      </c>
      <c r="K50" s="334">
        <v>12315</v>
      </c>
      <c r="L50" s="334">
        <v>13686</v>
      </c>
      <c r="M50" s="335">
        <v>14255</v>
      </c>
    </row>
    <row r="51" spans="2:13" ht="27.75" customHeight="1" x14ac:dyDescent="0.15">
      <c r="B51" s="1197"/>
      <c r="C51" s="1198"/>
      <c r="D51" s="104"/>
      <c r="E51" s="1203" t="s">
        <v>42</v>
      </c>
      <c r="F51" s="1203"/>
      <c r="G51" s="1203"/>
      <c r="H51" s="1204"/>
      <c r="I51" s="333">
        <v>2809</v>
      </c>
      <c r="J51" s="334">
        <v>2999</v>
      </c>
      <c r="K51" s="334">
        <v>3017</v>
      </c>
      <c r="L51" s="334">
        <v>2838</v>
      </c>
      <c r="M51" s="335">
        <v>2506</v>
      </c>
    </row>
    <row r="52" spans="2:13" ht="27.75" customHeight="1" x14ac:dyDescent="0.15">
      <c r="B52" s="1199"/>
      <c r="C52" s="1200"/>
      <c r="D52" s="104"/>
      <c r="E52" s="1203" t="s">
        <v>43</v>
      </c>
      <c r="F52" s="1203"/>
      <c r="G52" s="1203"/>
      <c r="H52" s="1204"/>
      <c r="I52" s="333">
        <v>20974</v>
      </c>
      <c r="J52" s="334">
        <v>20506</v>
      </c>
      <c r="K52" s="334">
        <v>19599</v>
      </c>
      <c r="L52" s="334">
        <v>18446</v>
      </c>
      <c r="M52" s="335">
        <v>17229</v>
      </c>
    </row>
    <row r="53" spans="2:13" ht="27.75" customHeight="1" thickBot="1" x14ac:dyDescent="0.2">
      <c r="B53" s="1210" t="s">
        <v>19</v>
      </c>
      <c r="C53" s="1211"/>
      <c r="D53" s="108"/>
      <c r="E53" s="1212" t="s">
        <v>44</v>
      </c>
      <c r="F53" s="1212"/>
      <c r="G53" s="1212"/>
      <c r="H53" s="1213"/>
      <c r="I53" s="336">
        <v>-738</v>
      </c>
      <c r="J53" s="337">
        <v>-4009</v>
      </c>
      <c r="K53" s="337">
        <v>-4882</v>
      </c>
      <c r="L53" s="337">
        <v>-5867</v>
      </c>
      <c r="M53" s="338">
        <v>-6455</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Yb1OGiOs5eENVkzmv1SPGlJRy/E0EqOZEqt2w0sA8dI4h2mBDxZE0iO1cL9jk08LpGokOlxcEYBwDGfGO7HFEg==" saltValue="zCHrotf+Iguv+5g9it5H7w==" spinCount="100000" sheet="1" objects="1" scenarios="1"/>
  <customSheetViews>
    <customSheetView guid="{744F56D5-664B-4330-820A-B6079B53B064}" showGridLines="0" fitToPage="1" hiddenRows="1" hiddenColumns="1">
      <pageMargins left="0" right="0" top="0.19685039370078741" bottom="0" header="0" footer="0"/>
      <printOptions horizontalCentered="1"/>
      <headerFooter alignWithMargins="0">
        <oddFooter>&amp;C&amp;P/&amp;N</oddFooter>
      </headerFooter>
    </customSheetView>
  </customSheetViews>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222" t="s">
        <v>46</v>
      </c>
      <c r="D55" s="1222"/>
      <c r="E55" s="1223"/>
      <c r="F55" s="339">
        <v>6376</v>
      </c>
      <c r="G55" s="339">
        <v>7327</v>
      </c>
      <c r="H55" s="340">
        <v>7734</v>
      </c>
    </row>
    <row r="56" spans="2:8" ht="52.5" customHeight="1" x14ac:dyDescent="0.15">
      <c r="B56" s="120"/>
      <c r="C56" s="1224" t="s">
        <v>47</v>
      </c>
      <c r="D56" s="1224"/>
      <c r="E56" s="1225"/>
      <c r="F56" s="341">
        <v>920</v>
      </c>
      <c r="G56" s="341">
        <v>987</v>
      </c>
      <c r="H56" s="342">
        <v>1076</v>
      </c>
    </row>
    <row r="57" spans="2:8" ht="53.25" customHeight="1" x14ac:dyDescent="0.15">
      <c r="B57" s="120"/>
      <c r="C57" s="1226" t="s">
        <v>48</v>
      </c>
      <c r="D57" s="1226"/>
      <c r="E57" s="1227"/>
      <c r="F57" s="343">
        <v>2900</v>
      </c>
      <c r="G57" s="343">
        <v>3037</v>
      </c>
      <c r="H57" s="344">
        <v>2948</v>
      </c>
    </row>
    <row r="58" spans="2:8" ht="45.75" customHeight="1" x14ac:dyDescent="0.15">
      <c r="B58" s="121"/>
      <c r="C58" s="1214" t="s">
        <v>560</v>
      </c>
      <c r="D58" s="1215"/>
      <c r="E58" s="1216"/>
      <c r="F58" s="345">
        <v>1777</v>
      </c>
      <c r="G58" s="345">
        <v>1653</v>
      </c>
      <c r="H58" s="346">
        <v>1454</v>
      </c>
    </row>
    <row r="59" spans="2:8" ht="45.75" customHeight="1" x14ac:dyDescent="0.15">
      <c r="B59" s="121"/>
      <c r="C59" s="1214" t="s">
        <v>561</v>
      </c>
      <c r="D59" s="1215"/>
      <c r="E59" s="1216"/>
      <c r="F59" s="345">
        <v>800</v>
      </c>
      <c r="G59" s="345">
        <v>900</v>
      </c>
      <c r="H59" s="346">
        <v>1001</v>
      </c>
    </row>
    <row r="60" spans="2:8" ht="45.75" customHeight="1" x14ac:dyDescent="0.15">
      <c r="B60" s="121"/>
      <c r="C60" s="1214" t="s">
        <v>562</v>
      </c>
      <c r="D60" s="1215"/>
      <c r="E60" s="1216"/>
      <c r="F60" s="345">
        <v>106</v>
      </c>
      <c r="G60" s="345">
        <v>147</v>
      </c>
      <c r="H60" s="346">
        <v>140</v>
      </c>
    </row>
    <row r="61" spans="2:8" ht="45.75" customHeight="1" x14ac:dyDescent="0.15">
      <c r="B61" s="121"/>
      <c r="C61" s="1214" t="s">
        <v>563</v>
      </c>
      <c r="D61" s="1215"/>
      <c r="E61" s="1216"/>
      <c r="F61" s="345">
        <v>9</v>
      </c>
      <c r="G61" s="345">
        <v>126</v>
      </c>
      <c r="H61" s="346">
        <v>113</v>
      </c>
    </row>
    <row r="62" spans="2:8" ht="45.75" customHeight="1" thickBot="1" x14ac:dyDescent="0.2">
      <c r="B62" s="122"/>
      <c r="C62" s="1217" t="s">
        <v>564</v>
      </c>
      <c r="D62" s="1218"/>
      <c r="E62" s="1219"/>
      <c r="F62" s="347">
        <v>106</v>
      </c>
      <c r="G62" s="347">
        <v>107</v>
      </c>
      <c r="H62" s="348">
        <v>108</v>
      </c>
    </row>
    <row r="63" spans="2:8" ht="52.5" customHeight="1" thickBot="1" x14ac:dyDescent="0.2">
      <c r="B63" s="123"/>
      <c r="C63" s="1220" t="s">
        <v>49</v>
      </c>
      <c r="D63" s="1220"/>
      <c r="E63" s="1221"/>
      <c r="F63" s="349">
        <v>10195</v>
      </c>
      <c r="G63" s="349">
        <v>11351</v>
      </c>
      <c r="H63" s="350">
        <v>11758</v>
      </c>
    </row>
    <row r="64" spans="2:8" x14ac:dyDescent="0.15"/>
  </sheetData>
  <sheetProtection algorithmName="SHA-512" hashValue="sgjc9PtYebp7/Rz4i1E/gGvxxprdGwhJzgIt57Yh2TSgFmh9zfeJviPgKSjJmD+gr8Ux60H6yhXuPAK5MoHqOA==" saltValue="Nv9FMuxo+TndchJj8y6Ygw==" spinCount="100000" sheet="1" objects="1" scenarios="1"/>
  <customSheetViews>
    <customSheetView guid="{744F56D5-664B-4330-820A-B6079B53B064}" scale="70" showGridLines="0" fitToPage="1" hiddenRows="1" hiddenColumns="1">
      <pageMargins left="0" right="0" top="0.19685039370078741" bottom="0" header="0" footer="0"/>
      <printOptions horizontalCentered="1"/>
      <headerFooter alignWithMargins="0">
        <oddFooter>&amp;C&amp;P/&amp;N</oddFooter>
      </headerFooter>
    </customSheetView>
  </customSheetViews>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5901F-5A17-4909-AFCB-3961FCAC2EDA}">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569</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570</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529</v>
      </c>
      <c r="BQ50" s="1241"/>
      <c r="BR50" s="1241"/>
      <c r="BS50" s="1241"/>
      <c r="BT50" s="1241"/>
      <c r="BU50" s="1241"/>
      <c r="BV50" s="1241"/>
      <c r="BW50" s="1241"/>
      <c r="BX50" s="1241" t="s">
        <v>530</v>
      </c>
      <c r="BY50" s="1241"/>
      <c r="BZ50" s="1241"/>
      <c r="CA50" s="1241"/>
      <c r="CB50" s="1241"/>
      <c r="CC50" s="1241"/>
      <c r="CD50" s="1241"/>
      <c r="CE50" s="1241"/>
      <c r="CF50" s="1241" t="s">
        <v>531</v>
      </c>
      <c r="CG50" s="1241"/>
      <c r="CH50" s="1241"/>
      <c r="CI50" s="1241"/>
      <c r="CJ50" s="1241"/>
      <c r="CK50" s="1241"/>
      <c r="CL50" s="1241"/>
      <c r="CM50" s="1241"/>
      <c r="CN50" s="1241" t="s">
        <v>532</v>
      </c>
      <c r="CO50" s="1241"/>
      <c r="CP50" s="1241"/>
      <c r="CQ50" s="1241"/>
      <c r="CR50" s="1241"/>
      <c r="CS50" s="1241"/>
      <c r="CT50" s="1241"/>
      <c r="CU50" s="1241"/>
      <c r="CV50" s="1241" t="s">
        <v>533</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571</v>
      </c>
      <c r="AO51" s="1244"/>
      <c r="AP51" s="1244"/>
      <c r="AQ51" s="1244"/>
      <c r="AR51" s="1244"/>
      <c r="AS51" s="1244"/>
      <c r="AT51" s="1244"/>
      <c r="AU51" s="1244"/>
      <c r="AV51" s="1244"/>
      <c r="AW51" s="1244"/>
      <c r="AX51" s="1244"/>
      <c r="AY51" s="1244"/>
      <c r="AZ51" s="1244"/>
      <c r="BA51" s="1244"/>
      <c r="BB51" s="1244" t="s">
        <v>572</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573</v>
      </c>
      <c r="BC53" s="1244"/>
      <c r="BD53" s="1244"/>
      <c r="BE53" s="1244"/>
      <c r="BF53" s="1244"/>
      <c r="BG53" s="1244"/>
      <c r="BH53" s="1244"/>
      <c r="BI53" s="1244"/>
      <c r="BJ53" s="1244"/>
      <c r="BK53" s="1244"/>
      <c r="BL53" s="1244"/>
      <c r="BM53" s="1244"/>
      <c r="BN53" s="1244"/>
      <c r="BO53" s="1244"/>
      <c r="BP53" s="1242">
        <v>54.9</v>
      </c>
      <c r="BQ53" s="1242"/>
      <c r="BR53" s="1242"/>
      <c r="BS53" s="1242"/>
      <c r="BT53" s="1242"/>
      <c r="BU53" s="1242"/>
      <c r="BV53" s="1242"/>
      <c r="BW53" s="1242"/>
      <c r="BX53" s="1242">
        <v>56.7</v>
      </c>
      <c r="BY53" s="1242"/>
      <c r="BZ53" s="1242"/>
      <c r="CA53" s="1242"/>
      <c r="CB53" s="1242"/>
      <c r="CC53" s="1242"/>
      <c r="CD53" s="1242"/>
      <c r="CE53" s="1242"/>
      <c r="CF53" s="1242">
        <v>58.2</v>
      </c>
      <c r="CG53" s="1242"/>
      <c r="CH53" s="1242"/>
      <c r="CI53" s="1242"/>
      <c r="CJ53" s="1242"/>
      <c r="CK53" s="1242"/>
      <c r="CL53" s="1242"/>
      <c r="CM53" s="1242"/>
      <c r="CN53" s="1242">
        <v>59.6</v>
      </c>
      <c r="CO53" s="1242"/>
      <c r="CP53" s="1242"/>
      <c r="CQ53" s="1242"/>
      <c r="CR53" s="1242"/>
      <c r="CS53" s="1242"/>
      <c r="CT53" s="1242"/>
      <c r="CU53" s="1242"/>
      <c r="CV53" s="1242">
        <v>60.9</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574</v>
      </c>
      <c r="AO55" s="1241"/>
      <c r="AP55" s="1241"/>
      <c r="AQ55" s="1241"/>
      <c r="AR55" s="1241"/>
      <c r="AS55" s="1241"/>
      <c r="AT55" s="1241"/>
      <c r="AU55" s="1241"/>
      <c r="AV55" s="1241"/>
      <c r="AW55" s="1241"/>
      <c r="AX55" s="1241"/>
      <c r="AY55" s="1241"/>
      <c r="AZ55" s="1241"/>
      <c r="BA55" s="1241"/>
      <c r="BB55" s="1244" t="s">
        <v>572</v>
      </c>
      <c r="BC55" s="1244"/>
      <c r="BD55" s="1244"/>
      <c r="BE55" s="1244"/>
      <c r="BF55" s="1244"/>
      <c r="BG55" s="1244"/>
      <c r="BH55" s="1244"/>
      <c r="BI55" s="1244"/>
      <c r="BJ55" s="1244"/>
      <c r="BK55" s="1244"/>
      <c r="BL55" s="1244"/>
      <c r="BM55" s="1244"/>
      <c r="BN55" s="1244"/>
      <c r="BO55" s="1244"/>
      <c r="BP55" s="1242">
        <v>27.8</v>
      </c>
      <c r="BQ55" s="1242"/>
      <c r="BR55" s="1242"/>
      <c r="BS55" s="1242"/>
      <c r="BT55" s="1242"/>
      <c r="BU55" s="1242"/>
      <c r="BV55" s="1242"/>
      <c r="BW55" s="1242"/>
      <c r="BX55" s="1242">
        <v>18</v>
      </c>
      <c r="BY55" s="1242"/>
      <c r="BZ55" s="1242"/>
      <c r="CA55" s="1242"/>
      <c r="CB55" s="1242"/>
      <c r="CC55" s="1242"/>
      <c r="CD55" s="1242"/>
      <c r="CE55" s="1242"/>
      <c r="CF55" s="1242">
        <v>12.7</v>
      </c>
      <c r="CG55" s="1242"/>
      <c r="CH55" s="1242"/>
      <c r="CI55" s="1242"/>
      <c r="CJ55" s="1242"/>
      <c r="CK55" s="1242"/>
      <c r="CL55" s="1242"/>
      <c r="CM55" s="1242"/>
      <c r="CN55" s="1242">
        <v>10</v>
      </c>
      <c r="CO55" s="1242"/>
      <c r="CP55" s="1242"/>
      <c r="CQ55" s="1242"/>
      <c r="CR55" s="1242"/>
      <c r="CS55" s="1242"/>
      <c r="CT55" s="1242"/>
      <c r="CU55" s="1242"/>
      <c r="CV55" s="1242">
        <v>6</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573</v>
      </c>
      <c r="BC57" s="1244"/>
      <c r="BD57" s="1244"/>
      <c r="BE57" s="1244"/>
      <c r="BF57" s="1244"/>
      <c r="BG57" s="1244"/>
      <c r="BH57" s="1244"/>
      <c r="BI57" s="1244"/>
      <c r="BJ57" s="1244"/>
      <c r="BK57" s="1244"/>
      <c r="BL57" s="1244"/>
      <c r="BM57" s="1244"/>
      <c r="BN57" s="1244"/>
      <c r="BO57" s="1244"/>
      <c r="BP57" s="1242">
        <v>62</v>
      </c>
      <c r="BQ57" s="1242"/>
      <c r="BR57" s="1242"/>
      <c r="BS57" s="1242"/>
      <c r="BT57" s="1242"/>
      <c r="BU57" s="1242"/>
      <c r="BV57" s="1242"/>
      <c r="BW57" s="1242"/>
      <c r="BX57" s="1242">
        <v>62.2</v>
      </c>
      <c r="BY57" s="1242"/>
      <c r="BZ57" s="1242"/>
      <c r="CA57" s="1242"/>
      <c r="CB57" s="1242"/>
      <c r="CC57" s="1242"/>
      <c r="CD57" s="1242"/>
      <c r="CE57" s="1242"/>
      <c r="CF57" s="1242">
        <v>63.2</v>
      </c>
      <c r="CG57" s="1242"/>
      <c r="CH57" s="1242"/>
      <c r="CI57" s="1242"/>
      <c r="CJ57" s="1242"/>
      <c r="CK57" s="1242"/>
      <c r="CL57" s="1242"/>
      <c r="CM57" s="1242"/>
      <c r="CN57" s="1242">
        <v>64.599999999999994</v>
      </c>
      <c r="CO57" s="1242"/>
      <c r="CP57" s="1242"/>
      <c r="CQ57" s="1242"/>
      <c r="CR57" s="1242"/>
      <c r="CS57" s="1242"/>
      <c r="CT57" s="1242"/>
      <c r="CU57" s="1242"/>
      <c r="CV57" s="1242">
        <v>65.900000000000006</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575</v>
      </c>
    </row>
    <row r="64" spans="1:109" x14ac:dyDescent="0.15">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576</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570</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529</v>
      </c>
      <c r="BQ72" s="1241"/>
      <c r="BR72" s="1241"/>
      <c r="BS72" s="1241"/>
      <c r="BT72" s="1241"/>
      <c r="BU72" s="1241"/>
      <c r="BV72" s="1241"/>
      <c r="BW72" s="1241"/>
      <c r="BX72" s="1241" t="s">
        <v>530</v>
      </c>
      <c r="BY72" s="1241"/>
      <c r="BZ72" s="1241"/>
      <c r="CA72" s="1241"/>
      <c r="CB72" s="1241"/>
      <c r="CC72" s="1241"/>
      <c r="CD72" s="1241"/>
      <c r="CE72" s="1241"/>
      <c r="CF72" s="1241" t="s">
        <v>531</v>
      </c>
      <c r="CG72" s="1241"/>
      <c r="CH72" s="1241"/>
      <c r="CI72" s="1241"/>
      <c r="CJ72" s="1241"/>
      <c r="CK72" s="1241"/>
      <c r="CL72" s="1241"/>
      <c r="CM72" s="1241"/>
      <c r="CN72" s="1241" t="s">
        <v>532</v>
      </c>
      <c r="CO72" s="1241"/>
      <c r="CP72" s="1241"/>
      <c r="CQ72" s="1241"/>
      <c r="CR72" s="1241"/>
      <c r="CS72" s="1241"/>
      <c r="CT72" s="1241"/>
      <c r="CU72" s="1241"/>
      <c r="CV72" s="1241" t="s">
        <v>533</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571</v>
      </c>
      <c r="AO73" s="1244"/>
      <c r="AP73" s="1244"/>
      <c r="AQ73" s="1244"/>
      <c r="AR73" s="1244"/>
      <c r="AS73" s="1244"/>
      <c r="AT73" s="1244"/>
      <c r="AU73" s="1244"/>
      <c r="AV73" s="1244"/>
      <c r="AW73" s="1244"/>
      <c r="AX73" s="1244"/>
      <c r="AY73" s="1244"/>
      <c r="AZ73" s="1244"/>
      <c r="BA73" s="1244"/>
      <c r="BB73" s="1244" t="s">
        <v>572</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577</v>
      </c>
      <c r="BC75" s="1244"/>
      <c r="BD75" s="1244"/>
      <c r="BE75" s="1244"/>
      <c r="BF75" s="1244"/>
      <c r="BG75" s="1244"/>
      <c r="BH75" s="1244"/>
      <c r="BI75" s="1244"/>
      <c r="BJ75" s="1244"/>
      <c r="BK75" s="1244"/>
      <c r="BL75" s="1244"/>
      <c r="BM75" s="1244"/>
      <c r="BN75" s="1244"/>
      <c r="BO75" s="1244"/>
      <c r="BP75" s="1242">
        <v>4.4000000000000004</v>
      </c>
      <c r="BQ75" s="1242"/>
      <c r="BR75" s="1242"/>
      <c r="BS75" s="1242"/>
      <c r="BT75" s="1242"/>
      <c r="BU75" s="1242"/>
      <c r="BV75" s="1242"/>
      <c r="BW75" s="1242"/>
      <c r="BX75" s="1242">
        <v>4.0999999999999996</v>
      </c>
      <c r="BY75" s="1242"/>
      <c r="BZ75" s="1242"/>
      <c r="CA75" s="1242"/>
      <c r="CB75" s="1242"/>
      <c r="CC75" s="1242"/>
      <c r="CD75" s="1242"/>
      <c r="CE75" s="1242"/>
      <c r="CF75" s="1242">
        <v>4.8</v>
      </c>
      <c r="CG75" s="1242"/>
      <c r="CH75" s="1242"/>
      <c r="CI75" s="1242"/>
      <c r="CJ75" s="1242"/>
      <c r="CK75" s="1242"/>
      <c r="CL75" s="1242"/>
      <c r="CM75" s="1242"/>
      <c r="CN75" s="1242">
        <v>4.7</v>
      </c>
      <c r="CO75" s="1242"/>
      <c r="CP75" s="1242"/>
      <c r="CQ75" s="1242"/>
      <c r="CR75" s="1242"/>
      <c r="CS75" s="1242"/>
      <c r="CT75" s="1242"/>
      <c r="CU75" s="1242"/>
      <c r="CV75" s="1242">
        <v>4.9000000000000004</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574</v>
      </c>
      <c r="AO77" s="1241"/>
      <c r="AP77" s="1241"/>
      <c r="AQ77" s="1241"/>
      <c r="AR77" s="1241"/>
      <c r="AS77" s="1241"/>
      <c r="AT77" s="1241"/>
      <c r="AU77" s="1241"/>
      <c r="AV77" s="1241"/>
      <c r="AW77" s="1241"/>
      <c r="AX77" s="1241"/>
      <c r="AY77" s="1241"/>
      <c r="AZ77" s="1241"/>
      <c r="BA77" s="1241"/>
      <c r="BB77" s="1244" t="s">
        <v>572</v>
      </c>
      <c r="BC77" s="1244"/>
      <c r="BD77" s="1244"/>
      <c r="BE77" s="1244"/>
      <c r="BF77" s="1244"/>
      <c r="BG77" s="1244"/>
      <c r="BH77" s="1244"/>
      <c r="BI77" s="1244"/>
      <c r="BJ77" s="1244"/>
      <c r="BK77" s="1244"/>
      <c r="BL77" s="1244"/>
      <c r="BM77" s="1244"/>
      <c r="BN77" s="1244"/>
      <c r="BO77" s="1244"/>
      <c r="BP77" s="1242">
        <v>27.8</v>
      </c>
      <c r="BQ77" s="1242"/>
      <c r="BR77" s="1242"/>
      <c r="BS77" s="1242"/>
      <c r="BT77" s="1242"/>
      <c r="BU77" s="1242"/>
      <c r="BV77" s="1242"/>
      <c r="BW77" s="1242"/>
      <c r="BX77" s="1242">
        <v>18</v>
      </c>
      <c r="BY77" s="1242"/>
      <c r="BZ77" s="1242"/>
      <c r="CA77" s="1242"/>
      <c r="CB77" s="1242"/>
      <c r="CC77" s="1242"/>
      <c r="CD77" s="1242"/>
      <c r="CE77" s="1242"/>
      <c r="CF77" s="1242">
        <v>12.7</v>
      </c>
      <c r="CG77" s="1242"/>
      <c r="CH77" s="1242"/>
      <c r="CI77" s="1242"/>
      <c r="CJ77" s="1242"/>
      <c r="CK77" s="1242"/>
      <c r="CL77" s="1242"/>
      <c r="CM77" s="1242"/>
      <c r="CN77" s="1242">
        <v>10</v>
      </c>
      <c r="CO77" s="1242"/>
      <c r="CP77" s="1242"/>
      <c r="CQ77" s="1242"/>
      <c r="CR77" s="1242"/>
      <c r="CS77" s="1242"/>
      <c r="CT77" s="1242"/>
      <c r="CU77" s="1242"/>
      <c r="CV77" s="1242">
        <v>6</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577</v>
      </c>
      <c r="BC79" s="1244"/>
      <c r="BD79" s="1244"/>
      <c r="BE79" s="1244"/>
      <c r="BF79" s="1244"/>
      <c r="BG79" s="1244"/>
      <c r="BH79" s="1244"/>
      <c r="BI79" s="1244"/>
      <c r="BJ79" s="1244"/>
      <c r="BK79" s="1244"/>
      <c r="BL79" s="1244"/>
      <c r="BM79" s="1244"/>
      <c r="BN79" s="1244"/>
      <c r="BO79" s="1244"/>
      <c r="BP79" s="1242">
        <v>7.5</v>
      </c>
      <c r="BQ79" s="1242"/>
      <c r="BR79" s="1242"/>
      <c r="BS79" s="1242"/>
      <c r="BT79" s="1242"/>
      <c r="BU79" s="1242"/>
      <c r="BV79" s="1242"/>
      <c r="BW79" s="1242"/>
      <c r="BX79" s="1242">
        <v>6.6</v>
      </c>
      <c r="BY79" s="1242"/>
      <c r="BZ79" s="1242"/>
      <c r="CA79" s="1242"/>
      <c r="CB79" s="1242"/>
      <c r="CC79" s="1242"/>
      <c r="CD79" s="1242"/>
      <c r="CE79" s="1242"/>
      <c r="CF79" s="1242">
        <v>6.6</v>
      </c>
      <c r="CG79" s="1242"/>
      <c r="CH79" s="1242"/>
      <c r="CI79" s="1242"/>
      <c r="CJ79" s="1242"/>
      <c r="CK79" s="1242"/>
      <c r="CL79" s="1242"/>
      <c r="CM79" s="1242"/>
      <c r="CN79" s="1242">
        <v>6.7</v>
      </c>
      <c r="CO79" s="1242"/>
      <c r="CP79" s="1242"/>
      <c r="CQ79" s="1242"/>
      <c r="CR79" s="1242"/>
      <c r="CS79" s="1242"/>
      <c r="CT79" s="1242"/>
      <c r="CU79" s="1242"/>
      <c r="CV79" s="1242">
        <v>6.5</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wMFjFKMy2kvPY7iYa7VggkxX7YiwNOfzXZhTiFW836ClSmfp1RI2KENAVkHQjbFoErTGgTUDeKP3g8gQA1Fjug==" saltValue="utv8GrtMivfhbu9vRaPQB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68794-B17C-40ED-98FE-4A78ADA506D5}">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C1URkXa6HGqg0B+Vw9BsjFNs0eWnKUoSlCT1fHLuiPNOm0R8+ZN6H0BJAuSObkhu2EsRjs2giTZginqq9QBtzQ==" saltValue="FXDTj51ace/1yoomU3aiF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EDDBD-0CB5-45CE-BD5D-9006434599DB}">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ZTwsam/BojOnOEX1Pju9BkmpQjQXdgBF++N4qS9URkHkPblR2fAc+mMLVlUi4sqP0fUPwjSAQM3nw+PrL9fRjw==" saltValue="ZWaO3mG9KZLNiDjyozYcO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528</v>
      </c>
      <c r="G2" s="137"/>
      <c r="H2" s="138"/>
    </row>
    <row r="3" spans="1:8" x14ac:dyDescent="0.15">
      <c r="A3" s="134" t="s">
        <v>521</v>
      </c>
      <c r="B3" s="139"/>
      <c r="C3" s="140"/>
      <c r="D3" s="141">
        <v>54007</v>
      </c>
      <c r="E3" s="142"/>
      <c r="F3" s="143">
        <v>70329</v>
      </c>
      <c r="G3" s="144"/>
      <c r="H3" s="145"/>
    </row>
    <row r="4" spans="1:8" x14ac:dyDescent="0.15">
      <c r="A4" s="146"/>
      <c r="B4" s="147"/>
      <c r="C4" s="148"/>
      <c r="D4" s="149">
        <v>31042</v>
      </c>
      <c r="E4" s="150"/>
      <c r="F4" s="151">
        <v>39403</v>
      </c>
      <c r="G4" s="152"/>
      <c r="H4" s="153"/>
    </row>
    <row r="5" spans="1:8" x14ac:dyDescent="0.15">
      <c r="A5" s="134" t="s">
        <v>523</v>
      </c>
      <c r="B5" s="139"/>
      <c r="C5" s="140"/>
      <c r="D5" s="141">
        <v>38277</v>
      </c>
      <c r="E5" s="142"/>
      <c r="F5" s="143">
        <v>54225</v>
      </c>
      <c r="G5" s="144"/>
      <c r="H5" s="145"/>
    </row>
    <row r="6" spans="1:8" x14ac:dyDescent="0.15">
      <c r="A6" s="146"/>
      <c r="B6" s="147"/>
      <c r="C6" s="148"/>
      <c r="D6" s="149">
        <v>21149</v>
      </c>
      <c r="E6" s="150"/>
      <c r="F6" s="151">
        <v>27337</v>
      </c>
      <c r="G6" s="152"/>
      <c r="H6" s="153"/>
    </row>
    <row r="7" spans="1:8" x14ac:dyDescent="0.15">
      <c r="A7" s="134" t="s">
        <v>524</v>
      </c>
      <c r="B7" s="139"/>
      <c r="C7" s="140"/>
      <c r="D7" s="141">
        <v>56511</v>
      </c>
      <c r="E7" s="142"/>
      <c r="F7" s="143">
        <v>54016</v>
      </c>
      <c r="G7" s="144"/>
      <c r="H7" s="145"/>
    </row>
    <row r="8" spans="1:8" x14ac:dyDescent="0.15">
      <c r="A8" s="146"/>
      <c r="B8" s="147"/>
      <c r="C8" s="148"/>
      <c r="D8" s="149">
        <v>29736</v>
      </c>
      <c r="E8" s="150"/>
      <c r="F8" s="151">
        <v>28078</v>
      </c>
      <c r="G8" s="152"/>
      <c r="H8" s="153"/>
    </row>
    <row r="9" spans="1:8" x14ac:dyDescent="0.15">
      <c r="A9" s="134" t="s">
        <v>525</v>
      </c>
      <c r="B9" s="139"/>
      <c r="C9" s="140"/>
      <c r="D9" s="141">
        <v>50693</v>
      </c>
      <c r="E9" s="142"/>
      <c r="F9" s="143">
        <v>52786</v>
      </c>
      <c r="G9" s="144"/>
      <c r="H9" s="145"/>
    </row>
    <row r="10" spans="1:8" x14ac:dyDescent="0.15">
      <c r="A10" s="146"/>
      <c r="B10" s="147"/>
      <c r="C10" s="148"/>
      <c r="D10" s="149">
        <v>33104</v>
      </c>
      <c r="E10" s="150"/>
      <c r="F10" s="151">
        <v>28742</v>
      </c>
      <c r="G10" s="152"/>
      <c r="H10" s="153"/>
    </row>
    <row r="11" spans="1:8" x14ac:dyDescent="0.15">
      <c r="A11" s="134" t="s">
        <v>526</v>
      </c>
      <c r="B11" s="139"/>
      <c r="C11" s="140"/>
      <c r="D11" s="141">
        <v>59421</v>
      </c>
      <c r="E11" s="142"/>
      <c r="F11" s="143">
        <v>58465</v>
      </c>
      <c r="G11" s="144"/>
      <c r="H11" s="145"/>
    </row>
    <row r="12" spans="1:8" x14ac:dyDescent="0.15">
      <c r="A12" s="146"/>
      <c r="B12" s="147"/>
      <c r="C12" s="154"/>
      <c r="D12" s="149">
        <v>30829</v>
      </c>
      <c r="E12" s="150"/>
      <c r="F12" s="151">
        <v>34452</v>
      </c>
      <c r="G12" s="152"/>
      <c r="H12" s="153"/>
    </row>
    <row r="13" spans="1:8" x14ac:dyDescent="0.15">
      <c r="A13" s="134"/>
      <c r="B13" s="139"/>
      <c r="C13" s="140"/>
      <c r="D13" s="141">
        <v>51782</v>
      </c>
      <c r="E13" s="142"/>
      <c r="F13" s="143">
        <v>57964</v>
      </c>
      <c r="G13" s="155"/>
      <c r="H13" s="145"/>
    </row>
    <row r="14" spans="1:8" x14ac:dyDescent="0.15">
      <c r="A14" s="146"/>
      <c r="B14" s="147"/>
      <c r="C14" s="148"/>
      <c r="D14" s="149">
        <v>29172</v>
      </c>
      <c r="E14" s="150"/>
      <c r="F14" s="151">
        <v>31602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14.64</v>
      </c>
      <c r="C19" s="156">
        <f>ROUND(VALUE(SUBSTITUTE(実質収支比率等に係る経年分析!G$48,"▲","-")),2)</f>
        <v>12.22</v>
      </c>
      <c r="D19" s="156">
        <f>ROUND(VALUE(SUBSTITUTE(実質収支比率等に係る経年分析!H$48,"▲","-")),2)</f>
        <v>13.52</v>
      </c>
      <c r="E19" s="156">
        <f>ROUND(VALUE(SUBSTITUTE(実質収支比率等に係る経年分析!I$48,"▲","-")),2)</f>
        <v>14.32</v>
      </c>
      <c r="F19" s="156">
        <f>ROUND(VALUE(SUBSTITUTE(実質収支比率等に係る経年分析!J$48,"▲","-")),2)</f>
        <v>16.079999999999998</v>
      </c>
    </row>
    <row r="20" spans="1:11" x14ac:dyDescent="0.15">
      <c r="A20" s="156" t="s">
        <v>53</v>
      </c>
      <c r="B20" s="156">
        <f>ROUND(VALUE(SUBSTITUTE(実質収支比率等に係る経年分析!F$47,"▲","-")),2)</f>
        <v>24.94</v>
      </c>
      <c r="C20" s="156">
        <f>ROUND(VALUE(SUBSTITUTE(実質収支比率等に係る経年分析!G$47,"▲","-")),2)</f>
        <v>39.229999999999997</v>
      </c>
      <c r="D20" s="156">
        <f>ROUND(VALUE(SUBSTITUTE(実質収支比率等に係る経年分析!H$47,"▲","-")),2)</f>
        <v>44.47</v>
      </c>
      <c r="E20" s="156">
        <f>ROUND(VALUE(SUBSTITUTE(実質収支比率等に係る経年分析!I$47,"▲","-")),2)</f>
        <v>49.54</v>
      </c>
      <c r="F20" s="156">
        <f>ROUND(VALUE(SUBSTITUTE(実質収支比率等に係る経年分析!J$47,"▲","-")),2)</f>
        <v>51.61</v>
      </c>
    </row>
    <row r="21" spans="1:11" x14ac:dyDescent="0.15">
      <c r="A21" s="156" t="s">
        <v>54</v>
      </c>
      <c r="B21" s="156">
        <f>IF(ISNUMBER(VALUE(SUBSTITUTE(実質収支比率等に係る経年分析!F$49,"▲","-"))),ROUND(VALUE(SUBSTITUTE(実質収支比率等に係る経年分析!F$49,"▲","-")),2),NA())</f>
        <v>-2.59</v>
      </c>
      <c r="C21" s="156">
        <f>IF(ISNUMBER(VALUE(SUBSTITUTE(実質収支比率等に係る経年分析!G$49,"▲","-"))),ROUND(VALUE(SUBSTITUTE(実質収支比率等に係る経年分析!G$49,"▲","-")),2),NA())</f>
        <v>13.57</v>
      </c>
      <c r="D21" s="156">
        <f>IF(ISNUMBER(VALUE(SUBSTITUTE(実質収支比率等に係る経年分析!H$49,"▲","-"))),ROUND(VALUE(SUBSTITUTE(実質収支比率等に係る経年分析!H$49,"▲","-")),2),NA())</f>
        <v>5.57</v>
      </c>
      <c r="E21" s="156">
        <f>IF(ISNUMBER(VALUE(SUBSTITUTE(実質収支比率等に係る経年分析!I$49,"▲","-"))),ROUND(VALUE(SUBSTITUTE(実質収支比率等に係る経年分析!I$49,"▲","-")),2),NA())</f>
        <v>7.65</v>
      </c>
      <c r="F21" s="156">
        <f>IF(ISNUMBER(VALUE(SUBSTITUTE(実質収支比率等に係る経年分析!J$49,"▲","-"))),ROUND(VALUE(SUBSTITUTE(実質収支比率等に係る経年分析!J$49,"▲","-")),2),NA())</f>
        <v>4.67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1.49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0.99</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0.02</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用地買収特別会計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0.09</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v>
      </c>
    </row>
    <row r="31" spans="1:11" x14ac:dyDescent="0.15">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1.81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1.83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1.29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0.63</v>
      </c>
    </row>
    <row r="32" spans="1:11" x14ac:dyDescent="0.15">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2.06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2.27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2.71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2.27</v>
      </c>
    </row>
    <row r="33" spans="1:16" x14ac:dyDescent="0.15">
      <c r="A33" s="157" t="str">
        <f>IF(連結実質赤字比率に係る赤字・黒字の構成分析!C$37="",NA(),連結実質赤字比率に係る赤字・黒字の構成分析!C$37)</f>
        <v>天童市水道事業会計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12.06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11.14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10.41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6.99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6.78</v>
      </c>
    </row>
    <row r="34" spans="1:16" x14ac:dyDescent="0.15">
      <c r="A34" s="157" t="str">
        <f>IF(連結実質赤字比率に係る赤字・黒字の構成分析!C$36="",NA(),連結実質赤字比率に係る赤字・黒字の構成分析!C$36)</f>
        <v>天童市公共下水道事業会計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5.71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5.78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7.49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6.92</v>
      </c>
    </row>
    <row r="35" spans="1:16" x14ac:dyDescent="0.15">
      <c r="A35" s="157" t="str">
        <f>IF(連結実質赤字比率に係る赤字・黒字の構成分析!C$35="",NA(),連結実質赤字比率に係る赤字・黒字の構成分析!C$35)</f>
        <v>天童市民病院事業会計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6.32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9.17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10.07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10.45</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14.57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12.18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13.48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14.28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15.96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2303</v>
      </c>
      <c r="E42" s="158"/>
      <c r="F42" s="158"/>
      <c r="G42" s="158">
        <f>'実質公債費比率（分子）の構造'!L$52</f>
        <v>2332</v>
      </c>
      <c r="H42" s="158"/>
      <c r="I42" s="158"/>
      <c r="J42" s="158">
        <f>'実質公債費比率（分子）の構造'!M$52</f>
        <v>2175</v>
      </c>
      <c r="K42" s="158"/>
      <c r="L42" s="158"/>
      <c r="M42" s="158">
        <f>'実質公債費比率（分子）の構造'!N$52</f>
        <v>2118</v>
      </c>
      <c r="N42" s="158"/>
      <c r="O42" s="158"/>
      <c r="P42" s="158">
        <f>'実質公債費比率（分子）の構造'!O$52</f>
        <v>2032</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31</v>
      </c>
      <c r="C44" s="158"/>
      <c r="D44" s="158"/>
      <c r="E44" s="158">
        <f>'実質公債費比率（分子）の構造'!L$50</f>
        <v>31</v>
      </c>
      <c r="F44" s="158"/>
      <c r="G44" s="158"/>
      <c r="H44" s="158">
        <f>'実質公債費比率（分子）の構造'!M$50</f>
        <v>31</v>
      </c>
      <c r="I44" s="158"/>
      <c r="J44" s="158"/>
      <c r="K44" s="158">
        <f>'実質公債費比率（分子）の構造'!N$50</f>
        <v>31</v>
      </c>
      <c r="L44" s="158"/>
      <c r="M44" s="158"/>
      <c r="N44" s="158">
        <f>'実質公債費比率（分子）の構造'!O$50</f>
        <v>32</v>
      </c>
      <c r="O44" s="158"/>
      <c r="P44" s="158"/>
    </row>
    <row r="45" spans="1:16" x14ac:dyDescent="0.15">
      <c r="A45" s="158" t="s">
        <v>63</v>
      </c>
      <c r="B45" s="158">
        <f>'実質公債費比率（分子）の構造'!K$49</f>
        <v>54</v>
      </c>
      <c r="C45" s="158"/>
      <c r="D45" s="158"/>
      <c r="E45" s="158">
        <f>'実質公債費比率（分子）の構造'!L$49</f>
        <v>73</v>
      </c>
      <c r="F45" s="158"/>
      <c r="G45" s="158"/>
      <c r="H45" s="158">
        <f>'実質公債費比率（分子）の構造'!M$49</f>
        <v>78</v>
      </c>
      <c r="I45" s="158"/>
      <c r="J45" s="158"/>
      <c r="K45" s="158">
        <f>'実質公債費比率（分子）の構造'!N$49</f>
        <v>91</v>
      </c>
      <c r="L45" s="158"/>
      <c r="M45" s="158"/>
      <c r="N45" s="158">
        <f>'実質公債費比率（分子）の構造'!O$49</f>
        <v>132</v>
      </c>
      <c r="O45" s="158"/>
      <c r="P45" s="158"/>
    </row>
    <row r="46" spans="1:16" x14ac:dyDescent="0.15">
      <c r="A46" s="158" t="s">
        <v>64</v>
      </c>
      <c r="B46" s="158">
        <f>'実質公債費比率（分子）の構造'!K$48</f>
        <v>546</v>
      </c>
      <c r="C46" s="158"/>
      <c r="D46" s="158"/>
      <c r="E46" s="158">
        <f>'実質公債費比率（分子）の構造'!L$48</f>
        <v>451</v>
      </c>
      <c r="F46" s="158"/>
      <c r="G46" s="158"/>
      <c r="H46" s="158">
        <f>'実質公債費比率（分子）の構造'!M$48</f>
        <v>477</v>
      </c>
      <c r="I46" s="158"/>
      <c r="J46" s="158"/>
      <c r="K46" s="158">
        <f>'実質公債費比率（分子）の構造'!N$48</f>
        <v>416</v>
      </c>
      <c r="L46" s="158"/>
      <c r="M46" s="158"/>
      <c r="N46" s="158">
        <f>'実質公債費比率（分子）の構造'!O$48</f>
        <v>452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2232</v>
      </c>
      <c r="C49" s="158"/>
      <c r="D49" s="158"/>
      <c r="E49" s="158">
        <f>'実質公債費比率（分子）の構造'!L$45</f>
        <v>2286</v>
      </c>
      <c r="F49" s="158"/>
      <c r="G49" s="158"/>
      <c r="H49" s="158">
        <f>'実質公債費比率（分子）の構造'!M$45</f>
        <v>2319</v>
      </c>
      <c r="I49" s="158"/>
      <c r="J49" s="158"/>
      <c r="K49" s="158">
        <f>'実質公債費比率（分子）の構造'!N$45</f>
        <v>2142</v>
      </c>
      <c r="L49" s="158"/>
      <c r="M49" s="158"/>
      <c r="N49" s="158">
        <f>'実質公債費比率（分子）の構造'!O$45</f>
        <v>2047</v>
      </c>
      <c r="O49" s="158"/>
      <c r="P49" s="158"/>
    </row>
    <row r="50" spans="1:16" x14ac:dyDescent="0.15">
      <c r="A50" s="158" t="s">
        <v>67</v>
      </c>
      <c r="B50" s="158" t="e">
        <f>NA()</f>
        <v>#N/A</v>
      </c>
      <c r="C50" s="158">
        <f>IF(ISNUMBER('実質公債費比率（分子）の構造'!K$53),'実質公債費比率（分子）の構造'!K$53,NA())</f>
        <v>560</v>
      </c>
      <c r="D50" s="158" t="e">
        <f>NA()</f>
        <v>#N/A</v>
      </c>
      <c r="E50" s="158" t="e">
        <f>NA()</f>
        <v>#N/A</v>
      </c>
      <c r="F50" s="158">
        <f>IF(ISNUMBER('実質公債費比率（分子）の構造'!L$53),'実質公債費比率（分子）の構造'!L$53,NA())</f>
        <v>509</v>
      </c>
      <c r="G50" s="158" t="e">
        <f>NA()</f>
        <v>#N/A</v>
      </c>
      <c r="H50" s="158" t="e">
        <f>NA()</f>
        <v>#N/A</v>
      </c>
      <c r="I50" s="158">
        <f>IF(ISNUMBER('実質公債費比率（分子）の構造'!M$53),'実質公債費比率（分子）の構造'!M$53,NA())</f>
        <v>730</v>
      </c>
      <c r="J50" s="158" t="e">
        <f>NA()</f>
        <v>#N/A</v>
      </c>
      <c r="K50" s="158" t="e">
        <f>NA()</f>
        <v>#N/A</v>
      </c>
      <c r="L50" s="158">
        <f>IF(ISNUMBER('実質公債費比率（分子）の構造'!N$53),'実質公債費比率（分子）の構造'!N$53,NA())</f>
        <v>562</v>
      </c>
      <c r="M50" s="158" t="e">
        <f>NA()</f>
        <v>#N/A</v>
      </c>
      <c r="N50" s="158" t="e">
        <f>NA()</f>
        <v>#N/A</v>
      </c>
      <c r="O50" s="158">
        <f>IF(ISNUMBER('実質公債費比率（分子）の構造'!O$53),'実質公債費比率（分子）の構造'!O$53,NA())</f>
        <v>631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20974</v>
      </c>
      <c r="E56" s="157"/>
      <c r="F56" s="157"/>
      <c r="G56" s="157">
        <f>'将来負担比率（分子）の構造'!J$52</f>
        <v>20506</v>
      </c>
      <c r="H56" s="157"/>
      <c r="I56" s="157"/>
      <c r="J56" s="157">
        <f>'将来負担比率（分子）の構造'!K$52</f>
        <v>19599</v>
      </c>
      <c r="K56" s="157"/>
      <c r="L56" s="157"/>
      <c r="M56" s="157">
        <f>'将来負担比率（分子）の構造'!L$52</f>
        <v>18446</v>
      </c>
      <c r="N56" s="157"/>
      <c r="O56" s="157"/>
      <c r="P56" s="157">
        <f>'将来負担比率（分子）の構造'!M$52</f>
        <v>17229</v>
      </c>
    </row>
    <row r="57" spans="1:16" x14ac:dyDescent="0.15">
      <c r="A57" s="157" t="s">
        <v>42</v>
      </c>
      <c r="B57" s="157"/>
      <c r="C57" s="157"/>
      <c r="D57" s="157">
        <f>'将来負担比率（分子）の構造'!I$51</f>
        <v>2809</v>
      </c>
      <c r="E57" s="157"/>
      <c r="F57" s="157"/>
      <c r="G57" s="157">
        <f>'将来負担比率（分子）の構造'!J$51</f>
        <v>2999</v>
      </c>
      <c r="H57" s="157"/>
      <c r="I57" s="157"/>
      <c r="J57" s="157">
        <f>'将来負担比率（分子）の構造'!K$51</f>
        <v>3017</v>
      </c>
      <c r="K57" s="157"/>
      <c r="L57" s="157"/>
      <c r="M57" s="157">
        <f>'将来負担比率（分子）の構造'!L$51</f>
        <v>2838</v>
      </c>
      <c r="N57" s="157"/>
      <c r="O57" s="157"/>
      <c r="P57" s="157">
        <f>'将来負担比率（分子）の構造'!M$51</f>
        <v>2506</v>
      </c>
    </row>
    <row r="58" spans="1:16" x14ac:dyDescent="0.15">
      <c r="A58" s="157" t="s">
        <v>41</v>
      </c>
      <c r="B58" s="157"/>
      <c r="C58" s="157"/>
      <c r="D58" s="157">
        <f>'将来負担比率（分子）の構造'!I$50</f>
        <v>7945</v>
      </c>
      <c r="E58" s="157"/>
      <c r="F58" s="157"/>
      <c r="G58" s="157">
        <f>'将来負担比率（分子）の構造'!J$50</f>
        <v>11319</v>
      </c>
      <c r="H58" s="157"/>
      <c r="I58" s="157"/>
      <c r="J58" s="157">
        <f>'将来負担比率（分子）の構造'!K$50</f>
        <v>12315</v>
      </c>
      <c r="K58" s="157"/>
      <c r="L58" s="157"/>
      <c r="M58" s="157">
        <f>'将来負担比率（分子）の構造'!L$50</f>
        <v>13686</v>
      </c>
      <c r="N58" s="157"/>
      <c r="O58" s="157"/>
      <c r="P58" s="157">
        <f>'将来負担比率（分子）の構造'!M$50</f>
        <v>14255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48</v>
      </c>
      <c r="C61" s="157"/>
      <c r="D61" s="157"/>
      <c r="E61" s="157">
        <f>'将来負担比率（分子）の構造'!J$46</f>
        <v>35</v>
      </c>
      <c r="F61" s="157"/>
      <c r="G61" s="157"/>
      <c r="H61" s="157">
        <f>'将来負担比率（分子）の構造'!K$46</f>
        <v>22</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3078</v>
      </c>
      <c r="C62" s="157"/>
      <c r="D62" s="157"/>
      <c r="E62" s="157">
        <f>'将来負担比率（分子）の構造'!J$45</f>
        <v>3109</v>
      </c>
      <c r="F62" s="157"/>
      <c r="G62" s="157"/>
      <c r="H62" s="157">
        <f>'将来負担比率（分子）の構造'!K$45</f>
        <v>3188</v>
      </c>
      <c r="I62" s="157"/>
      <c r="J62" s="157"/>
      <c r="K62" s="157">
        <f>'将来負担比率（分子）の構造'!L$45</f>
        <v>3269</v>
      </c>
      <c r="L62" s="157"/>
      <c r="M62" s="157"/>
      <c r="N62" s="157">
        <f>'将来負担比率（分子）の構造'!M$45</f>
        <v>3109</v>
      </c>
      <c r="O62" s="157"/>
      <c r="P62" s="157"/>
    </row>
    <row r="63" spans="1:16" x14ac:dyDescent="0.15">
      <c r="A63" s="157" t="s">
        <v>34</v>
      </c>
      <c r="B63" s="157">
        <f>'将来負担比率（分子）の構造'!I$44</f>
        <v>415</v>
      </c>
      <c r="C63" s="157"/>
      <c r="D63" s="157"/>
      <c r="E63" s="157">
        <f>'将来負担比率（分子）の構造'!J$44</f>
        <v>551</v>
      </c>
      <c r="F63" s="157"/>
      <c r="G63" s="157"/>
      <c r="H63" s="157">
        <f>'将来負担比率（分子）の構造'!K$44</f>
        <v>507</v>
      </c>
      <c r="I63" s="157"/>
      <c r="J63" s="157"/>
      <c r="K63" s="157">
        <f>'将来負担比率（分子）の構造'!L$44</f>
        <v>444</v>
      </c>
      <c r="L63" s="157"/>
      <c r="M63" s="157"/>
      <c r="N63" s="157">
        <f>'将来負担比率（分子）の構造'!M$44</f>
        <v>322</v>
      </c>
      <c r="O63" s="157"/>
      <c r="P63" s="157"/>
    </row>
    <row r="64" spans="1:16" x14ac:dyDescent="0.15">
      <c r="A64" s="157" t="s">
        <v>33</v>
      </c>
      <c r="B64" s="157">
        <f>'将来負担比率（分子）の構造'!I$43</f>
        <v>4747</v>
      </c>
      <c r="C64" s="157"/>
      <c r="D64" s="157"/>
      <c r="E64" s="157">
        <f>'将来負担比率（分子）の構造'!J$43</f>
        <v>4668</v>
      </c>
      <c r="F64" s="157"/>
      <c r="G64" s="157"/>
      <c r="H64" s="157">
        <f>'将来負担比率（分子）の構造'!K$43</f>
        <v>4651</v>
      </c>
      <c r="I64" s="157"/>
      <c r="J64" s="157"/>
      <c r="K64" s="157">
        <f>'将来負担比率（分子）の構造'!L$43</f>
        <v>4254</v>
      </c>
      <c r="L64" s="157"/>
      <c r="M64" s="157"/>
      <c r="N64" s="157">
        <f>'将来負担比率（分子）の構造'!M$43</f>
        <v>3823</v>
      </c>
      <c r="O64" s="157"/>
      <c r="P64" s="157"/>
    </row>
    <row r="65" spans="1:16" x14ac:dyDescent="0.15">
      <c r="A65" s="157" t="s">
        <v>32</v>
      </c>
      <c r="B65" s="157">
        <f>'将来負担比率（分子）の構造'!I$42</f>
        <v>533</v>
      </c>
      <c r="C65" s="157"/>
      <c r="D65" s="157"/>
      <c r="E65" s="157">
        <f>'将来負担比率（分子）の構造'!J$42</f>
        <v>502</v>
      </c>
      <c r="F65" s="157"/>
      <c r="G65" s="157"/>
      <c r="H65" s="157">
        <f>'将来負担比率（分子）の構造'!K$42</f>
        <v>472</v>
      </c>
      <c r="I65" s="157"/>
      <c r="J65" s="157"/>
      <c r="K65" s="157">
        <f>'将来負担比率（分子）の構造'!L$42</f>
        <v>441</v>
      </c>
      <c r="L65" s="157"/>
      <c r="M65" s="157"/>
      <c r="N65" s="157">
        <f>'将来負担比率（分子）の構造'!M$42</f>
        <v>411</v>
      </c>
      <c r="O65" s="157"/>
      <c r="P65" s="157"/>
    </row>
    <row r="66" spans="1:16" x14ac:dyDescent="0.15">
      <c r="A66" s="157" t="s">
        <v>31</v>
      </c>
      <c r="B66" s="157">
        <f>'将来負担比率（分子）の構造'!I$41</f>
        <v>22170</v>
      </c>
      <c r="C66" s="157"/>
      <c r="D66" s="157"/>
      <c r="E66" s="157">
        <f>'将来負担比率（分子）の構造'!J$41</f>
        <v>21949</v>
      </c>
      <c r="F66" s="157"/>
      <c r="G66" s="157"/>
      <c r="H66" s="157">
        <f>'将来負担比率（分子）の構造'!K$41</f>
        <v>21209</v>
      </c>
      <c r="I66" s="157"/>
      <c r="J66" s="157"/>
      <c r="K66" s="157">
        <f>'将来負担比率（分子）の構造'!L$41</f>
        <v>20694</v>
      </c>
      <c r="L66" s="157"/>
      <c r="M66" s="157"/>
      <c r="N66" s="157">
        <f>'将来負担比率（分子）の構造'!M$41</f>
        <v>19869</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6376</v>
      </c>
      <c r="C72" s="161">
        <f>基金残高に係る経年分析!G55</f>
        <v>7327</v>
      </c>
      <c r="D72" s="161">
        <f>基金残高に係る経年分析!H55</f>
        <v>7734</v>
      </c>
    </row>
    <row r="73" spans="1:16" x14ac:dyDescent="0.15">
      <c r="A73" s="160" t="s">
        <v>74</v>
      </c>
      <c r="B73" s="161">
        <f>基金残高に係る経年分析!F56</f>
        <v>920</v>
      </c>
      <c r="C73" s="161">
        <f>基金残高に係る経年分析!G56</f>
        <v>987</v>
      </c>
      <c r="D73" s="161">
        <f>基金残高に係る経年分析!H56</f>
        <v>1076</v>
      </c>
    </row>
    <row r="74" spans="1:16" x14ac:dyDescent="0.15">
      <c r="A74" s="160" t="s">
        <v>75</v>
      </c>
      <c r="B74" s="161">
        <f>基金残高に係る経年分析!F57</f>
        <v>2900</v>
      </c>
      <c r="C74" s="161">
        <f>基金残高に係る経年分析!G57</f>
        <v>3037</v>
      </c>
      <c r="D74" s="161">
        <f>基金残高に係る経年分析!H57</f>
        <v>2948</v>
      </c>
    </row>
  </sheetData>
  <sheetProtection algorithmName="SHA-512" hashValue="Vpv6hSs8Cs8d8ExWCSFjDGcfZ2kMJpIo4K2xGfRyp69y3N9ZmIAinjMa5t8Oxhder3j43oLdbxXw2KxVDjjJ2A==" saltValue="p/95UNW+GZGNSrhtLOPUCA==" spinCount="100000" sheet="1" objects="1" scenarios="1"/>
  <customSheetViews>
    <customSheetView guid="{744F56D5-664B-4330-820A-B6079B53B064}" state="hidden">
      <pageMargins left="0.78700000000000003" right="0.78700000000000003" top="0.98399999999999999" bottom="0.98399999999999999" header="0.51200000000000001" footer="0.51200000000000001"/>
      <headerFooter alignWithMargins="0"/>
    </customSheetView>
  </customSheetViews>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2026-03-11T05:13:03Z</cp:lastPrinted>
  <dcterms:created xsi:type="dcterms:W3CDTF">2026-02-23T04:47:26Z</dcterms:created>
  <dcterms:modified xsi:type="dcterms:W3CDTF">2026-09-29T00:01:12Z</dcterms:modified>
  <cp:category/>
</cp:coreProperties>
</file>