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0 （追加分）チェック作業\02_市町村→県\05新庄市\"/>
    </mc:Choice>
  </mc:AlternateContent>
  <xr:revisionPtr revIDLastSave="0" documentId="13_ncr:1_{1B2D5A84-97BB-45F9-A864-8AD09057346C}" xr6:coauthVersionLast="47" xr6:coauthVersionMax="47" xr10:uidLastSave="{00000000-0000-0000-0000-000000000000}"/>
  <bookViews>
    <workbookView xWindow="-120" yWindow="-120" windowWidth="29040" windowHeight="15720" tabRatio="86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<sst xmlns="http://schemas.openxmlformats.org/spreadsheetml/2006/main" count="1115" uniqueCount="573">
  <si>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</si>
  <si>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</si>
  <si>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</si>
  <si>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</si>
  <si>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</si>
  <si>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</si>
  <si>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</si>
  <si>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</si>
  <si>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</si>
  <si>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</si>
  <si>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</si>
  <si>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</si>
  <si>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</si>
  <si>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</si>
  <si>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</si>
  <si>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</si>
  <si>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</si>
  <si>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</si>
  <si>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</si>
  <si>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</si>
  <si>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</si>
  <si>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</si>
  <si>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</si>
  <si>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</si>
  <si>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</si>
  <si>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</si>
  <si>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</si>
  <si>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</si>
  <si>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</si>
  <si>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</si>
  <si>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</si>
  <si>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</si>
  <si>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</si>
  <si>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</si>
  <si>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</si>
  <si>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</si>
  <si>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</si>
  <si>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</si>
  <si>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</si>
  <si>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</si>
  <si>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</si>
  <si>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</si>
  <si>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</si>
  <si>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</si>
  <si>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</si>
  <si>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</si>
  <si>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</si>
  <si>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</si>
  <si>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</si>
  <si>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</si>
  <si>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</si>
  <si>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</si>
  <si>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</si>
  <si>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</si>
  <si>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</si>
  <si>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</si>
  <si>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</si>
  <si>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</si>
  <si>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</si>
  <si>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</si>
  <si>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</si>
  <si>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</si>
  <si>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</si>
  <si>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</si>
  <si>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</si>
  <si>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</si>
  <si>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</si>
  <si>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</si>
  <si>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</si>
  <si>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</si>
  <si>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</si>
  <si>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</si>
  <si>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</si>
  <si>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</si>
  <si>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</si>
  <si>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</si>
  <si>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</si>
  <si>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</si>
  <si>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</si>
  <si>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</si>
  <si>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</si>
  <si>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</si>
  <si>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</si>
  <si>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</si>
  <si>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</si>
  <si>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</si>
  <si>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</si>
  <si>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</si>
  <si>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</si>
  <si>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</si>
  <si>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</si>
  <si>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</si>
  <si>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</si>
  <si>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</si>
  <si>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新庄市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</si>
  <si>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</si>
  <si>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</si>
  <si>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</si>
  <si>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</si>
  <si>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</si>
  <si>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</si>
  <si>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</si>
  <si>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</si>
  <si>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</si>
  <si>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</si>
  <si>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</si>
  <si>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</si>
  <si>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</si>
  <si>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</si>
  <si>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</si>
  <si>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</si>
  <si>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</si>
  <si>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</si>
  <si>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</si>
  <si>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</si>
  <si>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</si>
  <si>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</si>
  <si>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</si>
  <si>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</si>
  <si>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</si>
  <si>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</si>
  <si>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</si>
  <si>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</si>
  <si>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</si>
  <si>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</si>
  <si>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</si>
  <si>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</si>
  <si>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</si>
  <si>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</si>
  <si>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</si>
  <si>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</si>
  <si>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</si>
  <si>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</si>
  <si>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</si>
  <si>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</si>
  <si>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</si>
  <si>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</si>
  <si>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</si>
  <si>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</si>
  <si>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</si>
  <si>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</si>
  <si>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</si>
  <si>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</si>
  <si>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</si>
  <si>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</si>
  <si>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</si>
  <si>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</si>
  <si>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</si>
  <si>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</si>
  <si>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</si>
  <si>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</si>
  <si>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</si>
  <si>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</si>
  <si>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</si>
  <si>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</si>
  <si>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</si>
  <si>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</si>
  <si>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</si>
  <si>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</si>
  <si>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</si>
  <si>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</si>
  <si>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</si>
  <si>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</si>
  <si>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</si>
  <si>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</si>
  <si>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</si>
  <si>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</si>
  <si>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</si>
  <si>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</si>
  <si>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</si>
  <si>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</si>
  <si>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</si>
  <si>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</si>
  <si>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</si>
  <si>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</si>
  <si>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</si>
  <si>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</si>
  <si>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</si>
  <si>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</si>
  <si>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</si>
  <si>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</si>
  <si>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</si>
  <si>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</si>
  <si>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</si>
  <si>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</si>
  <si>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</si>
  <si>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</si>
  <si>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</si>
  <si>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</si>
  <si>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</si>
  <si>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</si>
  <si>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</si>
  <si>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</si>
  <si>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</si>
  <si>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</si>
  <si>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</si>
  <si>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</si>
  <si>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</si>
  <si>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</si>
  <si>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</si>
  <si>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</si>
  <si>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</si>
  <si>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</si>
  <si>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山形県新庄市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</si>
  <si>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</si>
  <si>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</si>
  <si>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</si>
  <si>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</si>
  <si>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</si>
  <si>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</si>
  <si>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</si>
  <si>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</si>
  <si>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</si>
  <si>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</si>
  <si>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</si>
  <si>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</si>
  <si>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</si>
  <si>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</si>
  <si>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</si>
  <si>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</si>
  <si>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</si>
  <si>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</si>
  <si>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</si>
  <si>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</si>
  <si>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</si>
  <si>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</si>
  <si>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</si>
  <si>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</si>
  <si>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</si>
  <si>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</si>
  <si>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</si>
  <si>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</si>
  <si>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</si>
  <si>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</si>
  <si>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</si>
  <si>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</si>
  <si>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</si>
  <si>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</si>
  <si>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</si>
  <si>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</si>
  <si>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</si>
  <si>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</si>
  <si>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</si>
  <si>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</si>
  <si>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</si>
  <si>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</si>
  <si>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</si>
  <si>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</si>
  <si>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</si>
  <si>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</si>
  <si>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</si>
  <si>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</si>
  <si>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</si>
  <si>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</si>
  <si>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</si>
  <si>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</si>
  <si>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</si>
  <si>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</si>
  <si>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</si>
  <si>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</si>
  <si>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</si>
  <si>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</si>
  <si>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</si>
  <si>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</si>
  <si>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</si>
  <si>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</si>
  <si>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</si>
  <si>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</si>
  <si>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</si>
  <si>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</si>
  <si>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</si>
  <si>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</si>
  <si>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</si>
  <si>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</si>
  <si>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</si>
  <si>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</si>
  <si>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</si>
  <si>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</si>
  <si>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</si>
  <si>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</si>
  <si>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</si>
  <si>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</si>
  <si>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</si>
  <si>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</si>
  <si>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</si>
  <si>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</si>
  <si>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</si>
  <si>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</si>
  <si>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</si>
  <si>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</si>
  <si>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</si>
  <si>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</si>
  <si>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</si>
  <si>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</si>
  <si>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</si>
  <si>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</si>
  <si>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</si>
  <si>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</si>
  <si>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</si>
  <si>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</si>
  <si>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</si>
  <si>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</si>
  <si>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</si>
  <si>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</si>
  <si>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</si>
  <si>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</si>
  <si>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</si>
  <si>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</si>
  <si>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</si>
  <si>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</si>
  <si>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</si>
  <si>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</si>
  <si>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</si>
  <si>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</si>
  <si>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</si>
  <si>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</si>
  <si>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</si>
  <si>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</si>
  <si>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</si>
  <si>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</si>
  <si>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</si>
  <si>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</si>
  <si>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</si>
  <si>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</si>
  <si>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</si>
  <si>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</si>
  <si>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</si>
  <si>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</si>
  <si>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</si>
  <si>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</si>
  <si>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</si>
  <si>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</si>
  <si>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</si>
  <si>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</si>
  <si>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</si>
  <si>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</si>
  <si>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</si>
  <si>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</si>
  <si>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</si>
  <si>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</si>
  <si>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</si>
  <si>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</si>
  <si>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</si>
  <si>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</si>
  <si>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</si>
  <si>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</si>
  <si>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</si>
  <si>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</si>
  <si>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</si>
  <si>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</si>
  <si>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</si>
  <si>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</si>
  <si>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</si>
  <si>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</si>
  <si>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山形県新庄市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</si>
  <si>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</si>
  <si>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</si>
  <si>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</si>
  <si>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</si>
  <si>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</si>
  <si>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</si>
  <si>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</si>
  <si>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</si>
  <si>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</si>
  <si>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</si>
  <si>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</si>
  <si>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</si>
  <si>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</si>
  <si>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</si>
  <si>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</si>
  <si>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</si>
  <si>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</si>
  <si>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</si>
  <si>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</si>
  <si>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</si>
  <si>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</si>
  <si>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</si>
  <si>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</si>
  <si>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</si>
  <si>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</si>
  <si>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</si>
  <si>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</si>
  <si>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</si>
  <si>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</si>
  <si>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</si>
  <si>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</si>
  <si>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</si>
  <si>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</si>
  <si>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</si>
  <si>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</si>
  <si>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</si>
  <si>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</si>
  <si>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</si>
  <si>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</si>
  <si>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</si>
  <si>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</si>
  <si>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</si>
  <si>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</si>
  <si>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</si>
  <si>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</si>
  <si>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</si>
  <si>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</si>
  <si>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</si>
  <si>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</si>
  <si>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</si>
  <si>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</si>
  <si>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</si>
  <si>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</si>
  <si>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</si>
  <si>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</si>
  <si>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</si>
  <si>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</si>
  <si>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</si>
  <si>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</si>
  <si>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</si>
  <si>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</si>
  <si>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</si>
  <si>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</si>
  <si>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</si>
  <si>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</si>
  <si>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</si>
  <si>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</si>
  <si>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</si>
  <si>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</si>
  <si>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</si>
  <si>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</si>
  <si>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</si>
  <si>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</si>
  <si>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</si>
  <si>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</si>
  <si>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</si>
  <si>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</si>
  <si>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</si>
  <si>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</si>
  <si>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</si>
  <si>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</si>
  <si>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</si>
  <si>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</si>
  <si>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</si>
  <si>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</si>
  <si>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</si>
  <si>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</si>
  <si>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</si>
  <si>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</si>
  <si>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</si>
  <si>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</si>
  <si>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</si>
  <si>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</si>
  <si>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</si>
  <si>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</si>
  <si>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</si>
  <si>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</si>
  <si>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</si>
  <si>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</si>
  <si>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</si>
  <si>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</si>
  <si>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</si>
  <si>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</si>
  <si>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</si>
  <si>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</si>
  <si>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</si>
  <si>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</si>
  <si>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</si>
  <si>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</si>
  <si>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</si>
  <si>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</si>
  <si>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</si>
  <si>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</si>
  <si>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</si>
  <si>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</si>
  <si>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</si>
  <si>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</si>
  <si>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</si>
  <si>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</si>
  <si>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</si>
  <si>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</si>
  <si>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</si>
  <si>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</si>
  <si>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</si>
  <si>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</si>
  <si>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</si>
  <si>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</si>
  <si>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</si>
  <si>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</si>
  <si>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</si>
  <si>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</si>
  <si>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</si>
  <si>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</si>
  <si>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</si>
  <si>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</si>
  <si>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</si>
  <si>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</si>
  <si>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</si>
  <si>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</si>
  <si>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</si>
  <si>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</si>
  <si>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</si>
  <si>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</si>
  <si>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</si>
  <si>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</si>
  <si>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</si>
  <si>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</si>
  <si>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</si>
  <si>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</si>
  <si>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</si>
  <si>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</si>
  <si>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</si>
  <si>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</si>
  <si>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</si>
  <si>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</si>
  <si>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</si>
  <si>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</si>
  <si>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</si>
  <si>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</si>
  <si>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</si>
  <si>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</si>
  <si>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</si>
  <si>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</si>
  <si>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</si>
  <si>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</si>
  <si>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</si>
  <si>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</si>
  <si>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</si>
  <si>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</si>
  <si>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</si>
  <si>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</si>
  <si>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</si>
  <si>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</si>
  <si>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</si>
  <si>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6.22</t>
  </si>
  <si>
    <t>▲ 1.74</t>
  </si>
  <si>
    <t>▲ 1.83</t>
  </si>
  <si>
    <t>▲ 2.01</t>
  </si>
  <si>
    <t>水道事業会計</t>
  </si>
  <si>
    <t>一般会計</t>
  </si>
  <si>
    <t>国民健康保険事業特別会計</t>
  </si>
  <si>
    <t>下水道事業会計</t>
  </si>
  <si>
    <t>介護保険事業特別会計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</si>
  <si>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</si>
  <si>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</si>
  <si>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</si>
  <si>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</si>
  <si>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</si>
  <si>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</si>
  <si>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</si>
  <si>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</si>
  <si>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山形県消防補償等組合</t>
  </si>
  <si>
    <t>山形県自治会館管理組合</t>
  </si>
  <si>
    <t>山形県市町村職員退職手当組合</t>
    <rPh sb="3" eb="6">
      <t>シチョウソン</t>
    </rPh>
    <rPh sb="6" eb="8">
      <t>ショクイン</t>
    </rPh>
    <rPh sb="8" eb="10">
      <t>タイショク</t>
    </rPh>
    <rPh sb="10" eb="12">
      <t>テアテ</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</si>
  <si>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</si>
  <si>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山形県後期高齢者医療広域連合（普通会計分）</t>
    <rPh sb="15" eb="17">
      <t>フツウ</t>
    </rPh>
    <rPh sb="17" eb="19">
      <t>カイケイ</t>
    </rPh>
    <rPh sb="19" eb="20">
      <t>ブン</t>
    </rPh>
    <phoneticPr fontId="2"/>
  </si>
  <si>
    <t>山形県後期高齢者医療広域連合（事業会計分）</t>
    <rPh sb="15" eb="17">
      <t>ジギョウ</t>
    </rPh>
    <rPh sb="17" eb="19">
      <t>カイケイ</t>
    </rPh>
    <rPh sb="19" eb="20">
      <t>ブン</t>
    </rPh>
    <phoneticPr fontId="2"/>
  </si>
  <si>
    <t>新庄市スポーツ協会</t>
    <rPh sb="0" eb="3">
      <t>シンジョウシ</t>
    </rPh>
    <rPh sb="7" eb="9">
      <t>キョウカイ</t>
    </rPh>
    <phoneticPr fontId="2"/>
  </si>
  <si>
    <t>-</t>
    <phoneticPr fontId="38"/>
  </si>
  <si>
    <t>市有施設整備基金</t>
    <rPh sb="0" eb="2">
      <t>シユウ</t>
    </rPh>
    <rPh sb="2" eb="4">
      <t>シセツ</t>
    </rPh>
    <rPh sb="4" eb="6">
      <t>セイビ</t>
    </rPh>
    <rPh sb="6" eb="8">
      <t>キキン</t>
    </rPh>
    <phoneticPr fontId="5"/>
  </si>
  <si>
    <t>まちづくり応援基金</t>
    <rPh sb="5" eb="7">
      <t>オウエン</t>
    </rPh>
    <rPh sb="7" eb="9">
      <t>キキン</t>
    </rPh>
    <phoneticPr fontId="5"/>
  </si>
  <si>
    <t>地域福祉基金</t>
    <rPh sb="0" eb="2">
      <t>チイキ</t>
    </rPh>
    <rPh sb="2" eb="4">
      <t>フクシ</t>
    </rPh>
    <rPh sb="4" eb="6">
      <t>キキン</t>
    </rPh>
    <phoneticPr fontId="5"/>
  </si>
  <si>
    <t>庁舎建設基金</t>
    <rPh sb="0" eb="2">
      <t>チョウシャ</t>
    </rPh>
    <rPh sb="2" eb="4">
      <t>ケンセツ</t>
    </rPh>
    <rPh sb="4" eb="6">
      <t>キキン</t>
    </rPh>
    <phoneticPr fontId="2"/>
  </si>
  <si>
    <t>住みやすいまちづくり基金</t>
    <rPh sb="0" eb="1">
      <t>ス</t>
    </rPh>
    <rPh sb="10" eb="12">
      <t>キキン</t>
    </rPh>
    <phoneticPr fontId="5"/>
  </si>
  <si>
    <t>‐</t>
  </si>
  <si>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</si>
  <si>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</si>
  <si>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</si>
  <si>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</si>
  <si>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地方債残高の減少及び充当可能基金の増加により令和5年度から継続して値なしとなった。また、有形固定資産減価償却率は、義務教育学校のグラウンド・外構整備工事等の完了したため有形資産が増加したものの、減価償却額が新規取得額を上回ったため、数値が上昇した。どちらの数値も類似団体比較では良好であるが、公共施設の更新や統廃合には多額の費用がかかるため、その財源の一部となる地方債の増加などによる将来負担比率の上昇が懸念され、老朽化により今後も減価償却率は上昇する見込である。今後も公共施設等総合管理計画に基づく老朽化対策に取り組みながらも、基金の確保や地方債残高の抑制などの将来負担の管理を行い、安定した財政運営を堅持していく。</t>
    <rPh sb="8" eb="13">
      <t>チホウサイザンダカ</t>
    </rPh>
    <rPh sb="14" eb="16">
      <t>ゲンショウ</t>
    </rPh>
    <rPh sb="16" eb="17">
      <t>オヨ</t>
    </rPh>
    <rPh sb="18" eb="22">
      <t>ジュウトウカノウ</t>
    </rPh>
    <rPh sb="22" eb="24">
      <t>キキン</t>
    </rPh>
    <rPh sb="25" eb="27">
      <t>ゾウカ</t>
    </rPh>
    <rPh sb="30" eb="32">
      <t>レイワ</t>
    </rPh>
    <rPh sb="33" eb="35">
      <t>ネンド</t>
    </rPh>
    <rPh sb="37" eb="39">
      <t>ケイゾク</t>
    </rPh>
    <rPh sb="65" eb="71">
      <t>ギムキョウイクガッコウ</t>
    </rPh>
    <rPh sb="78" eb="80">
      <t>ガイコウ</t>
    </rPh>
    <rPh sb="80" eb="82">
      <t>セイビ</t>
    </rPh>
    <rPh sb="82" eb="84">
      <t>コウジ</t>
    </rPh>
    <rPh sb="84" eb="85">
      <t>ナド</t>
    </rPh>
    <rPh sb="86" eb="88">
      <t>カンリョウ</t>
    </rPh>
    <rPh sb="92" eb="96">
      <t>ユウケイシサン</t>
    </rPh>
    <rPh sb="97" eb="99">
      <t>ゾウカ</t>
    </rPh>
    <rPh sb="105" eb="107">
      <t>ゲンカ</t>
    </rPh>
    <rPh sb="107" eb="109">
      <t>ショウキャク</t>
    </rPh>
    <rPh sb="109" eb="110">
      <t>ガク</t>
    </rPh>
    <rPh sb="111" eb="113">
      <t>シンキ</t>
    </rPh>
    <rPh sb="113" eb="116">
      <t>シュトクガク</t>
    </rPh>
    <rPh sb="117" eb="119">
      <t>ウワマワ</t>
    </rPh>
    <rPh sb="215" eb="218">
      <t>ロウキュウカ</t>
    </rPh>
    <rPh sb="221" eb="223">
      <t>コンゴ</t>
    </rPh>
    <rPh sb="224" eb="226">
      <t>ゲンカ</t>
    </rPh>
    <rPh sb="226" eb="229">
      <t>ショウキャクリツ</t>
    </rPh>
    <rPh sb="230" eb="232">
      <t>ジョウショウ</t>
    </rPh>
    <rPh sb="234" eb="236">
      <t>ミコミ</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</si>
  <si>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</si>
  <si>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</si>
  <si>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</si>
  <si>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</si>
  <si>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</si>
  <si>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</si>
  <si>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</si>
  <si>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新規地方債発行の選定、抑制による公債費の削減などの取り組みを継続してきたことにより、両比率は年々改善してきており、類似団体内平均値よりは良好な数値となっている。
しかしながら今後は、老朽化した公共施設の更新が多数見込まれており、その費用の財源として発行する地方債の増加によって公債費が増加することが見込まれることから、両比率とも増加傾向となる見込みである。中期財政計画に基づき、これまで以上に公債費の適正化に取り組んでいく必要がある。</t>
    <rPh sb="87" eb="89">
      <t>コンゴ</t>
    </rPh>
    <rPh sb="104" eb="106">
      <t>タスウ</t>
    </rPh>
    <rPh sb="106" eb="108">
      <t>ミコ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</si>
</sst>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F9AE70C-F3D8-4C42-BB9D-4377C117500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8D76-45A1-939C-BED9B668053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71282</c:v>
                </c:pt>
                <c:pt idx="1">
                  <c:v>120327</c:v>
                </c:pt>
                <c:pt idx="2">
                  <c:v>47265</c:v>
                </c:pt>
                <c:pt idx="3">
                  <c:v>61960</c:v>
                </c:pt>
                <c:pt idx="4">
                  <c:v>59039</c:v>
                </c:pt>
              </c:numCache>
            </c:numRef>
          </c:val>
          <c:smooth val="0"/>
          <c:extLst>
            <c:ext xmlns:c16="http://schemas.microsoft.com/office/drawing/2014/chart" uri="{C3380CC4-5D6E-409C-BE32-E72D297353CC}">
              <c16:uniqueId val="{00000001-8D76-45A1-939C-BED9B668053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13.92</c:v>
                </c:pt>
                <c:pt idx="1">
                  <c:v>12.1</c:v>
                </c:pt>
                <c:pt idx="2">
                  <c:v>7.97</c:v>
                </c:pt>
                <c:pt idx="3">
                  <c:v>12.09</c:v>
                </c:pt>
                <c:pt idx="4">
                  <c:v>6.14</c:v>
                </c:pt>
              </c:numCache>
            </c:numRef>
          </c:val>
          <c:extLst>
            <c:ext xmlns:c16="http://schemas.microsoft.com/office/drawing/2014/chart" uri="{C3380CC4-5D6E-409C-BE32-E72D297353CC}">
              <c16:uniqueId val="{00000000-8470-4A38-9E13-139DF0F7CB7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9.75</c:v>
                </c:pt>
                <c:pt idx="1">
                  <c:v>15.53</c:v>
                </c:pt>
                <c:pt idx="2">
                  <c:v>24.6</c:v>
                </c:pt>
                <c:pt idx="3">
                  <c:v>22.12</c:v>
                </c:pt>
                <c:pt idx="4">
                  <c:v>25.17</c:v>
                </c:pt>
              </c:numCache>
            </c:numRef>
          </c:val>
          <c:extLst>
            <c:ext xmlns:c16="http://schemas.microsoft.com/office/drawing/2014/chart" uri="{C3380CC4-5D6E-409C-BE32-E72D297353CC}">
              <c16:uniqueId val="{00000001-8470-4A38-9E13-139DF0F7CB7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-6.22</c:v>
                </c:pt>
                <c:pt idx="1">
                  <c:v>-1.74</c:v>
                </c:pt>
                <c:pt idx="2">
                  <c:v>-1.83</c:v>
                </c:pt>
                <c:pt idx="3">
                  <c:v>1.73</c:v>
                </c:pt>
                <c:pt idx="4">
                  <c:v>-2.0099999999999998</c:v>
                </c:pt>
              </c:numCache>
            </c:numRef>
          </c:val>
          <c:smooth val="0"/>
          <c:extLst>
            <c:ext xmlns:c16="http://schemas.microsoft.com/office/drawing/2014/chart" uri="{C3380CC4-5D6E-409C-BE32-E72D297353CC}">
              <c16:uniqueId val="{00000002-8470-4A38-9E13-139DF0F7CB7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0.06</c:v>
                </c:pt>
                <c:pt idx="2">
                  <c:v>#N/A</c:v>
                </c:pt>
                <c:pt idx="3">
                  <c:v>0.01</c:v>
                </c:pt>
                <c:pt idx="4">
                  <c:v>#N/A</c:v>
                </c:pt>
                <c:pt idx="5">
                  <c:v>0.02</c:v>
                </c:pt>
                <c:pt idx="6">
                  <c:v>#N/A</c:v>
                </c:pt>
                <c:pt idx="7">
                  <c:v>0</c:v>
                </c:pt>
                <c:pt idx="8">
                  <c:v>0</c:v>
                </c:pt>
                <c:pt idx="9">
                  <c:v>0</c:v>
                </c:pt>
              </c:numCache>
            </c:numRef>
          </c:val>
          <c:extLst>
            <c:ext xmlns:c16="http://schemas.microsoft.com/office/drawing/2014/chart" uri="{C3380CC4-5D6E-409C-BE32-E72D297353CC}">
              <c16:uniqueId val="{00000000-B6BE-48F4-96ED-949AD6FE0A6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6BE-48F4-96ED-949AD6FE0A6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6BE-48F4-96ED-949AD6FE0A65}"/>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6BE-48F4-96ED-949AD6FE0A65}"/>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0.12</c:v>
                </c:pt>
                <c:pt idx="2">
                  <c:v>#N/A</c:v>
                </c:pt>
                <c:pt idx="3">
                  <c:v>0.13</c:v>
                </c:pt>
                <c:pt idx="4">
                  <c:v>#N/A</c:v>
                </c:pt>
                <c:pt idx="5">
                  <c:v>0.13</c:v>
                </c:pt>
                <c:pt idx="6">
                  <c:v>#N/A</c:v>
                </c:pt>
                <c:pt idx="7">
                  <c:v>0.14000000000000001</c:v>
                </c:pt>
                <c:pt idx="8">
                  <c:v>#N/A</c:v>
                </c:pt>
                <c:pt idx="9">
                  <c:v>0.17</c:v>
                </c:pt>
              </c:numCache>
            </c:numRef>
          </c:val>
          <c:extLst>
            <c:ext xmlns:c16="http://schemas.microsoft.com/office/drawing/2014/chart" uri="{C3380CC4-5D6E-409C-BE32-E72D297353CC}">
              <c16:uniqueId val="{00000004-B6BE-48F4-96ED-949AD6FE0A65}"/>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0.72</c:v>
                </c:pt>
                <c:pt idx="2">
                  <c:v>#N/A</c:v>
                </c:pt>
                <c:pt idx="3">
                  <c:v>1.43</c:v>
                </c:pt>
                <c:pt idx="4">
                  <c:v>#N/A</c:v>
                </c:pt>
                <c:pt idx="5">
                  <c:v>1.23</c:v>
                </c:pt>
                <c:pt idx="6">
                  <c:v>#N/A</c:v>
                </c:pt>
                <c:pt idx="7">
                  <c:v>0.63</c:v>
                </c:pt>
                <c:pt idx="8">
                  <c:v>#N/A</c:v>
                </c:pt>
                <c:pt idx="9">
                  <c:v>0.3</c:v>
                </c:pt>
              </c:numCache>
            </c:numRef>
          </c:val>
          <c:extLst>
            <c:ext xmlns:c16="http://schemas.microsoft.com/office/drawing/2014/chart" uri="{C3380CC4-5D6E-409C-BE32-E72D297353CC}">
              <c16:uniqueId val="{00000005-B6BE-48F4-96ED-949AD6FE0A65}"/>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0.71</c:v>
                </c:pt>
                <c:pt idx="2">
                  <c:v>#N/A</c:v>
                </c:pt>
                <c:pt idx="3">
                  <c:v>1.03</c:v>
                </c:pt>
                <c:pt idx="4">
                  <c:v>#N/A</c:v>
                </c:pt>
                <c:pt idx="5">
                  <c:v>1.44</c:v>
                </c:pt>
                <c:pt idx="6">
                  <c:v>#N/A</c:v>
                </c:pt>
                <c:pt idx="7">
                  <c:v>1.78</c:v>
                </c:pt>
                <c:pt idx="8">
                  <c:v>#N/A</c:v>
                </c:pt>
                <c:pt idx="9">
                  <c:v>1.91</c:v>
                </c:pt>
              </c:numCache>
            </c:numRef>
          </c:val>
          <c:extLst>
            <c:ext xmlns:c16="http://schemas.microsoft.com/office/drawing/2014/chart" uri="{C3380CC4-5D6E-409C-BE32-E72D297353CC}">
              <c16:uniqueId val="{00000006-B6BE-48F4-96ED-949AD6FE0A65}"/>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5.93</c:v>
                </c:pt>
                <c:pt idx="2">
                  <c:v>#N/A</c:v>
                </c:pt>
                <c:pt idx="3">
                  <c:v>5.67</c:v>
                </c:pt>
                <c:pt idx="4">
                  <c:v>#N/A</c:v>
                </c:pt>
                <c:pt idx="5">
                  <c:v>4.6500000000000004</c:v>
                </c:pt>
                <c:pt idx="6">
                  <c:v>#N/A</c:v>
                </c:pt>
                <c:pt idx="7">
                  <c:v>4.3</c:v>
                </c:pt>
                <c:pt idx="8">
                  <c:v>#N/A</c:v>
                </c:pt>
                <c:pt idx="9">
                  <c:v>3.2</c:v>
                </c:pt>
              </c:numCache>
            </c:numRef>
          </c:val>
          <c:extLst>
            <c:ext xmlns:c16="http://schemas.microsoft.com/office/drawing/2014/chart" uri="{C3380CC4-5D6E-409C-BE32-E72D297353CC}">
              <c16:uniqueId val="{00000007-B6BE-48F4-96ED-949AD6FE0A6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13.92</c:v>
                </c:pt>
                <c:pt idx="2">
                  <c:v>#N/A</c:v>
                </c:pt>
                <c:pt idx="3">
                  <c:v>12.1</c:v>
                </c:pt>
                <c:pt idx="4">
                  <c:v>#N/A</c:v>
                </c:pt>
                <c:pt idx="5">
                  <c:v>7.96</c:v>
                </c:pt>
                <c:pt idx="6">
                  <c:v>#N/A</c:v>
                </c:pt>
                <c:pt idx="7">
                  <c:v>12.09</c:v>
                </c:pt>
                <c:pt idx="8">
                  <c:v>#N/A</c:v>
                </c:pt>
                <c:pt idx="9">
                  <c:v>6.13</c:v>
                </c:pt>
              </c:numCache>
            </c:numRef>
          </c:val>
          <c:extLst>
            <c:ext xmlns:c16="http://schemas.microsoft.com/office/drawing/2014/chart" uri="{C3380CC4-5D6E-409C-BE32-E72D297353CC}">
              <c16:uniqueId val="{00000008-B6BE-48F4-96ED-949AD6FE0A65}"/>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11.45</c:v>
                </c:pt>
                <c:pt idx="2">
                  <c:v>#N/A</c:v>
                </c:pt>
                <c:pt idx="3">
                  <c:v>11.43</c:v>
                </c:pt>
                <c:pt idx="4">
                  <c:v>#N/A</c:v>
                </c:pt>
                <c:pt idx="5">
                  <c:v>9.61</c:v>
                </c:pt>
                <c:pt idx="6">
                  <c:v>#N/A</c:v>
                </c:pt>
                <c:pt idx="7">
                  <c:v>9.5299999999999994</c:v>
                </c:pt>
                <c:pt idx="8">
                  <c:v>#N/A</c:v>
                </c:pt>
                <c:pt idx="9">
                  <c:v>10.06</c:v>
                </c:pt>
              </c:numCache>
            </c:numRef>
          </c:val>
          <c:extLst>
            <c:ext xmlns:c16="http://schemas.microsoft.com/office/drawing/2014/chart" uri="{C3380CC4-5D6E-409C-BE32-E72D297353CC}">
              <c16:uniqueId val="{00000009-B6BE-48F4-96ED-949AD6FE0A6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1464</c:v>
                </c:pt>
                <c:pt idx="5">
                  <c:v>1437</c:v>
                </c:pt>
                <c:pt idx="8">
                  <c:v>1390</c:v>
                </c:pt>
                <c:pt idx="11">
                  <c:v>1389</c:v>
                </c:pt>
                <c:pt idx="14">
                  <c:v>1398</c:v>
                </c:pt>
              </c:numCache>
            </c:numRef>
          </c:val>
          <c:extLst>
            <c:ext xmlns:c16="http://schemas.microsoft.com/office/drawing/2014/chart" uri="{C3380CC4-5D6E-409C-BE32-E72D297353CC}">
              <c16:uniqueId val="{00000000-7868-4EBD-844C-A6DF59C6A46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868-4EBD-844C-A6DF59C6A46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53</c:v>
                </c:pt>
                <c:pt idx="3">
                  <c:v>26</c:v>
                </c:pt>
                <c:pt idx="6">
                  <c:v>26</c:v>
                </c:pt>
                <c:pt idx="9">
                  <c:v>26</c:v>
                </c:pt>
                <c:pt idx="12">
                  <c:v>0</c:v>
                </c:pt>
              </c:numCache>
            </c:numRef>
          </c:val>
          <c:extLst>
            <c:ext xmlns:c16="http://schemas.microsoft.com/office/drawing/2014/chart" uri="{C3380CC4-5D6E-409C-BE32-E72D297353CC}">
              <c16:uniqueId val="{00000002-7868-4EBD-844C-A6DF59C6A46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120</c:v>
                </c:pt>
                <c:pt idx="3">
                  <c:v>112</c:v>
                </c:pt>
                <c:pt idx="6">
                  <c:v>108</c:v>
                </c:pt>
                <c:pt idx="9">
                  <c:v>105</c:v>
                </c:pt>
                <c:pt idx="12">
                  <c:v>94</c:v>
                </c:pt>
              </c:numCache>
            </c:numRef>
          </c:val>
          <c:extLst>
            <c:ext xmlns:c16="http://schemas.microsoft.com/office/drawing/2014/chart" uri="{C3380CC4-5D6E-409C-BE32-E72D297353CC}">
              <c16:uniqueId val="{00000003-7868-4EBD-844C-A6DF59C6A46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438</c:v>
                </c:pt>
                <c:pt idx="3">
                  <c:v>425</c:v>
                </c:pt>
                <c:pt idx="6">
                  <c:v>420</c:v>
                </c:pt>
                <c:pt idx="9">
                  <c:v>416</c:v>
                </c:pt>
                <c:pt idx="12">
                  <c:v>430</c:v>
                </c:pt>
              </c:numCache>
            </c:numRef>
          </c:val>
          <c:extLst>
            <c:ext xmlns:c16="http://schemas.microsoft.com/office/drawing/2014/chart" uri="{C3380CC4-5D6E-409C-BE32-E72D297353CC}">
              <c16:uniqueId val="{00000004-7868-4EBD-844C-A6DF59C6A46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868-4EBD-844C-A6DF59C6A46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868-4EBD-844C-A6DF59C6A46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1452</c:v>
                </c:pt>
                <c:pt idx="3">
                  <c:v>1456</c:v>
                </c:pt>
                <c:pt idx="6">
                  <c:v>1511</c:v>
                </c:pt>
                <c:pt idx="9">
                  <c:v>1464</c:v>
                </c:pt>
                <c:pt idx="12">
                  <c:v>1474</c:v>
                </c:pt>
              </c:numCache>
            </c:numRef>
          </c:val>
          <c:extLst>
            <c:ext xmlns:c16="http://schemas.microsoft.com/office/drawing/2014/chart" uri="{C3380CC4-5D6E-409C-BE32-E72D297353CC}">
              <c16:uniqueId val="{00000007-7868-4EBD-844C-A6DF59C6A46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599</c:v>
                </c:pt>
                <c:pt idx="2">
                  <c:v>#N/A</c:v>
                </c:pt>
                <c:pt idx="3">
                  <c:v>#N/A</c:v>
                </c:pt>
                <c:pt idx="4">
                  <c:v>582</c:v>
                </c:pt>
                <c:pt idx="5">
                  <c:v>#N/A</c:v>
                </c:pt>
                <c:pt idx="6">
                  <c:v>#N/A</c:v>
                </c:pt>
                <c:pt idx="7">
                  <c:v>675</c:v>
                </c:pt>
                <c:pt idx="8">
                  <c:v>#N/A</c:v>
                </c:pt>
                <c:pt idx="9">
                  <c:v>#N/A</c:v>
                </c:pt>
                <c:pt idx="10">
                  <c:v>622</c:v>
                </c:pt>
                <c:pt idx="11">
                  <c:v>#N/A</c:v>
                </c:pt>
                <c:pt idx="12">
                  <c:v>#N/A</c:v>
                </c:pt>
                <c:pt idx="13">
                  <c:v>600</c:v>
                </c:pt>
                <c:pt idx="14">
                  <c:v>#N/A</c:v>
                </c:pt>
              </c:numCache>
            </c:numRef>
          </c:val>
          <c:smooth val="0"/>
          <c:extLst>
            <c:ext xmlns:c16="http://schemas.microsoft.com/office/drawing/2014/chart" uri="{C3380CC4-5D6E-409C-BE32-E72D297353CC}">
              <c16:uniqueId val="{00000008-7868-4EBD-844C-A6DF59C6A46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14676</c:v>
                </c:pt>
                <c:pt idx="5">
                  <c:v>14830</c:v>
                </c:pt>
                <c:pt idx="8">
                  <c:v>14407</c:v>
                </c:pt>
                <c:pt idx="11">
                  <c:v>14180</c:v>
                </c:pt>
                <c:pt idx="14">
                  <c:v>14011</c:v>
                </c:pt>
              </c:numCache>
            </c:numRef>
          </c:val>
          <c:extLst>
            <c:ext xmlns:c16="http://schemas.microsoft.com/office/drawing/2014/chart" uri="{C3380CC4-5D6E-409C-BE32-E72D297353CC}">
              <c16:uniqueId val="{00000000-9DF5-436A-86D1-BEF7461AAC9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2324</c:v>
                </c:pt>
                <c:pt idx="5">
                  <c:v>2008</c:v>
                </c:pt>
                <c:pt idx="8">
                  <c:v>1748</c:v>
                </c:pt>
                <c:pt idx="11">
                  <c:v>1653</c:v>
                </c:pt>
                <c:pt idx="14">
                  <c:v>1559</c:v>
                </c:pt>
              </c:numCache>
            </c:numRef>
          </c:val>
          <c:extLst>
            <c:ext xmlns:c16="http://schemas.microsoft.com/office/drawing/2014/chart" uri="{C3380CC4-5D6E-409C-BE32-E72D297353CC}">
              <c16:uniqueId val="{00000001-9DF5-436A-86D1-BEF7461AAC9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4867</c:v>
                </c:pt>
                <c:pt idx="5">
                  <c:v>6111</c:v>
                </c:pt>
                <c:pt idx="8">
                  <c:v>7275</c:v>
                </c:pt>
                <c:pt idx="11">
                  <c:v>7500</c:v>
                </c:pt>
                <c:pt idx="14">
                  <c:v>8574</c:v>
                </c:pt>
              </c:numCache>
            </c:numRef>
          </c:val>
          <c:extLst>
            <c:ext xmlns:c16="http://schemas.microsoft.com/office/drawing/2014/chart" uri="{C3380CC4-5D6E-409C-BE32-E72D297353CC}">
              <c16:uniqueId val="{00000002-9DF5-436A-86D1-BEF7461AAC9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DF5-436A-86D1-BEF7461AAC9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DF5-436A-86D1-BEF7461AAC9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DF5-436A-86D1-BEF7461AAC9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2187</c:v>
                </c:pt>
                <c:pt idx="3">
                  <c:v>2165</c:v>
                </c:pt>
                <c:pt idx="6">
                  <c:v>2143</c:v>
                </c:pt>
                <c:pt idx="9">
                  <c:v>2074</c:v>
                </c:pt>
                <c:pt idx="12">
                  <c:v>2019</c:v>
                </c:pt>
              </c:numCache>
            </c:numRef>
          </c:val>
          <c:extLst>
            <c:ext xmlns:c16="http://schemas.microsoft.com/office/drawing/2014/chart" uri="{C3380CC4-5D6E-409C-BE32-E72D297353CC}">
              <c16:uniqueId val="{00000006-9DF5-436A-86D1-BEF7461AAC9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797</c:v>
                </c:pt>
                <c:pt idx="3">
                  <c:v>763</c:v>
                </c:pt>
                <c:pt idx="6">
                  <c:v>665</c:v>
                </c:pt>
                <c:pt idx="9">
                  <c:v>635</c:v>
                </c:pt>
                <c:pt idx="12">
                  <c:v>1137</c:v>
                </c:pt>
              </c:numCache>
            </c:numRef>
          </c:val>
          <c:extLst>
            <c:ext xmlns:c16="http://schemas.microsoft.com/office/drawing/2014/chart" uri="{C3380CC4-5D6E-409C-BE32-E72D297353CC}">
              <c16:uniqueId val="{00000007-9DF5-436A-86D1-BEF7461AAC9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4816</c:v>
                </c:pt>
                <c:pt idx="3">
                  <c:v>4482</c:v>
                </c:pt>
                <c:pt idx="6">
                  <c:v>4084</c:v>
                </c:pt>
                <c:pt idx="9">
                  <c:v>4077</c:v>
                </c:pt>
                <c:pt idx="12">
                  <c:v>3711</c:v>
                </c:pt>
              </c:numCache>
            </c:numRef>
          </c:val>
          <c:extLst>
            <c:ext xmlns:c16="http://schemas.microsoft.com/office/drawing/2014/chart" uri="{C3380CC4-5D6E-409C-BE32-E72D297353CC}">
              <c16:uniqueId val="{00000008-9DF5-436A-86D1-BEF7461AAC9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102</c:v>
                </c:pt>
                <c:pt idx="3">
                  <c:v>51</c:v>
                </c:pt>
                <c:pt idx="6">
                  <c:v>25</c:v>
                </c:pt>
                <c:pt idx="9">
                  <c:v>0</c:v>
                </c:pt>
                <c:pt idx="12">
                  <c:v>0</c:v>
                </c:pt>
              </c:numCache>
            </c:numRef>
          </c:val>
          <c:extLst>
            <c:ext xmlns:c16="http://schemas.microsoft.com/office/drawing/2014/chart" uri="{C3380CC4-5D6E-409C-BE32-E72D297353CC}">
              <c16:uniqueId val="{00000009-9DF5-436A-86D1-BEF7461AAC9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15488</c:v>
                </c:pt>
                <c:pt idx="3">
                  <c:v>17207</c:v>
                </c:pt>
                <c:pt idx="6">
                  <c:v>16693</c:v>
                </c:pt>
                <c:pt idx="9">
                  <c:v>16529</c:v>
                </c:pt>
                <c:pt idx="12">
                  <c:v>16270</c:v>
                </c:pt>
              </c:numCache>
            </c:numRef>
          </c:val>
          <c:extLst>
            <c:ext xmlns:c16="http://schemas.microsoft.com/office/drawing/2014/chart" uri="{C3380CC4-5D6E-409C-BE32-E72D297353CC}">
              <c16:uniqueId val="{0000000A-9DF5-436A-86D1-BEF7461AAC9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1522</c:v>
                </c:pt>
                <c:pt idx="2">
                  <c:v>#N/A</c:v>
                </c:pt>
                <c:pt idx="3">
                  <c:v>#N/A</c:v>
                </c:pt>
                <c:pt idx="4">
                  <c:v>1720</c:v>
                </c:pt>
                <c:pt idx="5">
                  <c:v>#N/A</c:v>
                </c:pt>
                <c:pt idx="6">
                  <c:v>#N/A</c:v>
                </c:pt>
                <c:pt idx="7">
                  <c:v>181</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DF5-436A-86D1-BEF7461AAC9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2437</c:v>
                </c:pt>
                <c:pt idx="1">
                  <c:v>2198</c:v>
                </c:pt>
                <c:pt idx="2">
                  <c:v>2568</c:v>
                </c:pt>
              </c:numCache>
            </c:numRef>
          </c:val>
          <c:extLst>
            <c:ext xmlns:c16="http://schemas.microsoft.com/office/drawing/2014/chart" uri="{C3380CC4-5D6E-409C-BE32-E72D297353CC}">
              <c16:uniqueId val="{00000000-ACBA-4E63-9A22-4A7C26682F3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230</c:v>
                </c:pt>
                <c:pt idx="1">
                  <c:v>244</c:v>
                </c:pt>
                <c:pt idx="2">
                  <c:v>258</c:v>
                </c:pt>
              </c:numCache>
            </c:numRef>
          </c:val>
          <c:extLst>
            <c:ext xmlns:c16="http://schemas.microsoft.com/office/drawing/2014/chart" uri="{C3380CC4-5D6E-409C-BE32-E72D297353CC}">
              <c16:uniqueId val="{00000001-ACBA-4E63-9A22-4A7C26682F3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3456</c:v>
                </c:pt>
                <c:pt idx="1">
                  <c:v>3830</c:v>
                </c:pt>
                <c:pt idx="2">
                  <c:v>4547</c:v>
                </c:pt>
              </c:numCache>
            </c:numRef>
          </c:val>
          <c:extLst>
            <c:ext xmlns:c16="http://schemas.microsoft.com/office/drawing/2014/chart" uri="{C3380CC4-5D6E-409C-BE32-E72D297353CC}">
              <c16:uniqueId val="{00000002-ACBA-4E63-9A22-4A7C26682F3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{4BE969CC-2E8D-46B0-8E33-EE3F73930195}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14E-44D6-B44F-2D0DDADD36D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{D271BF3C-4156-4AEA-942B-AC602B69ED0B}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14E-44D6-B44F-2D0DDADD36D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{9BCD0995-AC68-459B-B4FC-8E8096B47BF1}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14E-44D6-B44F-2D0DDADD36D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{F7857D09-B75A-41FA-A8E2-7AAA2881E05C}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14E-44D6-B44F-2D0DDADD36D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{9C89CE56-23C9-4EC8-BC50-C8631929326B}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14E-44D6-B44F-2D0DDADD36D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{0C23F24C-5568-4FB4-BD12-323A7A622913}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14E-44D6-B44F-2D0DDADD36D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{8EBB6D08-4C2B-46DC-A226-35E465D5755A}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14E-44D6-B44F-2D0DDADD36D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{B8EDB3C0-BD00-4CBE-B9F8-234576F56664}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14E-44D6-B44F-2D0DDADD36D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{7D8AB8FD-49AE-45E6-A897-E5AEF3CF8D6D}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14E-44D6-B44F-2D0DDADD36D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c:v>
                </c:pt>
                <c:pt idx="8">
                  <c:v>57.6</c:v>
                </c:pt>
                <c:pt idx="16">
                  <c:v>59.1</c:v>
                </c:pt>
                <c:pt idx="24">
                  <c:v>60.1</c:v>
                </c:pt>
                <c:pt idx="32">
                  <c:v>61.9</c:v>
                </c:pt>
              </c:numCache>
            </c:numRef>
          </c:xVal>
          <c:yVal>
            <c:numRef>
              <c:f>公会計指標分析・財政指標組合せ分析表!$BP$51:$DC$51</c:f>
              <c:numCache>
                <c:formatCode>#,##0.0;"▲ "#,##0.0</c:formatCode>
                <c:ptCount val="40"/>
                <c:pt idx="0">
                  <c:v>18</c:v>
                </c:pt>
                <c:pt idx="8">
                  <c:v>19.3</c:v>
                </c:pt>
                <c:pt idx="16">
                  <c:v>2</c:v>
                </c:pt>
              </c:numCache>
            </c:numRef>
          </c:yVal>
          <c:smooth val="0"/>
          <c:extLst>
            <c:ext xmlns:c16="http://schemas.microsoft.com/office/drawing/2014/chart" uri="{C3380CC4-5D6E-409C-BE32-E72D297353CC}">
              <c16:uniqueId val="{00000009-214E-44D6-B44F-2D0DDADD36D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{E2E09F25-5D12-4DC9-949C-38EC0196A8E9}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14E-44D6-B44F-2D0DDADD36D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{F438F748-DAB2-426C-9B0F-41599ED36E8B}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14E-44D6-B44F-2D0DDADD36D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{024528BE-EDBF-481D-AB2C-9BE74E3A4D56}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14E-44D6-B44F-2D0DDADD36D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{F15A7222-D6D3-4100-83AB-FC4C1D482890}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14E-44D6-B44F-2D0DDADD36D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{1B3B2427-C0AA-425F-8B70-D17DF0741725}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14E-44D6-B44F-2D0DDADD36D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{BBA8208A-1A77-4B34-92DC-10B8CEB835E9}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14E-44D6-B44F-2D0DDADD36D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{03D47E36-5116-41FE-990A-B39508CFCB0D}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14E-44D6-B44F-2D0DDADD36D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{1BA9A2FB-4B1D-4906-A39C-24E7DA0E8DD6}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14E-44D6-B44F-2D0DDADD36D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{2ED56448-D667-46D6-BACB-F73E6EFA1433}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14E-44D6-B44F-2D0DDADD36D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214E-44D6-B44F-2D0DDADD36D1}"/>
            </c:ext>
          </c:extLst>
        </c:ser>
        <c:dLbls>
          <c:showLegendKey val="0"/>
          <c:showVal val="1"/>
          <c:showCatName val="0"/>
          <c:showSerName val="0"/>
          <c:showPercent val="0"/>
          <c:showBubbleSize val="0"/>
        </c:dLbls>
        <c:axId val="46179840"/>
        <c:axId val="46181760"/>
      </c:scatterChart>
      <c:valAx>
        <c:axId val="46179840"/>
        <c:scaling>
          <c:orientation val="maxMin"/>
          <c:max val="67"/>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0"/>
                  <c:y val="-1.0480119624058166E-2"/>
                </c:manualLayout>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{2C8D39F2-53F2-4020-B17B-05B0CD1FCD3E}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ED7-42D3-90D3-C5531FA973E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{6BF5AF99-B861-41F2-8E8E-59BC0A588BB8}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ED7-42D3-90D3-C5531FA973E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{7E95557F-0FE9-4312-AB66-25E6566CD082}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ED7-42D3-90D3-C5531FA973E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{BF276E40-9613-4DC7-B31B-AF4C2CE8EB25}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ED7-42D3-90D3-C5531FA973E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{C5B51120-0D74-4CCB-A031-181E8542CAC2}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ED7-42D3-90D3-C5531FA973EB}"/>
                </c:ext>
              </c:extLst>
            </c:dLbl>
            <c:dLbl>
              <c:idx val="8"/>
              <c:layout>
                <c:manualLayout>
                  <c:x val="0"/>
                  <c:y val="1.048011962405824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{C37444F2-5AE7-40D6-9D0D-5E265AA2CFF8}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ED7-42D3-90D3-C5531FA973E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{9640AC13-7165-46E3-8C27-1862C88DC554}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ED7-42D3-90D3-C5531FA973E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{26864098-42FC-4F02-B8BC-3FDE6B621DAE}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ED7-42D3-90D3-C5531FA973E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{535495D5-5EED-49E6-8418-C9FC65881D5B}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ED7-42D3-90D3-C5531FA973E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7.2</c:v>
                </c:pt>
                <c:pt idx="8">
                  <c:v>7.1</c:v>
                </c:pt>
                <c:pt idx="16">
                  <c:v>7.1</c:v>
                </c:pt>
                <c:pt idx="24">
                  <c:v>7.1</c:v>
                </c:pt>
                <c:pt idx="32">
                  <c:v>7.1</c:v>
                </c:pt>
              </c:numCache>
            </c:numRef>
          </c:xVal>
          <c:yVal>
            <c:numRef>
              <c:f>公会計指標分析・財政指標組合せ分析表!$BP$73:$DC$73</c:f>
              <c:numCache>
                <c:formatCode>#,##0.0;"▲ "#,##0.0</c:formatCode>
                <c:ptCount val="40"/>
                <c:pt idx="0">
                  <c:v>18</c:v>
                </c:pt>
                <c:pt idx="8">
                  <c:v>19.3</c:v>
                </c:pt>
                <c:pt idx="16">
                  <c:v>2</c:v>
                </c:pt>
              </c:numCache>
            </c:numRef>
          </c:yVal>
          <c:smooth val="0"/>
          <c:extLst>
            <c:ext xmlns:c16="http://schemas.microsoft.com/office/drawing/2014/chart" uri="{C3380CC4-5D6E-409C-BE32-E72D297353CC}">
              <c16:uniqueId val="{00000009-8ED7-42D3-90D3-C5531FA973E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{475ACAFA-3BC0-4A4F-B702-3C8CD502080F}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ED7-42D3-90D3-C5531FA973E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{AE64EBDD-4135-49DF-8DE1-07E2AD4EA013}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ED7-42D3-90D3-C5531FA973E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{4AC6AE1A-1F0A-4EB8-946E-38EB6FFAF943}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ED7-42D3-90D3-C5531FA973E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{5123BEBE-9684-40EC-AE00-D513B3A138F3}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ED7-42D3-90D3-C5531FA973E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{5BC926A1-E09B-4991-A65A-BDFE49BA2CD4}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ED7-42D3-90D3-C5531FA973E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{DFDEA1FA-8979-4206-883B-F9D7CEE87C93}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ED7-42D3-90D3-C5531FA973E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{3CE32716-A76B-42E7-85B8-9AF08A440035}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ED7-42D3-90D3-C5531FA973EB}"/>
                </c:ext>
              </c:extLst>
            </c:dLbl>
            <c:dLbl>
              <c:idx val="24"/>
              <c:layout>
                <c:manualLayout>
                  <c:x val="0"/>
                  <c:y val="-1.697282772121789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{E9B447C7-4079-4623-8D0F-1EDB8DDE17B6}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ED7-42D3-90D3-C5531FA973EB}"/>
                </c:ext>
              </c:extLst>
            </c:dLbl>
            <c:dLbl>
              <c:idx val="32"/>
              <c:layout>
                <c:manualLayout>
                  <c:x val="0"/>
                  <c:y val="1.697282772121777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{6E5684E4-72F2-4512-BE30-BADE895DA29C}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ED7-42D3-90D3-C5531FA973E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8ED7-42D3-90D3-C5531FA973EB}"/>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32,362
31,906
222.85
22,254,864
21,247,210
626,036
10,199,893
16,269,671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類似団体内平均値を</a:t>
          </a:r>
          <a:r>
            <a:rPr kumimoji="1" lang="en-US" altLang="ja-JP" sz="1300">
              <a:solidFill>
                <a:schemeClr val="tx1"/>
              </a:solidFill>
              <a:latin typeface="ＭＳ Ｐゴシック" panose="020B0600070205080204" pitchFamily="50" charset="-128"/>
              <a:ea typeface="ＭＳ Ｐゴシック" panose="020B0600070205080204" pitchFamily="50" charset="-128"/>
            </a:rPr>
            <a:t>0.12</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ポイント上回り、前年度同様の数値となった。令和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3</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以降の指数が減少傾向にある要因は、普通交付税の再算定により臨時財政対策費や臨時財政対策債償還基金費などが増加し、基準財政需要額が増加した影響が大きい。今後は人口減少による地方税の減少が見込まれることから、中期財政計画等に基づき、歳入確保対策と歳出の削減を行い、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40</xdr:row>
      <xdr:rowOff>127000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698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102870</xdr:rowOff>
    </xdr:from>
    <xdr:to>
      <xdr:col>19</xdr:col>
      <xdr:colOff>133350</xdr:colOff>
      <xdr:row>40</xdr:row>
      <xdr:rowOff>127000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9608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78740</xdr:rowOff>
    </xdr:from>
    <xdr:to>
      <xdr:col>15</xdr:col>
      <xdr:colOff>82550</xdr:colOff>
      <xdr:row>40</xdr:row>
      <xdr:rowOff>102870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9367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54610</xdr:rowOff>
    </xdr:from>
    <xdr:to>
      <xdr:col>11</xdr:col>
      <xdr:colOff>31750</xdr:colOff>
      <xdr:row>40</xdr:row>
      <xdr:rowOff>78740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9126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92727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76200</xdr:rowOff>
    </xdr:from>
    <xdr:to>
      <xdr:col>19</xdr:col>
      <xdr:colOff>184150</xdr:colOff>
      <xdr:row>41</xdr:row>
      <xdr:rowOff>6350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52070</xdr:rowOff>
    </xdr:from>
    <xdr:to>
      <xdr:col>15</xdr:col>
      <xdr:colOff>133350</xdr:colOff>
      <xdr:row>40</xdr:row>
      <xdr:rowOff>153670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163847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27940</xdr:rowOff>
    </xdr:from>
    <xdr:to>
      <xdr:col>11</xdr:col>
      <xdr:colOff>82550</xdr:colOff>
      <xdr:row>40</xdr:row>
      <xdr:rowOff>129540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139717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3810</xdr:rowOff>
    </xdr:from>
    <xdr:to>
      <xdr:col>7</xdr:col>
      <xdr:colOff>31750</xdr:colOff>
      <xdr:row>40</xdr:row>
      <xdr:rowOff>105410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115587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前年度比較で</a:t>
          </a:r>
          <a:r>
            <a:rPr kumimoji="1" lang="en-US" altLang="ja-JP" sz="1300">
              <a:solidFill>
                <a:schemeClr val="tx1"/>
              </a:solidFill>
              <a:latin typeface="ＭＳ Ｐゴシック" panose="020B0600070205080204" pitchFamily="50" charset="-128"/>
              <a:ea typeface="ＭＳ Ｐゴシック" panose="020B0600070205080204" pitchFamily="50" charset="-128"/>
            </a:rPr>
            <a:t>3.0</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ポイントの減少となり、類似団体内平均値と比較でも</a:t>
          </a:r>
          <a:r>
            <a:rPr kumimoji="1" lang="en-US" altLang="ja-JP" sz="1300">
              <a:solidFill>
                <a:schemeClr val="tx1"/>
              </a:solidFill>
              <a:latin typeface="ＭＳ Ｐゴシック" panose="020B0600070205080204" pitchFamily="50" charset="-128"/>
              <a:ea typeface="ＭＳ Ｐゴシック" panose="020B0600070205080204" pitchFamily="50" charset="-128"/>
            </a:rPr>
            <a:t>0.2</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ポイント上回るのみの結果となった。これは、前年度より臨時財政対策債が</a:t>
          </a:r>
          <a:r>
            <a:rPr kumimoji="1" lang="en-US" altLang="ja-JP" sz="1300">
              <a:solidFill>
                <a:schemeClr val="tx1"/>
              </a:solidFill>
              <a:latin typeface="ＭＳ Ｐゴシック" panose="020B0600070205080204" pitchFamily="50" charset="-128"/>
              <a:ea typeface="ＭＳ Ｐゴシック" panose="020B0600070205080204" pitchFamily="50" charset="-128"/>
            </a:rPr>
            <a:t>36</a:t>
          </a:r>
          <a:r>
            <a:rPr kumimoji="1" lang="ja-JP" altLang="en-US" sz="1300">
              <a:solidFill>
                <a:schemeClr val="tx1"/>
              </a:solidFill>
              <a:latin typeface="ＭＳ Ｐゴシック" panose="020B0600070205080204" pitchFamily="50" charset="-128"/>
              <a:ea typeface="ＭＳ Ｐゴシック" panose="020B0600070205080204" pitchFamily="50" charset="-128"/>
            </a:rPr>
            <a:t>百万円ほど減少したが、地方交付税が増加したことで、経常収支比率の分母である経常一般財源が増加したことが大きな要因である。分子である経常経費充当一般財源においては、今後も人件費や市有施設の改修等に伴う維持補修費や地方債の償還費の増加が見込まれるため、注視していく必要があ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111578</xdr:rowOff>
    </xdr:from>
    <xdr:to>
      <xdr:col>23</xdr:col>
      <xdr:colOff>133350</xdr:colOff>
      <xdr:row>61</xdr:row>
      <xdr:rowOff>43543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398578"/>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125367</xdr:rowOff>
    </xdr:from>
    <xdr:to>
      <xdr:col>19</xdr:col>
      <xdr:colOff>133350</xdr:colOff>
      <xdr:row>61</xdr:row>
      <xdr:rowOff>43543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12367"/>
          <a:ext cx="889000" cy="8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58965</xdr:rowOff>
    </xdr:from>
    <xdr:to>
      <xdr:col>15</xdr:col>
      <xdr:colOff>82550</xdr:colOff>
      <xdr:row>60</xdr:row>
      <xdr:rowOff>125367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74515"/>
          <a:ext cx="889000" cy="237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58965</xdr:rowOff>
    </xdr:from>
    <xdr:to>
      <xdr:col>11</xdr:col>
      <xdr:colOff>31750</xdr:colOff>
      <xdr:row>60</xdr:row>
      <xdr:rowOff>132262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74515"/>
          <a:ext cx="889000" cy="244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60778</xdr:rowOff>
    </xdr:from>
    <xdr:to>
      <xdr:col>23</xdr:col>
      <xdr:colOff>184150</xdr:colOff>
      <xdr:row>60</xdr:row>
      <xdr:rowOff>162378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4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32855</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19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164193</xdr:rowOff>
    </xdr:from>
    <xdr:to>
      <xdr:col>19</xdr:col>
      <xdr:colOff>184150</xdr:colOff>
      <xdr:row>61</xdr:row>
      <xdr:rowOff>94343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5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79120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375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74567</xdr:rowOff>
    </xdr:from>
    <xdr:to>
      <xdr:col>15</xdr:col>
      <xdr:colOff>133350</xdr:colOff>
      <xdr:row>61</xdr:row>
      <xdr:rowOff>4717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6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160944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4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8165</xdr:rowOff>
    </xdr:from>
    <xdr:to>
      <xdr:col>11</xdr:col>
      <xdr:colOff>82550</xdr:colOff>
      <xdr:row>59</xdr:row>
      <xdr:rowOff>109765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2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119942</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892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81462</xdr:rowOff>
    </xdr:from>
    <xdr:to>
      <xdr:col>7</xdr:col>
      <xdr:colOff>31750</xdr:colOff>
      <xdr:row>61</xdr:row>
      <xdr:rowOff>11612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167839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[197,946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給与改定や会計年度任用職員の勤勉手当の創設により人件費が前年度より大幅に増加した。類似団体平均値と同様の推移であり、比較するとやや下回ってはいるが、本市ではごみ処理業務や消防業務などを一部事務組合で行っていることから、本来人件費や物件費となるべきものが一部事務組合分担金の性質である補助費等に振り替わっていることを考慮すると、この数値は類似団体より高額になっていることが推察される。本市の行財政改革プランや定員管理計画などに基づき、持続可能な財政基盤の確立に向けて取り組みを進めていく。</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36339</xdr:rowOff>
    </xdr:from>
    <xdr:to>
      <xdr:col>23</xdr:col>
      <xdr:colOff>133350</xdr:colOff>
      <xdr:row>81</xdr:row>
      <xdr:rowOff>41415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3789"/>
          <a:ext cx="838200" cy="5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26192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136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36339</xdr:rowOff>
    </xdr:from>
    <xdr:to>
      <xdr:col>19</xdr:col>
      <xdr:colOff>133350</xdr:colOff>
      <xdr:row>81</xdr:row>
      <xdr:rowOff>40968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3923789"/>
          <a:ext cx="889000" cy="4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40968</xdr:rowOff>
    </xdr:from>
    <xdr:to>
      <xdr:col>15</xdr:col>
      <xdr:colOff>82550</xdr:colOff>
      <xdr:row>81</xdr:row>
      <xdr:rowOff>42949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336800" y="13928418"/>
          <a:ext cx="8890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37416</xdr:rowOff>
    </xdr:from>
    <xdr:to>
      <xdr:col>11</xdr:col>
      <xdr:colOff>31750</xdr:colOff>
      <xdr:row>81</xdr:row>
      <xdr:rowOff>42949</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4866"/>
          <a:ext cx="889000" cy="5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162065</xdr:rowOff>
    </xdr:from>
    <xdr:to>
      <xdr:col>23</xdr:col>
      <xdr:colOff>184150</xdr:colOff>
      <xdr:row>81</xdr:row>
      <xdr:rowOff>92215</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7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83342</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799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156989</xdr:rowOff>
    </xdr:from>
    <xdr:to>
      <xdr:col>19</xdr:col>
      <xdr:colOff>184150</xdr:colOff>
      <xdr:row>81</xdr:row>
      <xdr:rowOff>87139</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97316</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41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161618</xdr:rowOff>
    </xdr:from>
    <xdr:to>
      <xdr:col>15</xdr:col>
      <xdr:colOff>133350</xdr:colOff>
      <xdr:row>81</xdr:row>
      <xdr:rowOff>91768</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7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101945</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46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163599</xdr:rowOff>
    </xdr:from>
    <xdr:to>
      <xdr:col>11</xdr:col>
      <xdr:colOff>82550</xdr:colOff>
      <xdr:row>81</xdr:row>
      <xdr:rowOff>93749</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7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103926</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48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158066</xdr:rowOff>
    </xdr:from>
    <xdr:to>
      <xdr:col>7</xdr:col>
      <xdr:colOff>31750</xdr:colOff>
      <xdr:row>81</xdr:row>
      <xdr:rowOff>88216</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98393</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42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tx1"/>
              </a:solidFill>
              <a:latin typeface="ＭＳ Ｐゴシック" panose="020B0600070205080204" pitchFamily="50" charset="-128"/>
              <a:ea typeface="ＭＳ Ｐゴシック" panose="020B0600070205080204" pitchFamily="50" charset="-128"/>
            </a:rPr>
            <a:t>10</a:t>
          </a:r>
          <a:r>
            <a:rPr kumimoji="1" lang="ja-JP" altLang="en-US" sz="1300">
              <a:solidFill>
                <a:schemeClr val="tx1"/>
              </a:solidFill>
              <a:latin typeface="ＭＳ Ｐゴシック" panose="020B0600070205080204" pitchFamily="50" charset="-128"/>
              <a:ea typeface="ＭＳ Ｐゴシック" panose="020B0600070205080204" pitchFamily="50" charset="-128"/>
            </a:rPr>
            <a:t>年連続で県に準じた給与改定を行っていることなどにより、類似団体平均値より高く、その間はほぼ同水準となっている。市の行財政改革プラン及び定員管理計画に基づき、持続可能な財政基盤の確立に向けて取組みを進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84364</xdr:rowOff>
    </xdr:from>
    <xdr:to>
      <xdr:col>81</xdr:col>
      <xdr:colOff>44450</xdr:colOff>
      <xdr:row>87</xdr:row>
      <xdr:rowOff>33564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829064"/>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84364</xdr:rowOff>
    </xdr:from>
    <xdr:to>
      <xdr:col>77</xdr:col>
      <xdr:colOff>44450</xdr:colOff>
      <xdr:row>87</xdr:row>
      <xdr:rowOff>68036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829064"/>
          <a:ext cx="8890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68036</xdr:rowOff>
    </xdr:from>
    <xdr:to>
      <xdr:col>72</xdr:col>
      <xdr:colOff>203200</xdr:colOff>
      <xdr:row>87</xdr:row>
      <xdr:rowOff>85271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9841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85271</xdr:rowOff>
    </xdr:from>
    <xdr:to>
      <xdr:col>68</xdr:col>
      <xdr:colOff>152400</xdr:colOff>
      <xdr:row>87</xdr:row>
      <xdr:rowOff>136979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500142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154214</xdr:rowOff>
    </xdr:from>
    <xdr:to>
      <xdr:col>81</xdr:col>
      <xdr:colOff>95250</xdr:colOff>
      <xdr:row>87</xdr:row>
      <xdr:rowOff>84364</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126291</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8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33564</xdr:rowOff>
    </xdr:from>
    <xdr:to>
      <xdr:col>77</xdr:col>
      <xdr:colOff>95250</xdr:colOff>
      <xdr:row>86</xdr:row>
      <xdr:rowOff>135164</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119941</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864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17236</xdr:rowOff>
    </xdr:from>
    <xdr:to>
      <xdr:col>73</xdr:col>
      <xdr:colOff>44450</xdr:colOff>
      <xdr:row>87</xdr:row>
      <xdr:rowOff>118836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103613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34471</xdr:rowOff>
    </xdr:from>
    <xdr:to>
      <xdr:col>68</xdr:col>
      <xdr:colOff>203200</xdr:colOff>
      <xdr:row>87</xdr:row>
      <xdr:rowOff>136071</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120848</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86179</xdr:rowOff>
    </xdr:from>
    <xdr:to>
      <xdr:col>64</xdr:col>
      <xdr:colOff>152400</xdr:colOff>
      <xdr:row>88</xdr:row>
      <xdr:rowOff>16329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1106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ごみ処理業務、消防業務などを一部事務組合で行っていることと、定員管理計画を着実に実行してきたことにより、類似団体内平均値を大きく下回っている。今後も、住民サービスを低下させることのないよう効率的な人員配置や業務の民間委託化により、職員数の適正化を推進していく。</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55287</xdr:rowOff>
    </xdr:from>
    <xdr:to>
      <xdr:col>81</xdr:col>
      <xdr:colOff>44450</xdr:colOff>
      <xdr:row>59</xdr:row>
      <xdr:rowOff>67352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170837"/>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48853</xdr:rowOff>
    </xdr:from>
    <xdr:to>
      <xdr:col>77</xdr:col>
      <xdr:colOff>44450</xdr:colOff>
      <xdr:row>59</xdr:row>
      <xdr:rowOff>55287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164403"/>
          <a:ext cx="889000" cy="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38396</xdr:rowOff>
    </xdr:from>
    <xdr:to>
      <xdr:col>72</xdr:col>
      <xdr:colOff>203200</xdr:colOff>
      <xdr:row>59</xdr:row>
      <xdr:rowOff>48853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153946"/>
          <a:ext cx="889000" cy="10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27940</xdr:rowOff>
    </xdr:from>
    <xdr:to>
      <xdr:col>68</xdr:col>
      <xdr:colOff>152400</xdr:colOff>
      <xdr:row>59</xdr:row>
      <xdr:rowOff>38396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143490"/>
          <a:ext cx="889000" cy="1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16552</xdr:rowOff>
    </xdr:from>
    <xdr:to>
      <xdr:col>81</xdr:col>
      <xdr:colOff>95250</xdr:colOff>
      <xdr:row>59</xdr:row>
      <xdr:rowOff>118152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13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109279</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05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4487</xdr:rowOff>
    </xdr:from>
    <xdr:to>
      <xdr:col>77</xdr:col>
      <xdr:colOff>95250</xdr:colOff>
      <xdr:row>59</xdr:row>
      <xdr:rowOff>106087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12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116264</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98889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169503</xdr:rowOff>
    </xdr:from>
    <xdr:to>
      <xdr:col>73</xdr:col>
      <xdr:colOff>44450</xdr:colOff>
      <xdr:row>59</xdr:row>
      <xdr:rowOff>99653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11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109830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9882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159046</xdr:rowOff>
    </xdr:from>
    <xdr:to>
      <xdr:col>68</xdr:col>
      <xdr:colOff>203200</xdr:colOff>
      <xdr:row>59</xdr:row>
      <xdr:rowOff>89196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10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99373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987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148590</xdr:rowOff>
    </xdr:from>
    <xdr:to>
      <xdr:col>64</xdr:col>
      <xdr:colOff>152400</xdr:colOff>
      <xdr:row>59</xdr:row>
      <xdr:rowOff>78740</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88917</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986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実質公債費比率適正化に向け、市債の発行を交付税措置のあるものなどの必要最小限に抑制するなどの取り組みを着実に実施した結果、令和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年度以降は同水準を維持し、令和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年度は類似団体平均を</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ポイント下回る結果となった。</a:t>
          </a:r>
        </a:p>
        <a:p>
          <a:r>
            <a:rPr kumimoji="1" lang="ja-JP" altLang="en-US" sz="1300">
              <a:latin typeface="ＭＳ Ｐゴシック" panose="020B0600070205080204" pitchFamily="50" charset="-128"/>
              <a:ea typeface="ＭＳ Ｐゴシック" panose="020B0600070205080204" pitchFamily="50" charset="-128"/>
            </a:rPr>
            <a:t>今後、老朽化した公共施設の改修に伴い、市債残高や公債費は増加していくことが見込まれるが、引き続き、中期財政計画に基づく健全な財政運営に努めていく。</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151236</xdr:rowOff>
    </xdr:from>
    <xdr:to>
      <xdr:col>81</xdr:col>
      <xdr:colOff>44450</xdr:colOff>
      <xdr:row>36</xdr:row>
      <xdr:rowOff>151236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234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151236</xdr:rowOff>
    </xdr:from>
    <xdr:to>
      <xdr:col>77</xdr:col>
      <xdr:colOff>44450</xdr:colOff>
      <xdr:row>36</xdr:row>
      <xdr:rowOff>151236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234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151236</xdr:rowOff>
    </xdr:from>
    <xdr:to>
      <xdr:col>72</xdr:col>
      <xdr:colOff>203200</xdr:colOff>
      <xdr:row>36</xdr:row>
      <xdr:rowOff>151236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234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151236</xdr:rowOff>
    </xdr:from>
    <xdr:to>
      <xdr:col>68</xdr:col>
      <xdr:colOff>152400</xdr:colOff>
      <xdr:row>36</xdr:row>
      <xdr:rowOff>153247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23436"/>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100436</xdr:rowOff>
    </xdr:from>
    <xdr:to>
      <xdr:col>81</xdr:col>
      <xdr:colOff>95250</xdr:colOff>
      <xdr:row>37</xdr:row>
      <xdr:rowOff>30586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116963</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1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100436</xdr:rowOff>
    </xdr:from>
    <xdr:to>
      <xdr:col>77</xdr:col>
      <xdr:colOff>95250</xdr:colOff>
      <xdr:row>37</xdr:row>
      <xdr:rowOff>30586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40763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41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100436</xdr:rowOff>
    </xdr:from>
    <xdr:to>
      <xdr:col>73</xdr:col>
      <xdr:colOff>44450</xdr:colOff>
      <xdr:row>37</xdr:row>
      <xdr:rowOff>30586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40763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41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100436</xdr:rowOff>
    </xdr:from>
    <xdr:to>
      <xdr:col>68</xdr:col>
      <xdr:colOff>203200</xdr:colOff>
      <xdr:row>37</xdr:row>
      <xdr:rowOff>30586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40763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41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102447</xdr:rowOff>
    </xdr:from>
    <xdr:to>
      <xdr:col>64</xdr:col>
      <xdr:colOff>152400</xdr:colOff>
      <xdr:row>37</xdr:row>
      <xdr:rowOff>32597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7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42774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43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前年度に引き続き、将来負担額は</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ポイントとなっている。これは、市債の発行を交付税措置のあるものなど最小限に抑制してきたことで将来負担額の抑制に努めたことや、また、財政調整基金や市有施設整備基金などへの積立により充当可能基金額が増加していることなどが要因である。今後は老朽化した公共施設の改修に伴い、市債残高の増加や将来負担比率の上昇が見込まれるが、過大な将来負担を負うことのないよう、中期財政計画に基づき健全な財政運営に努め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13</xdr:row>
      <xdr:rowOff>168628</xdr:rowOff>
    </xdr:from>
    <xdr:to>
      <xdr:col>72</xdr:col>
      <xdr:colOff>203200</xdr:colOff>
      <xdr:row>15</xdr:row>
      <xdr:rowOff>57644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2397478"/>
          <a:ext cx="889000" cy="23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15</xdr:row>
      <xdr:rowOff>40217</xdr:rowOff>
    </xdr:from>
    <xdr:to>
      <xdr:col>68</xdr:col>
      <xdr:colOff>152400</xdr:colOff>
      <xdr:row>15</xdr:row>
      <xdr:rowOff>57644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3512800" y="2611967"/>
          <a:ext cx="889000" cy="1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44961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616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864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74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117828</xdr:rowOff>
    </xdr:from>
    <xdr:to>
      <xdr:col>73</xdr:col>
      <xdr:colOff>44450</xdr:colOff>
      <xdr:row>14</xdr:row>
      <xdr:rowOff>47978</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234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58155</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2115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6844</xdr:rowOff>
    </xdr:from>
    <xdr:to>
      <xdr:col>68</xdr:col>
      <xdr:colOff>203200</xdr:colOff>
      <xdr:row>15</xdr:row>
      <xdr:rowOff>108444</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257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118621</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2347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160867</xdr:rowOff>
    </xdr:from>
    <xdr:to>
      <xdr:col>64</xdr:col>
      <xdr:colOff>152400</xdr:colOff>
      <xdr:row>15</xdr:row>
      <xdr:rowOff>91017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256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101194</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32,362
31,906
222.85
22,254,864
21,247,210
626,036
10,199,893
16,269,671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ごみ処理や消防業務などを一部事務組合で行っていること、定員管理計画の着実な実行などにより、人件費に係る経常収支比率は類似団体内平均値を</a:t>
          </a:r>
          <a:r>
            <a:rPr kumimoji="1" lang="en-US" altLang="ja-JP" sz="1300">
              <a:solidFill>
                <a:schemeClr val="tx1"/>
              </a:solidFill>
              <a:latin typeface="ＭＳ Ｐゴシック" panose="020B0600070205080204" pitchFamily="50" charset="-128"/>
              <a:ea typeface="ＭＳ Ｐゴシック" panose="020B0600070205080204" pitchFamily="50" charset="-128"/>
            </a:rPr>
            <a:t>3.5</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ポイント下回っている。なお、前年度より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0.4</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た要因は、会計年度任用職員の勤勉手当の創設の影響が大きい。今後も、賃金の改定による人件費の増加が見込まれるが、住民サービスを低下させることのないよう効率的な人員配置及び業務の民間委託化等により、職員数の適正化を推進し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117856</xdr:rowOff>
    </xdr:from>
    <xdr:to>
      <xdr:col>24</xdr:col>
      <xdr:colOff>25400</xdr:colOff>
      <xdr:row>36</xdr:row>
      <xdr:rowOff>136144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9005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117856</xdr:rowOff>
    </xdr:from>
    <xdr:to>
      <xdr:col>19</xdr:col>
      <xdr:colOff>187325</xdr:colOff>
      <xdr:row>36</xdr:row>
      <xdr:rowOff>122428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900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49276</xdr:rowOff>
    </xdr:from>
    <xdr:to>
      <xdr:col>15</xdr:col>
      <xdr:colOff>98425</xdr:colOff>
      <xdr:row>36</xdr:row>
      <xdr:rowOff>122428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2147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49276</xdr:rowOff>
    </xdr:from>
    <xdr:to>
      <xdr:col>11</xdr:col>
      <xdr:colOff>9525</xdr:colOff>
      <xdr:row>36</xdr:row>
      <xdr:rowOff>140716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2147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85344</xdr:rowOff>
    </xdr:from>
    <xdr:to>
      <xdr:col>24</xdr:col>
      <xdr:colOff>76200</xdr:colOff>
      <xdr:row>37</xdr:row>
      <xdr:rowOff>15494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101871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02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67056</xdr:rowOff>
    </xdr:from>
    <xdr:to>
      <xdr:col>20</xdr:col>
      <xdr:colOff>38100</xdr:colOff>
      <xdr:row>36</xdr:row>
      <xdr:rowOff>168656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7383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08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71628</xdr:rowOff>
    </xdr:from>
    <xdr:to>
      <xdr:col>15</xdr:col>
      <xdr:colOff>149225</xdr:colOff>
      <xdr:row>37</xdr:row>
      <xdr:rowOff>1778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11955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169926</xdr:rowOff>
    </xdr:from>
    <xdr:to>
      <xdr:col>11</xdr:col>
      <xdr:colOff>60325</xdr:colOff>
      <xdr:row>36</xdr:row>
      <xdr:rowOff>100076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110253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89916</xdr:rowOff>
    </xdr:from>
    <xdr:to>
      <xdr:col>6</xdr:col>
      <xdr:colOff>171450</xdr:colOff>
      <xdr:row>37</xdr:row>
      <xdr:rowOff>20066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30243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物件費に係る経常収支比率については、前年度より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0.4</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ポイント減少し、類似団体平均値を</a:t>
          </a:r>
          <a:r>
            <a:rPr kumimoji="1" lang="en-US" altLang="ja-JP" sz="1300">
              <a:solidFill>
                <a:schemeClr val="tx1"/>
              </a:solidFill>
              <a:latin typeface="ＭＳ Ｐゴシック" panose="020B0600070205080204" pitchFamily="50" charset="-128"/>
              <a:ea typeface="ＭＳ Ｐゴシック" panose="020B0600070205080204" pitchFamily="50" charset="-128"/>
            </a:rPr>
            <a:t>0.1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下回る結果となった。市有施設の維持管理経費が増加した一方で、地方交付税の大幅な増加により経常一般財源が増加したことが大きな要因である。減少には転じたが、今後は建設中の公立保育所の維持管理費用や物価高騰の影響が見込まれることから、引き続き公共施設の適正化や事務事業の見直し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157480</xdr:rowOff>
    </xdr:from>
    <xdr:to>
      <xdr:col>82</xdr:col>
      <xdr:colOff>107950</xdr:colOff>
      <xdr:row>17</xdr:row>
      <xdr:rowOff>16510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9006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157480</xdr:rowOff>
    </xdr:from>
    <xdr:to>
      <xdr:col>78</xdr:col>
      <xdr:colOff>69850</xdr:colOff>
      <xdr:row>17</xdr:row>
      <xdr:rowOff>16510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9006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35560</xdr:rowOff>
    </xdr:from>
    <xdr:to>
      <xdr:col>73</xdr:col>
      <xdr:colOff>180975</xdr:colOff>
      <xdr:row>16</xdr:row>
      <xdr:rowOff>157480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787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35560</xdr:rowOff>
    </xdr:from>
    <xdr:to>
      <xdr:col>69</xdr:col>
      <xdr:colOff>92075</xdr:colOff>
      <xdr:row>16</xdr:row>
      <xdr:rowOff>96520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787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106680</xdr:rowOff>
    </xdr:from>
    <xdr:to>
      <xdr:col>82</xdr:col>
      <xdr:colOff>158750</xdr:colOff>
      <xdr:row>17</xdr:row>
      <xdr:rowOff>36830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123207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9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137160</xdr:rowOff>
    </xdr:from>
    <xdr:to>
      <xdr:col>78</xdr:col>
      <xdr:colOff>120650</xdr:colOff>
      <xdr:row>17</xdr:row>
      <xdr:rowOff>67310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52087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66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106680</xdr:rowOff>
    </xdr:from>
    <xdr:to>
      <xdr:col>74</xdr:col>
      <xdr:colOff>31750</xdr:colOff>
      <xdr:row>17</xdr:row>
      <xdr:rowOff>36830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21607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156210</xdr:rowOff>
    </xdr:from>
    <xdr:to>
      <xdr:col>69</xdr:col>
      <xdr:colOff>142875</xdr:colOff>
      <xdr:row>16</xdr:row>
      <xdr:rowOff>86360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71137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1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45720</xdr:rowOff>
    </xdr:from>
    <xdr:to>
      <xdr:col>65</xdr:col>
      <xdr:colOff>53975</xdr:colOff>
      <xdr:row>16</xdr:row>
      <xdr:rowOff>147320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132097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扶助費に係る経常収支比率は前年度から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0.1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した。これは子ども子育て支援事業費や生活保護費が増加した一方で、普通交付税における子ども子育て費の創設および増加により経常一般財源が増加した影響が大きい。少子化の影響によって減少となる要因はあるが、高齢社会の進行に伴い、今後も高い値で推移していくことが予想されるため、適正な資格審査等に努めていく。</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7257</xdr:rowOff>
    </xdr:from>
    <xdr:to>
      <xdr:col>24</xdr:col>
      <xdr:colOff>25400</xdr:colOff>
      <xdr:row>58</xdr:row>
      <xdr:rowOff>18143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9513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124278</xdr:rowOff>
    </xdr:from>
    <xdr:to>
      <xdr:col>19</xdr:col>
      <xdr:colOff>187325</xdr:colOff>
      <xdr:row>58</xdr:row>
      <xdr:rowOff>18143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8969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91622</xdr:rowOff>
    </xdr:from>
    <xdr:to>
      <xdr:col>15</xdr:col>
      <xdr:colOff>98425</xdr:colOff>
      <xdr:row>57</xdr:row>
      <xdr:rowOff>124278</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8642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91622</xdr:rowOff>
    </xdr:from>
    <xdr:to>
      <xdr:col>11</xdr:col>
      <xdr:colOff>9525</xdr:colOff>
      <xdr:row>57</xdr:row>
      <xdr:rowOff>91622</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8642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127907</xdr:rowOff>
    </xdr:from>
    <xdr:to>
      <xdr:col>24</xdr:col>
      <xdr:colOff>76200</xdr:colOff>
      <xdr:row>58</xdr:row>
      <xdr:rowOff>58057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90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99984</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872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138793</xdr:rowOff>
    </xdr:from>
    <xdr:to>
      <xdr:col>20</xdr:col>
      <xdr:colOff>38100</xdr:colOff>
      <xdr:row>58</xdr:row>
      <xdr:rowOff>68943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53720</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997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73478</xdr:rowOff>
    </xdr:from>
    <xdr:to>
      <xdr:col>15</xdr:col>
      <xdr:colOff>149225</xdr:colOff>
      <xdr:row>58</xdr:row>
      <xdr:rowOff>3628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159855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3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40822</xdr:rowOff>
    </xdr:from>
    <xdr:to>
      <xdr:col>11</xdr:col>
      <xdr:colOff>60325</xdr:colOff>
      <xdr:row>57</xdr:row>
      <xdr:rowOff>142422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127199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89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40822</xdr:rowOff>
    </xdr:from>
    <xdr:to>
      <xdr:col>6</xdr:col>
      <xdr:colOff>171450</xdr:colOff>
      <xdr:row>57</xdr:row>
      <xdr:rowOff>142422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127199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9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その他に係る経常収支比率も普通交付税の増加による経常一般財源の増加により、前年度より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0.1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した。一方、医療費や給付費の増加に伴い国民健康保険事業、後期高齢者医療事業特別会計への繰出金は増額しており、今後も増加傾向は続くものと考えられる。公営企業会計においては、経営戦略に基づき経営健全化を図り、普通会計の負担を減らしていくように努めていく。</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152400</xdr:rowOff>
    </xdr:from>
    <xdr:to>
      <xdr:col>82</xdr:col>
      <xdr:colOff>107950</xdr:colOff>
      <xdr:row>60</xdr:row>
      <xdr:rowOff>165100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4394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133350</xdr:rowOff>
    </xdr:from>
    <xdr:to>
      <xdr:col>78</xdr:col>
      <xdr:colOff>69850</xdr:colOff>
      <xdr:row>60</xdr:row>
      <xdr:rowOff>165100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2489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114300</xdr:rowOff>
    </xdr:from>
    <xdr:to>
      <xdr:col>73</xdr:col>
      <xdr:colOff>180975</xdr:colOff>
      <xdr:row>59</xdr:row>
      <xdr:rowOff>133350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584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114300</xdr:rowOff>
    </xdr:from>
    <xdr:to>
      <xdr:col>69</xdr:col>
      <xdr:colOff>92075</xdr:colOff>
      <xdr:row>59</xdr:row>
      <xdr:rowOff>107950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584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101600</xdr:rowOff>
    </xdr:from>
    <xdr:to>
      <xdr:col>82</xdr:col>
      <xdr:colOff>158750</xdr:colOff>
      <xdr:row>61</xdr:row>
      <xdr:rowOff>31750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73677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36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114300</xdr:rowOff>
    </xdr:from>
    <xdr:to>
      <xdr:col>78</xdr:col>
      <xdr:colOff>120650</xdr:colOff>
      <xdr:row>61</xdr:row>
      <xdr:rowOff>44450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29227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48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82550</xdr:rowOff>
    </xdr:from>
    <xdr:to>
      <xdr:col>74</xdr:col>
      <xdr:colOff>31750</xdr:colOff>
      <xdr:row>60</xdr:row>
      <xdr:rowOff>12700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168927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28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63500</xdr:rowOff>
    </xdr:from>
    <xdr:to>
      <xdr:col>69</xdr:col>
      <xdr:colOff>142875</xdr:colOff>
      <xdr:row>58</xdr:row>
      <xdr:rowOff>165100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149877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57150</xdr:rowOff>
    </xdr:from>
    <xdr:to>
      <xdr:col>65</xdr:col>
      <xdr:colOff>53975</xdr:colOff>
      <xdr:row>59</xdr:row>
      <xdr:rowOff>158750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143527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ごみ処理や消防業務を担う一部事務組合への負担金の減少に加え、豪雨災害の影響により予定していた補助事業が中止になるなどして、前年度比較で</a:t>
          </a:r>
          <a:r>
            <a:rPr kumimoji="1" lang="en-US" altLang="ja-JP" sz="1300">
              <a:solidFill>
                <a:schemeClr val="tx1"/>
              </a:solidFill>
              <a:latin typeface="ＭＳ Ｐゴシック" panose="020B0600070205080204" pitchFamily="50" charset="-128"/>
              <a:ea typeface="ＭＳ Ｐゴシック" panose="020B0600070205080204" pitchFamily="50" charset="-128"/>
            </a:rPr>
            <a:t>2.4</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ポイントの減少となった。一方で、一部事務組合への負担金の圧迫により、補助費等に係る経常収支比率は類似団体平均値を</a:t>
          </a:r>
          <a:r>
            <a:rPr kumimoji="1" lang="en-US" altLang="ja-JP" sz="1300">
              <a:solidFill>
                <a:schemeClr val="tx1"/>
              </a:solidFill>
              <a:latin typeface="ＭＳ Ｐゴシック" panose="020B0600070205080204" pitchFamily="50" charset="-128"/>
              <a:ea typeface="ＭＳ Ｐゴシック" panose="020B0600070205080204" pitchFamily="50" charset="-128"/>
            </a:rPr>
            <a:t>1.9</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ポイント上回っている。今後、ごみ焼却施設の改修や消防本部建替えによる負担金の増加が見込まれるため、引き続き注視していく。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74422</xdr:rowOff>
    </xdr:from>
    <xdr:to>
      <xdr:col>82</xdr:col>
      <xdr:colOff>107950</xdr:colOff>
      <xdr:row>38</xdr:row>
      <xdr:rowOff>12700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418072"/>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161290</xdr:rowOff>
    </xdr:from>
    <xdr:to>
      <xdr:col>78</xdr:col>
      <xdr:colOff>69850</xdr:colOff>
      <xdr:row>38</xdr:row>
      <xdr:rowOff>12700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5049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124714</xdr:rowOff>
    </xdr:from>
    <xdr:to>
      <xdr:col>73</xdr:col>
      <xdr:colOff>180975</xdr:colOff>
      <xdr:row>37</xdr:row>
      <xdr:rowOff>161290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46836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124714</xdr:rowOff>
    </xdr:from>
    <xdr:to>
      <xdr:col>69</xdr:col>
      <xdr:colOff>92075</xdr:colOff>
      <xdr:row>38</xdr:row>
      <xdr:rowOff>40132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46836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23622</xdr:rowOff>
    </xdr:from>
    <xdr:to>
      <xdr:col>82</xdr:col>
      <xdr:colOff>158750</xdr:colOff>
      <xdr:row>37</xdr:row>
      <xdr:rowOff>125222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167149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133350</xdr:rowOff>
    </xdr:from>
    <xdr:to>
      <xdr:col>78</xdr:col>
      <xdr:colOff>120650</xdr:colOff>
      <xdr:row>38</xdr:row>
      <xdr:rowOff>63500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48277</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56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110490</xdr:rowOff>
    </xdr:from>
    <xdr:to>
      <xdr:col>74</xdr:col>
      <xdr:colOff>31750</xdr:colOff>
      <xdr:row>38</xdr:row>
      <xdr:rowOff>40640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25417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73914</xdr:rowOff>
    </xdr:from>
    <xdr:to>
      <xdr:col>69</xdr:col>
      <xdr:colOff>142875</xdr:colOff>
      <xdr:row>38</xdr:row>
      <xdr:rowOff>4064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160291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160782</xdr:rowOff>
    </xdr:from>
    <xdr:to>
      <xdr:col>65</xdr:col>
      <xdr:colOff>53975</xdr:colOff>
      <xdr:row>38</xdr:row>
      <xdr:rowOff>90932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75709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公債費に係る経常収支比率は前年度に引き続き</a:t>
          </a:r>
          <a:r>
            <a:rPr kumimoji="1" lang="en-US" altLang="ja-JP" sz="1300">
              <a:solidFill>
                <a:schemeClr val="tx1"/>
              </a:solidFill>
              <a:latin typeface="ＭＳ Ｐゴシック" panose="020B0600070205080204" pitchFamily="50" charset="-128"/>
              <a:ea typeface="ＭＳ Ｐゴシック" panose="020B0600070205080204" pitchFamily="50" charset="-128"/>
            </a:rPr>
            <a:t>0.4</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ポイント減少し、類似団体平均を</a:t>
          </a:r>
          <a:r>
            <a:rPr kumimoji="1" lang="en-US" altLang="ja-JP" sz="1300">
              <a:solidFill>
                <a:schemeClr val="tx1"/>
              </a:solidFill>
              <a:latin typeface="ＭＳ Ｐゴシック" panose="020B0600070205080204" pitchFamily="50" charset="-128"/>
              <a:ea typeface="ＭＳ Ｐゴシック" panose="020B0600070205080204" pitchFamily="50" charset="-128"/>
            </a:rPr>
            <a:t>5.0</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下回る結果となった。過去に起債した一般会計出資債や臨時財政対策債などの償還終了が主な要因である。今後は大規模事業により発行した市債の償還、老朽化した公共施設の改修に伴う市債残高や公債費の増加が見込まれる。引き続き交付税措置の有利な市債を活用しながら、健全な財政運営に努めていく。</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81280</xdr:rowOff>
    </xdr:from>
    <xdr:to>
      <xdr:col>24</xdr:col>
      <xdr:colOff>25400</xdr:colOff>
      <xdr:row>74</xdr:row>
      <xdr:rowOff>88900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7685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97807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85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88900</xdr:rowOff>
    </xdr:from>
    <xdr:to>
      <xdr:col>19</xdr:col>
      <xdr:colOff>187325</xdr:colOff>
      <xdr:row>74</xdr:row>
      <xdr:rowOff>96520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7762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75565</xdr:rowOff>
    </xdr:from>
    <xdr:to>
      <xdr:col>15</xdr:col>
      <xdr:colOff>98425</xdr:colOff>
      <xdr:row>74</xdr:row>
      <xdr:rowOff>96520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76286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75565</xdr:rowOff>
    </xdr:from>
    <xdr:to>
      <xdr:col>11</xdr:col>
      <xdr:colOff>9525</xdr:colOff>
      <xdr:row>74</xdr:row>
      <xdr:rowOff>96520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76286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30480</xdr:rowOff>
    </xdr:from>
    <xdr:to>
      <xdr:col>24</xdr:col>
      <xdr:colOff>76200</xdr:colOff>
      <xdr:row>74</xdr:row>
      <xdr:rowOff>132080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110507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2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38100</xdr:rowOff>
    </xdr:from>
    <xdr:to>
      <xdr:col>20</xdr:col>
      <xdr:colOff>38100</xdr:colOff>
      <xdr:row>74</xdr:row>
      <xdr:rowOff>139700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149877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49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45720</xdr:rowOff>
    </xdr:from>
    <xdr:to>
      <xdr:col>15</xdr:col>
      <xdr:colOff>149225</xdr:colOff>
      <xdr:row>74</xdr:row>
      <xdr:rowOff>147320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157497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0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24765</xdr:rowOff>
    </xdr:from>
    <xdr:to>
      <xdr:col>11</xdr:col>
      <xdr:colOff>60325</xdr:colOff>
      <xdr:row>74</xdr:row>
      <xdr:rowOff>126365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1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136542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480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45720</xdr:rowOff>
    </xdr:from>
    <xdr:to>
      <xdr:col>6</xdr:col>
      <xdr:colOff>171450</xdr:colOff>
      <xdr:row>74</xdr:row>
      <xdr:rowOff>147320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157497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0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ごみ処理や常備消防などを行う一部事務組合への負担金（補助費等）による圧迫や、豪雪による除排雪経費（維持補修費）の圧迫などが大きな要因となり、類似団体平均を</a:t>
          </a:r>
          <a:r>
            <a:rPr kumimoji="1" lang="en-US" altLang="ja-JP" sz="1300">
              <a:solidFill>
                <a:schemeClr val="tx1"/>
              </a:solidFill>
              <a:latin typeface="ＭＳ Ｐゴシック" panose="020B0600070205080204" pitchFamily="50" charset="-128"/>
              <a:ea typeface="ＭＳ Ｐゴシック" panose="020B0600070205080204" pitchFamily="50" charset="-128"/>
            </a:rPr>
            <a:t>5.2</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ポイント上回っている。前年度から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2.6</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したのは、普通交付税の増加による経常一般財源の増加や、一部事務組合への負担金（補助費等）の減少によるものである。今後も物価高騰等により、厳しい状況が続くため、公共施設の適正化や事務事業の見直しに努めていく。</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122428</xdr:rowOff>
    </xdr:from>
    <xdr:to>
      <xdr:col>82</xdr:col>
      <xdr:colOff>107950</xdr:colOff>
      <xdr:row>79</xdr:row>
      <xdr:rowOff>69850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495528"/>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104139</xdr:rowOff>
    </xdr:from>
    <xdr:to>
      <xdr:col>78</xdr:col>
      <xdr:colOff>69850</xdr:colOff>
      <xdr:row>79</xdr:row>
      <xdr:rowOff>69850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477239"/>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10413</xdr:rowOff>
    </xdr:from>
    <xdr:to>
      <xdr:col>73</xdr:col>
      <xdr:colOff>180975</xdr:colOff>
      <xdr:row>78</xdr:row>
      <xdr:rowOff>104139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212063"/>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10413</xdr:rowOff>
    </xdr:from>
    <xdr:to>
      <xdr:col>69</xdr:col>
      <xdr:colOff>92075</xdr:colOff>
      <xdr:row>78</xdr:row>
      <xdr:rowOff>113285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212063"/>
          <a:ext cx="889000" cy="27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71628</xdr:rowOff>
    </xdr:from>
    <xdr:to>
      <xdr:col>82</xdr:col>
      <xdr:colOff>158750</xdr:colOff>
      <xdr:row>79</xdr:row>
      <xdr:rowOff>1778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43705</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19050</xdr:rowOff>
    </xdr:from>
    <xdr:to>
      <xdr:col>78</xdr:col>
      <xdr:colOff>120650</xdr:colOff>
      <xdr:row>79</xdr:row>
      <xdr:rowOff>120650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105427</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64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53339</xdr:rowOff>
    </xdr:from>
    <xdr:to>
      <xdr:col>74</xdr:col>
      <xdr:colOff>31750</xdr:colOff>
      <xdr:row>78</xdr:row>
      <xdr:rowOff>154939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139716</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131063</xdr:rowOff>
    </xdr:from>
    <xdr:to>
      <xdr:col>69</xdr:col>
      <xdr:colOff>142875</xdr:colOff>
      <xdr:row>77</xdr:row>
      <xdr:rowOff>61213</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45990</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24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62485</xdr:rowOff>
    </xdr:from>
    <xdr:to>
      <xdr:col>65</xdr:col>
      <xdr:colOff>53975</xdr:colOff>
      <xdr:row>78</xdr:row>
      <xdr:rowOff>164085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148862</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52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14472</xdr:rowOff>
    </xdr:from>
    <xdr:to>
      <xdr:col>29</xdr:col>
      <xdr:colOff>127000</xdr:colOff>
      <xdr:row>19</xdr:row>
      <xdr:rowOff>76517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319647"/>
          <a:ext cx="647700" cy="620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76517</xdr:rowOff>
    </xdr:from>
    <xdr:to>
      <xdr:col>26</xdr:col>
      <xdr:colOff>50800</xdr:colOff>
      <xdr:row>19</xdr:row>
      <xdr:rowOff>96596</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381692"/>
          <a:ext cx="698500" cy="200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96596</xdr:rowOff>
    </xdr:from>
    <xdr:to>
      <xdr:col>22</xdr:col>
      <xdr:colOff>114300</xdr:colOff>
      <xdr:row>19</xdr:row>
      <xdr:rowOff>137316</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401771"/>
          <a:ext cx="698500" cy="407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137316</xdr:rowOff>
    </xdr:from>
    <xdr:to>
      <xdr:col>18</xdr:col>
      <xdr:colOff>177800</xdr:colOff>
      <xdr:row>19</xdr:row>
      <xdr:rowOff>164186</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442491"/>
          <a:ext cx="698500" cy="268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135122</xdr:rowOff>
    </xdr:from>
    <xdr:to>
      <xdr:col>29</xdr:col>
      <xdr:colOff>177800</xdr:colOff>
      <xdr:row>19</xdr:row>
      <xdr:rowOff>65272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2688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107199</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240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25717</xdr:rowOff>
    </xdr:from>
    <xdr:to>
      <xdr:col>26</xdr:col>
      <xdr:colOff>101600</xdr:colOff>
      <xdr:row>19</xdr:row>
      <xdr:rowOff>127317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3308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112094</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417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45796</xdr:rowOff>
    </xdr:from>
    <xdr:to>
      <xdr:col>22</xdr:col>
      <xdr:colOff>165100</xdr:colOff>
      <xdr:row>19</xdr:row>
      <xdr:rowOff>147396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3509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132173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437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86516</xdr:rowOff>
    </xdr:from>
    <xdr:to>
      <xdr:col>19</xdr:col>
      <xdr:colOff>38100</xdr:colOff>
      <xdr:row>20</xdr:row>
      <xdr:rowOff>16666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3916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1443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478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113386</xdr:rowOff>
    </xdr:from>
    <xdr:to>
      <xdr:col>15</xdr:col>
      <xdr:colOff>101600</xdr:colOff>
      <xdr:row>20</xdr:row>
      <xdr:rowOff>43536</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4185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28313</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504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81613</xdr:rowOff>
    </xdr:from>
    <xdr:to>
      <xdr:col>29</xdr:col>
      <xdr:colOff>127000</xdr:colOff>
      <xdr:row>38</xdr:row>
      <xdr:rowOff>82864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49213"/>
          <a:ext cx="647700" cy="12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77374</xdr:rowOff>
    </xdr:from>
    <xdr:to>
      <xdr:col>26</xdr:col>
      <xdr:colOff>50800</xdr:colOff>
      <xdr:row>38</xdr:row>
      <xdr:rowOff>81613</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544974"/>
          <a:ext cx="698500" cy="42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77374</xdr:rowOff>
    </xdr:from>
    <xdr:to>
      <xdr:col>22</xdr:col>
      <xdr:colOff>114300</xdr:colOff>
      <xdr:row>38</xdr:row>
      <xdr:rowOff>87537</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44974"/>
          <a:ext cx="698500" cy="101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87223</xdr:rowOff>
    </xdr:from>
    <xdr:to>
      <xdr:col>18</xdr:col>
      <xdr:colOff>177800</xdr:colOff>
      <xdr:row>38</xdr:row>
      <xdr:rowOff>87537</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554823"/>
          <a:ext cx="698500" cy="3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32064</xdr:rowOff>
    </xdr:from>
    <xdr:to>
      <xdr:col>29</xdr:col>
      <xdr:colOff>177800</xdr:colOff>
      <xdr:row>38</xdr:row>
      <xdr:rowOff>133664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996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305038</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29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30813</xdr:rowOff>
    </xdr:from>
    <xdr:to>
      <xdr:col>26</xdr:col>
      <xdr:colOff>101600</xdr:colOff>
      <xdr:row>38</xdr:row>
      <xdr:rowOff>132413</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984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117190</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84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26574</xdr:rowOff>
    </xdr:from>
    <xdr:to>
      <xdr:col>22</xdr:col>
      <xdr:colOff>165100</xdr:colOff>
      <xdr:row>38</xdr:row>
      <xdr:rowOff>128174</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941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112951</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80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36737</xdr:rowOff>
    </xdr:from>
    <xdr:to>
      <xdr:col>19</xdr:col>
      <xdr:colOff>38100</xdr:colOff>
      <xdr:row>38</xdr:row>
      <xdr:rowOff>138337</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5043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123114</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90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36423</xdr:rowOff>
    </xdr:from>
    <xdr:to>
      <xdr:col>15</xdr:col>
      <xdr:colOff>101600</xdr:colOff>
      <xdr:row>38</xdr:row>
      <xdr:rowOff>138023</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5040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122800</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590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32,362
31,906
222.85
22,254,864
21,247,210
626,036
10,199,893
16,269,671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37265</xdr:rowOff>
    </xdr:from>
    <xdr:to>
      <xdr:col>24</xdr:col>
      <xdr:colOff>63500</xdr:colOff>
      <xdr:row>38</xdr:row>
      <xdr:rowOff>100860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52365"/>
          <a:ext cx="838200" cy="6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100860</xdr:rowOff>
    </xdr:from>
    <xdr:to>
      <xdr:col>19</xdr:col>
      <xdr:colOff>177800</xdr:colOff>
      <xdr:row>38</xdr:row>
      <xdr:rowOff>112638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15960"/>
          <a:ext cx="889000" cy="1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112638</xdr:rowOff>
    </xdr:from>
    <xdr:to>
      <xdr:col>15</xdr:col>
      <xdr:colOff>50800</xdr:colOff>
      <xdr:row>38</xdr:row>
      <xdr:rowOff>149726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27738"/>
          <a:ext cx="889000" cy="37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149726</xdr:rowOff>
    </xdr:from>
    <xdr:to>
      <xdr:col>10</xdr:col>
      <xdr:colOff>114300</xdr:colOff>
      <xdr:row>39</xdr:row>
      <xdr:rowOff>8234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64826"/>
          <a:ext cx="889000" cy="29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157916</xdr:rowOff>
    </xdr:from>
    <xdr:to>
      <xdr:col>24</xdr:col>
      <xdr:colOff>114300</xdr:colOff>
      <xdr:row>38</xdr:row>
      <xdr:rowOff>88066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50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136342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79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50060</xdr:rowOff>
    </xdr:from>
    <xdr:to>
      <xdr:col>20</xdr:col>
      <xdr:colOff>38100</xdr:colOff>
      <xdr:row>38</xdr:row>
      <xdr:rowOff>151660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6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142787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57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61838</xdr:rowOff>
    </xdr:from>
    <xdr:to>
      <xdr:col>15</xdr:col>
      <xdr:colOff>101600</xdr:colOff>
      <xdr:row>38</xdr:row>
      <xdr:rowOff>163438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7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154565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69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98926</xdr:rowOff>
    </xdr:from>
    <xdr:to>
      <xdr:col>10</xdr:col>
      <xdr:colOff>165100</xdr:colOff>
      <xdr:row>39</xdr:row>
      <xdr:rowOff>29076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1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20203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06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128884</xdr:rowOff>
    </xdr:from>
    <xdr:to>
      <xdr:col>6</xdr:col>
      <xdr:colOff>38100</xdr:colOff>
      <xdr:row>39</xdr:row>
      <xdr:rowOff>59034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4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50161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36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120306</xdr:rowOff>
    </xdr:from>
    <xdr:to>
      <xdr:col>24</xdr:col>
      <xdr:colOff>63500</xdr:colOff>
      <xdr:row>58</xdr:row>
      <xdr:rowOff>121351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64406"/>
          <a:ext cx="838200" cy="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120306</xdr:rowOff>
    </xdr:from>
    <xdr:to>
      <xdr:col>19</xdr:col>
      <xdr:colOff>177800</xdr:colOff>
      <xdr:row>58</xdr:row>
      <xdr:rowOff>120776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64406"/>
          <a:ext cx="889000" cy="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120512</xdr:rowOff>
    </xdr:from>
    <xdr:to>
      <xdr:col>15</xdr:col>
      <xdr:colOff>50800</xdr:colOff>
      <xdr:row>58</xdr:row>
      <xdr:rowOff>120776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64612"/>
          <a:ext cx="889000" cy="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120512</xdr:rowOff>
    </xdr:from>
    <xdr:to>
      <xdr:col>10</xdr:col>
      <xdr:colOff>114300</xdr:colOff>
      <xdr:row>58</xdr:row>
      <xdr:rowOff>122054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4612"/>
          <a:ext cx="889000" cy="1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70551</xdr:rowOff>
    </xdr:from>
    <xdr:to>
      <xdr:col>24</xdr:col>
      <xdr:colOff>114300</xdr:colOff>
      <xdr:row>59</xdr:row>
      <xdr:rowOff>701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4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42437</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69506</xdr:rowOff>
    </xdr:from>
    <xdr:to>
      <xdr:col>20</xdr:col>
      <xdr:colOff>38100</xdr:colOff>
      <xdr:row>58</xdr:row>
      <xdr:rowOff>171106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162233</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6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69976</xdr:rowOff>
    </xdr:from>
    <xdr:to>
      <xdr:col>15</xdr:col>
      <xdr:colOff>101600</xdr:colOff>
      <xdr:row>59</xdr:row>
      <xdr:rowOff>126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4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162703</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6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69712</xdr:rowOff>
    </xdr:from>
    <xdr:to>
      <xdr:col>10</xdr:col>
      <xdr:colOff>165100</xdr:colOff>
      <xdr:row>58</xdr:row>
      <xdr:rowOff>171312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162439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6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71254</xdr:rowOff>
    </xdr:from>
    <xdr:to>
      <xdr:col>6</xdr:col>
      <xdr:colOff>38100</xdr:colOff>
      <xdr:row>59</xdr:row>
      <xdr:rowOff>1404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163981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50546</xdr:rowOff>
    </xdr:from>
    <xdr:to>
      <xdr:col>24</xdr:col>
      <xdr:colOff>63500</xdr:colOff>
      <xdr:row>77</xdr:row>
      <xdr:rowOff>125222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080746"/>
          <a:ext cx="838200" cy="24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55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5587</xdr:rowOff>
    </xdr:from>
    <xdr:to>
      <xdr:col>19</xdr:col>
      <xdr:colOff>177800</xdr:colOff>
      <xdr:row>77</xdr:row>
      <xdr:rowOff>125222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035787"/>
          <a:ext cx="889000" cy="291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48730</xdr:rowOff>
    </xdr:from>
    <xdr:to>
      <xdr:col>15</xdr:col>
      <xdr:colOff>50800</xdr:colOff>
      <xdr:row>76</xdr:row>
      <xdr:rowOff>5587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2907480"/>
          <a:ext cx="889000" cy="12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48730</xdr:rowOff>
    </xdr:from>
    <xdr:to>
      <xdr:col>10</xdr:col>
      <xdr:colOff>114300</xdr:colOff>
      <xdr:row>76</xdr:row>
      <xdr:rowOff>53073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2907480"/>
          <a:ext cx="889000" cy="175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1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171196</xdr:rowOff>
    </xdr:from>
    <xdr:to>
      <xdr:col>24</xdr:col>
      <xdr:colOff>114300</xdr:colOff>
      <xdr:row>76</xdr:row>
      <xdr:rowOff>101346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02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22623</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881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74422</xdr:rowOff>
    </xdr:from>
    <xdr:to>
      <xdr:col>20</xdr:col>
      <xdr:colOff>38100</xdr:colOff>
      <xdr:row>78</xdr:row>
      <xdr:rowOff>4572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27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21099</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051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126238</xdr:rowOff>
    </xdr:from>
    <xdr:to>
      <xdr:col>15</xdr:col>
      <xdr:colOff>101600</xdr:colOff>
      <xdr:row>76</xdr:row>
      <xdr:rowOff>56387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298498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72915</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76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169380</xdr:rowOff>
    </xdr:from>
    <xdr:to>
      <xdr:col>10</xdr:col>
      <xdr:colOff>165100</xdr:colOff>
      <xdr:row>75</xdr:row>
      <xdr:rowOff>99530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8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116057</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631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2273</xdr:rowOff>
    </xdr:from>
    <xdr:to>
      <xdr:col>6</xdr:col>
      <xdr:colOff>38100</xdr:colOff>
      <xdr:row>76</xdr:row>
      <xdr:rowOff>103873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03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120401</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80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82200</xdr:rowOff>
    </xdr:from>
    <xdr:to>
      <xdr:col>24</xdr:col>
      <xdr:colOff>63500</xdr:colOff>
      <xdr:row>96</xdr:row>
      <xdr:rowOff>2197</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369950"/>
          <a:ext cx="838200" cy="9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2197</xdr:rowOff>
    </xdr:from>
    <xdr:to>
      <xdr:col>19</xdr:col>
      <xdr:colOff>177800</xdr:colOff>
      <xdr:row>96</xdr:row>
      <xdr:rowOff>44160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61397"/>
          <a:ext cx="889000" cy="4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99200</xdr:rowOff>
    </xdr:from>
    <xdr:to>
      <xdr:col>15</xdr:col>
      <xdr:colOff>50800</xdr:colOff>
      <xdr:row>96</xdr:row>
      <xdr:rowOff>44160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86950"/>
          <a:ext cx="889000" cy="116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99200</xdr:rowOff>
    </xdr:from>
    <xdr:to>
      <xdr:col>10</xdr:col>
      <xdr:colOff>114300</xdr:colOff>
      <xdr:row>96</xdr:row>
      <xdr:rowOff>151967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86950"/>
          <a:ext cx="889000" cy="22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31400</xdr:rowOff>
    </xdr:from>
    <xdr:to>
      <xdr:col>24</xdr:col>
      <xdr:colOff>114300</xdr:colOff>
      <xdr:row>95</xdr:row>
      <xdr:rowOff>133000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1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54277</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170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122847</xdr:rowOff>
    </xdr:from>
    <xdr:to>
      <xdr:col>20</xdr:col>
      <xdr:colOff>38100</xdr:colOff>
      <xdr:row>96</xdr:row>
      <xdr:rowOff>52997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1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44124</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503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164810</xdr:rowOff>
    </xdr:from>
    <xdr:to>
      <xdr:col>15</xdr:col>
      <xdr:colOff>101600</xdr:colOff>
      <xdr:row>96</xdr:row>
      <xdr:rowOff>94960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5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111487</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227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48400</xdr:rowOff>
    </xdr:from>
    <xdr:to>
      <xdr:col>10</xdr:col>
      <xdr:colOff>165100</xdr:colOff>
      <xdr:row>95</xdr:row>
      <xdr:rowOff>150000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33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166527</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111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101167</xdr:rowOff>
    </xdr:from>
    <xdr:to>
      <xdr:col>6</xdr:col>
      <xdr:colOff>38100</xdr:colOff>
      <xdr:row>97</xdr:row>
      <xdr:rowOff>31317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6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47844</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335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169140</xdr:rowOff>
    </xdr:from>
    <xdr:to>
      <xdr:col>55</xdr:col>
      <xdr:colOff>0</xdr:colOff>
      <xdr:row>38</xdr:row>
      <xdr:rowOff>2223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512790"/>
          <a:ext cx="838200" cy="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165607</xdr:rowOff>
    </xdr:from>
    <xdr:to>
      <xdr:col>50</xdr:col>
      <xdr:colOff>114300</xdr:colOff>
      <xdr:row>37</xdr:row>
      <xdr:rowOff>169140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509257"/>
          <a:ext cx="889000" cy="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165607</xdr:rowOff>
    </xdr:from>
    <xdr:to>
      <xdr:col>45</xdr:col>
      <xdr:colOff>177800</xdr:colOff>
      <xdr:row>38</xdr:row>
      <xdr:rowOff>22853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509257"/>
          <a:ext cx="889000" cy="28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509</xdr:rowOff>
    </xdr:from>
    <xdr:to>
      <xdr:col>41</xdr:col>
      <xdr:colOff>50800</xdr:colOff>
      <xdr:row>38</xdr:row>
      <xdr:rowOff>22853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72709"/>
          <a:ext cx="889000" cy="36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122873</xdr:rowOff>
    </xdr:from>
    <xdr:to>
      <xdr:col>55</xdr:col>
      <xdr:colOff>50800</xdr:colOff>
      <xdr:row>38</xdr:row>
      <xdr:rowOff>53023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6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101300</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44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118340</xdr:rowOff>
    </xdr:from>
    <xdr:to>
      <xdr:col>50</xdr:col>
      <xdr:colOff>165100</xdr:colOff>
      <xdr:row>38</xdr:row>
      <xdr:rowOff>48490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6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39617</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54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114807</xdr:rowOff>
    </xdr:from>
    <xdr:to>
      <xdr:col>46</xdr:col>
      <xdr:colOff>38100</xdr:colOff>
      <xdr:row>38</xdr:row>
      <xdr:rowOff>44957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5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36084</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51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143503</xdr:rowOff>
    </xdr:from>
    <xdr:to>
      <xdr:col>41</xdr:col>
      <xdr:colOff>101600</xdr:colOff>
      <xdr:row>38</xdr:row>
      <xdr:rowOff>73653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8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64780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121159</xdr:rowOff>
    </xdr:from>
    <xdr:to>
      <xdr:col>36</xdr:col>
      <xdr:colOff>165100</xdr:colOff>
      <xdr:row>36</xdr:row>
      <xdr:rowOff>51309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2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42436</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21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27869</xdr:rowOff>
    </xdr:from>
    <xdr:to>
      <xdr:col>55</xdr:col>
      <xdr:colOff>0</xdr:colOff>
      <xdr:row>57</xdr:row>
      <xdr:rowOff>41224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800519"/>
          <a:ext cx="838200" cy="1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27869</xdr:rowOff>
    </xdr:from>
    <xdr:to>
      <xdr:col>50</xdr:col>
      <xdr:colOff>114300</xdr:colOff>
      <xdr:row>57</xdr:row>
      <xdr:rowOff>95055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800519"/>
          <a:ext cx="889000" cy="6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103915</xdr:rowOff>
    </xdr:from>
    <xdr:to>
      <xdr:col>45</xdr:col>
      <xdr:colOff>177800</xdr:colOff>
      <xdr:row>57</xdr:row>
      <xdr:rowOff>95055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533665"/>
          <a:ext cx="889000" cy="334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103915</xdr:rowOff>
    </xdr:from>
    <xdr:to>
      <xdr:col>41</xdr:col>
      <xdr:colOff>50800</xdr:colOff>
      <xdr:row>56</xdr:row>
      <xdr:rowOff>156699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533665"/>
          <a:ext cx="889000" cy="22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161874</xdr:rowOff>
    </xdr:from>
    <xdr:to>
      <xdr:col>55</xdr:col>
      <xdr:colOff>50800</xdr:colOff>
      <xdr:row>57</xdr:row>
      <xdr:rowOff>92024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6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140301</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41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148519</xdr:rowOff>
    </xdr:from>
    <xdr:to>
      <xdr:col>50</xdr:col>
      <xdr:colOff>165100</xdr:colOff>
      <xdr:row>57</xdr:row>
      <xdr:rowOff>78669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4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69796</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4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44255</xdr:rowOff>
    </xdr:from>
    <xdr:to>
      <xdr:col>46</xdr:col>
      <xdr:colOff>38100</xdr:colOff>
      <xdr:row>57</xdr:row>
      <xdr:rowOff>145855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16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136982</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909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53115</xdr:rowOff>
    </xdr:from>
    <xdr:to>
      <xdr:col>41</xdr:col>
      <xdr:colOff>101600</xdr:colOff>
      <xdr:row>55</xdr:row>
      <xdr:rowOff>154715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48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171242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258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105899</xdr:rowOff>
    </xdr:from>
    <xdr:to>
      <xdr:col>36</xdr:col>
      <xdr:colOff>165100</xdr:colOff>
      <xdr:row>57</xdr:row>
      <xdr:rowOff>36049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0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27176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79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129293</xdr:rowOff>
    </xdr:from>
    <xdr:to>
      <xdr:col>55</xdr:col>
      <xdr:colOff>0</xdr:colOff>
      <xdr:row>78</xdr:row>
      <xdr:rowOff>154636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502393"/>
          <a:ext cx="838200" cy="25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154636</xdr:rowOff>
    </xdr:from>
    <xdr:to>
      <xdr:col>50</xdr:col>
      <xdr:colOff>114300</xdr:colOff>
      <xdr:row>79</xdr:row>
      <xdr:rowOff>46845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527736"/>
          <a:ext cx="889000" cy="6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22222</xdr:rowOff>
    </xdr:from>
    <xdr:to>
      <xdr:col>45</xdr:col>
      <xdr:colOff>177800</xdr:colOff>
      <xdr:row>79</xdr:row>
      <xdr:rowOff>46845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566772"/>
          <a:ext cx="889000" cy="2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161939</xdr:rowOff>
    </xdr:from>
    <xdr:to>
      <xdr:col>41</xdr:col>
      <xdr:colOff>50800</xdr:colOff>
      <xdr:row>79</xdr:row>
      <xdr:rowOff>22222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535039"/>
          <a:ext cx="889000" cy="3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78493</xdr:rowOff>
    </xdr:from>
    <xdr:to>
      <xdr:col>55</xdr:col>
      <xdr:colOff>50800</xdr:colOff>
      <xdr:row>79</xdr:row>
      <xdr:rowOff>8643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5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56920</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30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103836</xdr:rowOff>
    </xdr:from>
    <xdr:to>
      <xdr:col>50</xdr:col>
      <xdr:colOff>165100</xdr:colOff>
      <xdr:row>79</xdr:row>
      <xdr:rowOff>33986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7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25113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569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167495</xdr:rowOff>
    </xdr:from>
    <xdr:to>
      <xdr:col>46</xdr:col>
      <xdr:colOff>38100</xdr:colOff>
      <xdr:row>79</xdr:row>
      <xdr:rowOff>97645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4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88772</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3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142872</xdr:rowOff>
    </xdr:from>
    <xdr:to>
      <xdr:col>41</xdr:col>
      <xdr:colOff>101600</xdr:colOff>
      <xdr:row>79</xdr:row>
      <xdr:rowOff>73022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15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64149</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608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111139</xdr:rowOff>
    </xdr:from>
    <xdr:to>
      <xdr:col>36</xdr:col>
      <xdr:colOff>165100</xdr:colOff>
      <xdr:row>79</xdr:row>
      <xdr:rowOff>41289</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8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32416</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57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125338</xdr:rowOff>
    </xdr:from>
    <xdr:to>
      <xdr:col>55</xdr:col>
      <xdr:colOff>0</xdr:colOff>
      <xdr:row>96</xdr:row>
      <xdr:rowOff>148552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584538"/>
          <a:ext cx="838200" cy="23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125338</xdr:rowOff>
    </xdr:from>
    <xdr:to>
      <xdr:col>50</xdr:col>
      <xdr:colOff>114300</xdr:colOff>
      <xdr:row>97</xdr:row>
      <xdr:rowOff>26726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584538"/>
          <a:ext cx="889000" cy="72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138243</xdr:rowOff>
    </xdr:from>
    <xdr:to>
      <xdr:col>45</xdr:col>
      <xdr:colOff>177800</xdr:colOff>
      <xdr:row>97</xdr:row>
      <xdr:rowOff>26726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254543"/>
          <a:ext cx="889000" cy="402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138243</xdr:rowOff>
    </xdr:from>
    <xdr:to>
      <xdr:col>41</xdr:col>
      <xdr:colOff>50800</xdr:colOff>
      <xdr:row>96</xdr:row>
      <xdr:rowOff>56787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254543"/>
          <a:ext cx="889000" cy="261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97752</xdr:rowOff>
    </xdr:from>
    <xdr:to>
      <xdr:col>55</xdr:col>
      <xdr:colOff>50800</xdr:colOff>
      <xdr:row>97</xdr:row>
      <xdr:rowOff>27902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5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76179</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35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74538</xdr:rowOff>
    </xdr:from>
    <xdr:to>
      <xdr:col>50</xdr:col>
      <xdr:colOff>165100</xdr:colOff>
      <xdr:row>97</xdr:row>
      <xdr:rowOff>4688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33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167265</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626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147376</xdr:rowOff>
    </xdr:from>
    <xdr:to>
      <xdr:col>46</xdr:col>
      <xdr:colOff>38100</xdr:colOff>
      <xdr:row>97</xdr:row>
      <xdr:rowOff>77526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0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68653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699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87443</xdr:rowOff>
    </xdr:from>
    <xdr:to>
      <xdr:col>41</xdr:col>
      <xdr:colOff>101600</xdr:colOff>
      <xdr:row>95</xdr:row>
      <xdr:rowOff>17593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20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34120</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5978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5987</xdr:rowOff>
    </xdr:from>
    <xdr:to>
      <xdr:col>36</xdr:col>
      <xdr:colOff>165100</xdr:colOff>
      <xdr:row>96</xdr:row>
      <xdr:rowOff>107587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465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124114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240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42993</xdr:rowOff>
    </xdr:from>
    <xdr:to>
      <xdr:col>85</xdr:col>
      <xdr:colOff>127000</xdr:colOff>
      <xdr:row>39</xdr:row>
      <xdr:rowOff>97661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29543"/>
          <a:ext cx="838200" cy="5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96135</xdr:rowOff>
    </xdr:from>
    <xdr:to>
      <xdr:col>81</xdr:col>
      <xdr:colOff>50800</xdr:colOff>
      <xdr:row>39</xdr:row>
      <xdr:rowOff>97661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82685"/>
          <a:ext cx="889000" cy="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96135</xdr:rowOff>
    </xdr:from>
    <xdr:to>
      <xdr:col>76</xdr:col>
      <xdr:colOff>114300</xdr:colOff>
      <xdr:row>39</xdr:row>
      <xdr:rowOff>97174</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82685"/>
          <a:ext cx="889000" cy="1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88637</xdr:rowOff>
    </xdr:from>
    <xdr:to>
      <xdr:col>71</xdr:col>
      <xdr:colOff>177800</xdr:colOff>
      <xdr:row>39</xdr:row>
      <xdr:rowOff>97174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75187"/>
          <a:ext cx="889000" cy="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163643</xdr:rowOff>
    </xdr:from>
    <xdr:to>
      <xdr:col>85</xdr:col>
      <xdr:colOff>177800</xdr:colOff>
      <xdr:row>39</xdr:row>
      <xdr:rowOff>93793</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7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123019</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66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46861</xdr:rowOff>
    </xdr:from>
    <xdr:to>
      <xdr:col>81</xdr:col>
      <xdr:colOff>101600</xdr:colOff>
      <xdr:row>39</xdr:row>
      <xdr:rowOff>148461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3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139588</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2017" y="68261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45335</xdr:rowOff>
    </xdr:from>
    <xdr:to>
      <xdr:col>76</xdr:col>
      <xdr:colOff>165100</xdr:colOff>
      <xdr:row>39</xdr:row>
      <xdr:rowOff>146935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3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138062</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3017" y="68246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46374</xdr:rowOff>
    </xdr:from>
    <xdr:to>
      <xdr:col>72</xdr:col>
      <xdr:colOff>38100</xdr:colOff>
      <xdr:row>39</xdr:row>
      <xdr:rowOff>147974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139101</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825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37837</xdr:rowOff>
    </xdr:from>
    <xdr:to>
      <xdr:col>67</xdr:col>
      <xdr:colOff>101600</xdr:colOff>
      <xdr:row>39</xdr:row>
      <xdr:rowOff>139437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2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130564</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1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35602</xdr:rowOff>
    </xdr:from>
    <xdr:to>
      <xdr:col>85</xdr:col>
      <xdr:colOff>127000</xdr:colOff>
      <xdr:row>78</xdr:row>
      <xdr:rowOff>37863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408702"/>
          <a:ext cx="838200" cy="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36223</xdr:rowOff>
    </xdr:from>
    <xdr:to>
      <xdr:col>81</xdr:col>
      <xdr:colOff>50800</xdr:colOff>
      <xdr:row>78</xdr:row>
      <xdr:rowOff>37863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409323"/>
          <a:ext cx="889000" cy="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36223</xdr:rowOff>
    </xdr:from>
    <xdr:to>
      <xdr:col>76</xdr:col>
      <xdr:colOff>114300</xdr:colOff>
      <xdr:row>78</xdr:row>
      <xdr:rowOff>42135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409323"/>
          <a:ext cx="889000" cy="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42135</xdr:rowOff>
    </xdr:from>
    <xdr:to>
      <xdr:col>71</xdr:col>
      <xdr:colOff>177800</xdr:colOff>
      <xdr:row>78</xdr:row>
      <xdr:rowOff>44312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415235"/>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156252</xdr:rowOff>
    </xdr:from>
    <xdr:to>
      <xdr:col>85</xdr:col>
      <xdr:colOff>177800</xdr:colOff>
      <xdr:row>78</xdr:row>
      <xdr:rowOff>86402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5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71179</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72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158513</xdr:rowOff>
    </xdr:from>
    <xdr:to>
      <xdr:col>81</xdr:col>
      <xdr:colOff>101600</xdr:colOff>
      <xdr:row>78</xdr:row>
      <xdr:rowOff>88663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6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79790</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52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156873</xdr:rowOff>
    </xdr:from>
    <xdr:to>
      <xdr:col>76</xdr:col>
      <xdr:colOff>165100</xdr:colOff>
      <xdr:row>78</xdr:row>
      <xdr:rowOff>87023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5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78150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5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162785</xdr:rowOff>
    </xdr:from>
    <xdr:to>
      <xdr:col>72</xdr:col>
      <xdr:colOff>38100</xdr:colOff>
      <xdr:row>78</xdr:row>
      <xdr:rowOff>92935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6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84062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5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164962</xdr:rowOff>
    </xdr:from>
    <xdr:to>
      <xdr:col>67</xdr:col>
      <xdr:colOff>101600</xdr:colOff>
      <xdr:row>78</xdr:row>
      <xdr:rowOff>95112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6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86239</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59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108449</xdr:rowOff>
    </xdr:from>
    <xdr:to>
      <xdr:col>85</xdr:col>
      <xdr:colOff>127000</xdr:colOff>
      <xdr:row>98</xdr:row>
      <xdr:rowOff>168515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10549"/>
          <a:ext cx="838200" cy="6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168408</xdr:rowOff>
    </xdr:from>
    <xdr:to>
      <xdr:col>81</xdr:col>
      <xdr:colOff>50800</xdr:colOff>
      <xdr:row>98</xdr:row>
      <xdr:rowOff>168515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70508"/>
          <a:ext cx="889000" cy="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145608</xdr:rowOff>
    </xdr:from>
    <xdr:to>
      <xdr:col>76</xdr:col>
      <xdr:colOff>114300</xdr:colOff>
      <xdr:row>98</xdr:row>
      <xdr:rowOff>168408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47708"/>
          <a:ext cx="889000" cy="2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135480</xdr:rowOff>
    </xdr:from>
    <xdr:to>
      <xdr:col>71</xdr:col>
      <xdr:colOff>177800</xdr:colOff>
      <xdr:row>98</xdr:row>
      <xdr:rowOff>145608</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814300" y="16937580"/>
          <a:ext cx="889000" cy="10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57649</xdr:rowOff>
    </xdr:from>
    <xdr:to>
      <xdr:col>85</xdr:col>
      <xdr:colOff>177800</xdr:colOff>
      <xdr:row>98</xdr:row>
      <xdr:rowOff>159249</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5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17026</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47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117715</xdr:rowOff>
    </xdr:from>
    <xdr:to>
      <xdr:col>81</xdr:col>
      <xdr:colOff>101600</xdr:colOff>
      <xdr:row>99</xdr:row>
      <xdr:rowOff>47865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1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38992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12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117608</xdr:rowOff>
    </xdr:from>
    <xdr:to>
      <xdr:col>76</xdr:col>
      <xdr:colOff>165100</xdr:colOff>
      <xdr:row>99</xdr:row>
      <xdr:rowOff>47758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1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38885</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1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94808</xdr:rowOff>
    </xdr:from>
    <xdr:to>
      <xdr:col>72</xdr:col>
      <xdr:colOff>38100</xdr:colOff>
      <xdr:row>99</xdr:row>
      <xdr:rowOff>24958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9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16085</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98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84680</xdr:rowOff>
    </xdr:from>
    <xdr:to>
      <xdr:col>67</xdr:col>
      <xdr:colOff>101600</xdr:colOff>
      <xdr:row>99</xdr:row>
      <xdr:rowOff>14830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8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31357</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662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163344</xdr:rowOff>
    </xdr:from>
    <xdr:to>
      <xdr:col>116</xdr:col>
      <xdr:colOff>63500</xdr:colOff>
      <xdr:row>38</xdr:row>
      <xdr:rowOff>13350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506994"/>
          <a:ext cx="838200" cy="2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13350</xdr:rowOff>
    </xdr:from>
    <xdr:to>
      <xdr:col>111</xdr:col>
      <xdr:colOff>177800</xdr:colOff>
      <xdr:row>38</xdr:row>
      <xdr:rowOff>27294</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528450"/>
          <a:ext cx="889000" cy="1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27294</xdr:rowOff>
    </xdr:from>
    <xdr:to>
      <xdr:col>107</xdr:col>
      <xdr:colOff>50800</xdr:colOff>
      <xdr:row>38</xdr:row>
      <xdr:rowOff>69617</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542394"/>
          <a:ext cx="889000" cy="4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69617</xdr:rowOff>
    </xdr:from>
    <xdr:to>
      <xdr:col>102</xdr:col>
      <xdr:colOff>114300</xdr:colOff>
      <xdr:row>38</xdr:row>
      <xdr:rowOff>114260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584717"/>
          <a:ext cx="889000" cy="44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112544</xdr:rowOff>
    </xdr:from>
    <xdr:to>
      <xdr:col>116</xdr:col>
      <xdr:colOff>114300</xdr:colOff>
      <xdr:row>38</xdr:row>
      <xdr:rowOff>42694</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45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135421</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307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134000</xdr:rowOff>
    </xdr:from>
    <xdr:to>
      <xdr:col>112</xdr:col>
      <xdr:colOff>38100</xdr:colOff>
      <xdr:row>38</xdr:row>
      <xdr:rowOff>64150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47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80677</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25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147944</xdr:rowOff>
    </xdr:from>
    <xdr:to>
      <xdr:col>107</xdr:col>
      <xdr:colOff>101600</xdr:colOff>
      <xdr:row>38</xdr:row>
      <xdr:rowOff>78094</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49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94621</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26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18817</xdr:rowOff>
    </xdr:from>
    <xdr:to>
      <xdr:col>102</xdr:col>
      <xdr:colOff>165100</xdr:colOff>
      <xdr:row>38</xdr:row>
      <xdr:rowOff>120417</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53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136945</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309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63460</xdr:rowOff>
    </xdr:from>
    <xdr:to>
      <xdr:col>98</xdr:col>
      <xdr:colOff>38100</xdr:colOff>
      <xdr:row>38</xdr:row>
      <xdr:rowOff>165060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57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10137</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35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46416</xdr:rowOff>
    </xdr:from>
    <xdr:to>
      <xdr:col>116</xdr:col>
      <xdr:colOff>63500</xdr:colOff>
      <xdr:row>58</xdr:row>
      <xdr:rowOff>150711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9990516"/>
          <a:ext cx="838200" cy="10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84731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8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31999</xdr:rowOff>
    </xdr:from>
    <xdr:to>
      <xdr:col>111</xdr:col>
      <xdr:colOff>177800</xdr:colOff>
      <xdr:row>58</xdr:row>
      <xdr:rowOff>46416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9976099"/>
          <a:ext cx="889000" cy="14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26681</xdr:rowOff>
    </xdr:from>
    <xdr:to>
      <xdr:col>107</xdr:col>
      <xdr:colOff>50800</xdr:colOff>
      <xdr:row>58</xdr:row>
      <xdr:rowOff>31999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9970781"/>
          <a:ext cx="889000" cy="5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22237</xdr:rowOff>
    </xdr:from>
    <xdr:to>
      <xdr:col>102</xdr:col>
      <xdr:colOff>114300</xdr:colOff>
      <xdr:row>58</xdr:row>
      <xdr:rowOff>26681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9966337"/>
          <a:ext cx="889000" cy="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38462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5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99911</xdr:rowOff>
    </xdr:from>
    <xdr:to>
      <xdr:col>116</xdr:col>
      <xdr:colOff>114300</xdr:colOff>
      <xdr:row>59</xdr:row>
      <xdr:rowOff>30061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4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59288</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83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167066</xdr:rowOff>
    </xdr:from>
    <xdr:to>
      <xdr:col>112</xdr:col>
      <xdr:colOff>38100</xdr:colOff>
      <xdr:row>58</xdr:row>
      <xdr:rowOff>97216</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93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113743</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56111" y="971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152649</xdr:rowOff>
    </xdr:from>
    <xdr:to>
      <xdr:col>107</xdr:col>
      <xdr:colOff>101600</xdr:colOff>
      <xdr:row>58</xdr:row>
      <xdr:rowOff>82799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92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99326</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67111" y="9700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147331</xdr:rowOff>
    </xdr:from>
    <xdr:to>
      <xdr:col>102</xdr:col>
      <xdr:colOff>165100</xdr:colOff>
      <xdr:row>58</xdr:row>
      <xdr:rowOff>77481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91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94008</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8111" y="9695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142887</xdr:rowOff>
    </xdr:from>
    <xdr:to>
      <xdr:col>98</xdr:col>
      <xdr:colOff>38100</xdr:colOff>
      <xdr:row>58</xdr:row>
      <xdr:rowOff>73037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91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89564</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9111" y="9690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129546</xdr:rowOff>
    </xdr:from>
    <xdr:to>
      <xdr:col>116</xdr:col>
      <xdr:colOff>63500</xdr:colOff>
      <xdr:row>76</xdr:row>
      <xdr:rowOff>161816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3159746"/>
          <a:ext cx="838200" cy="3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161816</xdr:rowOff>
    </xdr:from>
    <xdr:to>
      <xdr:col>111</xdr:col>
      <xdr:colOff>177800</xdr:colOff>
      <xdr:row>77</xdr:row>
      <xdr:rowOff>25400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3192016"/>
          <a:ext cx="889000" cy="35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25400</xdr:rowOff>
    </xdr:from>
    <xdr:to>
      <xdr:col>107</xdr:col>
      <xdr:colOff>50800</xdr:colOff>
      <xdr:row>77</xdr:row>
      <xdr:rowOff>66167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227050"/>
          <a:ext cx="889000" cy="4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51308</xdr:rowOff>
    </xdr:from>
    <xdr:to>
      <xdr:col>102</xdr:col>
      <xdr:colOff>114300</xdr:colOff>
      <xdr:row>77</xdr:row>
      <xdr:rowOff>66167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3252958"/>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78746</xdr:rowOff>
    </xdr:from>
    <xdr:to>
      <xdr:col>116</xdr:col>
      <xdr:colOff>114300</xdr:colOff>
      <xdr:row>77</xdr:row>
      <xdr:rowOff>8896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310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57173</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30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111016</xdr:rowOff>
    </xdr:from>
    <xdr:to>
      <xdr:col>112</xdr:col>
      <xdr:colOff>38100</xdr:colOff>
      <xdr:row>77</xdr:row>
      <xdr:rowOff>41166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3141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32293</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23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146050</xdr:rowOff>
    </xdr:from>
    <xdr:to>
      <xdr:col>107</xdr:col>
      <xdr:colOff>101600</xdr:colOff>
      <xdr:row>77</xdr:row>
      <xdr:rowOff>76200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317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67327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26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15367</xdr:rowOff>
    </xdr:from>
    <xdr:to>
      <xdr:col>102</xdr:col>
      <xdr:colOff>165100</xdr:colOff>
      <xdr:row>77</xdr:row>
      <xdr:rowOff>116967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21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108094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309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508</xdr:rowOff>
    </xdr:from>
    <xdr:to>
      <xdr:col>98</xdr:col>
      <xdr:colOff>38100</xdr:colOff>
      <xdr:row>77</xdr:row>
      <xdr:rowOff>102108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20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93235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29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歳出の決算総額は、住民一人当たり</a:t>
          </a:r>
          <a:r>
            <a:rPr kumimoji="1" lang="en-US" altLang="ja-JP" sz="1300">
              <a:latin typeface="ＭＳ Ｐゴシック" panose="020B0600070205080204" pitchFamily="50" charset="-128"/>
              <a:ea typeface="ＭＳ Ｐゴシック" panose="020B0600070205080204" pitchFamily="50" charset="-128"/>
            </a:rPr>
            <a:t>656</a:t>
          </a:r>
          <a:r>
            <a:rPr kumimoji="1" lang="ja-JP" altLang="en-US" sz="1300">
              <a:latin typeface="ＭＳ Ｐゴシック" panose="020B0600070205080204" pitchFamily="50" charset="-128"/>
              <a:ea typeface="ＭＳ Ｐゴシック" panose="020B0600070205080204" pitchFamily="50" charset="-128"/>
            </a:rPr>
            <a:t>千円となり、前年度より</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千円増加している。前年度と比較すると、令和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災害により災害復旧事業費が大幅に増加したほか、維持補修費では大雪の影響により道路等の除排雪経費が大幅な増額となった。扶助費においては、電力・ガス・食料品等価格高騰緊急支援給付金が皆減した一方、低所得世帯への物価高騰対策支援給付金・定額減税補足給付金による増加や子ども子育て支援事業費、生活保護費、障害者自立支援給付費等の増加により歳出が大幅に増加した。普通建設事業費においては、道の駅や市立保育所の建設工事などにより普通建設事業費（新規整備）が増加したが、日新小学校プール改築工事の完了や道路工事の減少などの更新整備の減少により全体としては減少した。貸付金については、産業立地促進資金融資制度貸付金により減少した。類似団体平均値と比較すると、維持補修費については冬期間の道路の除排雪経費により類似団体平均より高い数値となっている。降雪状況により大きく変化するが、大雪の影響により、前年度と比べると</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千円ほど増加した。このほか、人件費では会計年度任用職員の勤勉手当制度の導入及び昇給により令和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上昇幅が大きくなったものの、定員管理計画に基づき適正な人員配置に努めた結果、類似団体内平均値を大幅に下回っている。また公債費においても、類似団体平均を下回っているが、大規模事業による市債発行等により増加見込みであるため、中期財政計画に基づいた適正な予算編成と財源確保等の予算管理を引き続き実施し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32,362
31,906
222.85
22,254,864
21,247,210
626,036
10,199,893
16,269,671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101600</xdr:rowOff>
    </xdr:from>
    <xdr:to>
      <xdr:col>24</xdr:col>
      <xdr:colOff>63500</xdr:colOff>
      <xdr:row>38</xdr:row>
      <xdr:rowOff>12065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73800"/>
          <a:ext cx="838200" cy="25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64</xdr:rowOff>
    </xdr:from>
    <xdr:to>
      <xdr:col>19</xdr:col>
      <xdr:colOff>177800</xdr:colOff>
      <xdr:row>38</xdr:row>
      <xdr:rowOff>12065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515164"/>
          <a:ext cx="889000" cy="1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64</xdr:rowOff>
    </xdr:from>
    <xdr:to>
      <xdr:col>15</xdr:col>
      <xdr:colOff>50800</xdr:colOff>
      <xdr:row>38</xdr:row>
      <xdr:rowOff>22923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515164"/>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22923</xdr:rowOff>
    </xdr:from>
    <xdr:to>
      <xdr:col>10</xdr:col>
      <xdr:colOff>114300</xdr:colOff>
      <xdr:row>38</xdr:row>
      <xdr:rowOff>46545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538023"/>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50800</xdr:rowOff>
    </xdr:from>
    <xdr:to>
      <xdr:col>24</xdr:col>
      <xdr:colOff>114300</xdr:colOff>
      <xdr:row>36</xdr:row>
      <xdr:rowOff>152400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2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73677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7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132715</xdr:rowOff>
    </xdr:from>
    <xdr:to>
      <xdr:col>20</xdr:col>
      <xdr:colOff>38100</xdr:colOff>
      <xdr:row>38</xdr:row>
      <xdr:rowOff>62865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7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53992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69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120714</xdr:rowOff>
    </xdr:from>
    <xdr:to>
      <xdr:col>15</xdr:col>
      <xdr:colOff>101600</xdr:colOff>
      <xdr:row>38</xdr:row>
      <xdr:rowOff>50864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6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67391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3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143573</xdr:rowOff>
    </xdr:from>
    <xdr:to>
      <xdr:col>10</xdr:col>
      <xdr:colOff>165100</xdr:colOff>
      <xdr:row>38</xdr:row>
      <xdr:rowOff>73723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8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64850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79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167195</xdr:rowOff>
    </xdr:from>
    <xdr:to>
      <xdr:col>6</xdr:col>
      <xdr:colOff>38100</xdr:colOff>
      <xdr:row>38</xdr:row>
      <xdr:rowOff>97345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51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88472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603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70797</xdr:rowOff>
    </xdr:from>
    <xdr:to>
      <xdr:col>24</xdr:col>
      <xdr:colOff>63500</xdr:colOff>
      <xdr:row>58</xdr:row>
      <xdr:rowOff>104940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14897"/>
          <a:ext cx="838200" cy="34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104940</xdr:rowOff>
    </xdr:from>
    <xdr:to>
      <xdr:col>19</xdr:col>
      <xdr:colOff>177800</xdr:colOff>
      <xdr:row>58</xdr:row>
      <xdr:rowOff>108594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49040"/>
          <a:ext cx="889000" cy="3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95180</xdr:rowOff>
    </xdr:from>
    <xdr:to>
      <xdr:col>15</xdr:col>
      <xdr:colOff>50800</xdr:colOff>
      <xdr:row>58</xdr:row>
      <xdr:rowOff>108594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39280"/>
          <a:ext cx="889000" cy="1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126903</xdr:rowOff>
    </xdr:from>
    <xdr:to>
      <xdr:col>10</xdr:col>
      <xdr:colOff>114300</xdr:colOff>
      <xdr:row>58</xdr:row>
      <xdr:rowOff>95180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99553"/>
          <a:ext cx="889000" cy="139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19997</xdr:rowOff>
    </xdr:from>
    <xdr:to>
      <xdr:col>24</xdr:col>
      <xdr:colOff>114300</xdr:colOff>
      <xdr:row>58</xdr:row>
      <xdr:rowOff>121597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6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54140</xdr:rowOff>
    </xdr:from>
    <xdr:to>
      <xdr:col>20</xdr:col>
      <xdr:colOff>38100</xdr:colOff>
      <xdr:row>58</xdr:row>
      <xdr:rowOff>155740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9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146867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9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57794</xdr:rowOff>
    </xdr:from>
    <xdr:to>
      <xdr:col>15</xdr:col>
      <xdr:colOff>101600</xdr:colOff>
      <xdr:row>58</xdr:row>
      <xdr:rowOff>159394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01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150521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94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44380</xdr:rowOff>
    </xdr:from>
    <xdr:to>
      <xdr:col>10</xdr:col>
      <xdr:colOff>165100</xdr:colOff>
      <xdr:row>58</xdr:row>
      <xdr:rowOff>145980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8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137107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76103</xdr:rowOff>
    </xdr:from>
    <xdr:to>
      <xdr:col>6</xdr:col>
      <xdr:colOff>38100</xdr:colOff>
      <xdr:row>58</xdr:row>
      <xdr:rowOff>6253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48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168830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41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70686</xdr:rowOff>
    </xdr:from>
    <xdr:to>
      <xdr:col>24</xdr:col>
      <xdr:colOff>63500</xdr:colOff>
      <xdr:row>77</xdr:row>
      <xdr:rowOff>158801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72336"/>
          <a:ext cx="838200" cy="8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158801</xdr:rowOff>
    </xdr:from>
    <xdr:to>
      <xdr:col>19</xdr:col>
      <xdr:colOff>177800</xdr:colOff>
      <xdr:row>78</xdr:row>
      <xdr:rowOff>7775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60451"/>
          <a:ext cx="889000" cy="20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137626</xdr:rowOff>
    </xdr:from>
    <xdr:to>
      <xdr:col>15</xdr:col>
      <xdr:colOff>50800</xdr:colOff>
      <xdr:row>78</xdr:row>
      <xdr:rowOff>7775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39276"/>
          <a:ext cx="889000" cy="41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137626</xdr:rowOff>
    </xdr:from>
    <xdr:to>
      <xdr:col>10</xdr:col>
      <xdr:colOff>114300</xdr:colOff>
      <xdr:row>78</xdr:row>
      <xdr:rowOff>62419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39276"/>
          <a:ext cx="889000" cy="96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19886</xdr:rowOff>
    </xdr:from>
    <xdr:to>
      <xdr:col>24</xdr:col>
      <xdr:colOff>114300</xdr:colOff>
      <xdr:row>77</xdr:row>
      <xdr:rowOff>121486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21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169763</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99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108001</xdr:rowOff>
    </xdr:from>
    <xdr:to>
      <xdr:col>20</xdr:col>
      <xdr:colOff>38100</xdr:colOff>
      <xdr:row>78</xdr:row>
      <xdr:rowOff>38151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0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29278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02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128425</xdr:rowOff>
    </xdr:from>
    <xdr:to>
      <xdr:col>15</xdr:col>
      <xdr:colOff>101600</xdr:colOff>
      <xdr:row>78</xdr:row>
      <xdr:rowOff>58575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3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49702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22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86826</xdr:rowOff>
    </xdr:from>
    <xdr:to>
      <xdr:col>10</xdr:col>
      <xdr:colOff>165100</xdr:colOff>
      <xdr:row>78</xdr:row>
      <xdr:rowOff>16976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8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8103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8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11619</xdr:rowOff>
    </xdr:from>
    <xdr:to>
      <xdr:col>6</xdr:col>
      <xdr:colOff>38100</xdr:colOff>
      <xdr:row>78</xdr:row>
      <xdr:rowOff>113219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8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104346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77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85987</xdr:rowOff>
    </xdr:from>
    <xdr:to>
      <xdr:col>24</xdr:col>
      <xdr:colOff>63500</xdr:colOff>
      <xdr:row>99</xdr:row>
      <xdr:rowOff>86629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59537"/>
          <a:ext cx="838200" cy="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85289</xdr:rowOff>
    </xdr:from>
    <xdr:to>
      <xdr:col>19</xdr:col>
      <xdr:colOff>177800</xdr:colOff>
      <xdr:row>99</xdr:row>
      <xdr:rowOff>85987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8839"/>
          <a:ext cx="889000" cy="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85289</xdr:rowOff>
    </xdr:from>
    <xdr:to>
      <xdr:col>15</xdr:col>
      <xdr:colOff>50800</xdr:colOff>
      <xdr:row>99</xdr:row>
      <xdr:rowOff>85660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8839"/>
          <a:ext cx="889000" cy="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85660</xdr:rowOff>
    </xdr:from>
    <xdr:to>
      <xdr:col>10</xdr:col>
      <xdr:colOff>114300</xdr:colOff>
      <xdr:row>99</xdr:row>
      <xdr:rowOff>88306</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9210"/>
          <a:ext cx="889000" cy="2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35829</xdr:rowOff>
    </xdr:from>
    <xdr:to>
      <xdr:col>24</xdr:col>
      <xdr:colOff>114300</xdr:colOff>
      <xdr:row>99</xdr:row>
      <xdr:rowOff>137429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9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3771</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35187</xdr:rowOff>
    </xdr:from>
    <xdr:to>
      <xdr:col>20</xdr:col>
      <xdr:colOff>38100</xdr:colOff>
      <xdr:row>99</xdr:row>
      <xdr:rowOff>136787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127914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10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34489</xdr:rowOff>
    </xdr:from>
    <xdr:to>
      <xdr:col>15</xdr:col>
      <xdr:colOff>101600</xdr:colOff>
      <xdr:row>99</xdr:row>
      <xdr:rowOff>136089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127216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10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34860</xdr:rowOff>
    </xdr:from>
    <xdr:to>
      <xdr:col>10</xdr:col>
      <xdr:colOff>165100</xdr:colOff>
      <xdr:row>99</xdr:row>
      <xdr:rowOff>136460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127587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101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37506</xdr:rowOff>
    </xdr:from>
    <xdr:to>
      <xdr:col>6</xdr:col>
      <xdr:colOff>38100</xdr:colOff>
      <xdr:row>99</xdr:row>
      <xdr:rowOff>139106</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1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130233</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103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11357</xdr:rowOff>
    </xdr:from>
    <xdr:to>
      <xdr:col>55</xdr:col>
      <xdr:colOff>0</xdr:colOff>
      <xdr:row>37</xdr:row>
      <xdr:rowOff>27686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355007"/>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27686</xdr:rowOff>
    </xdr:from>
    <xdr:to>
      <xdr:col>50</xdr:col>
      <xdr:colOff>114300</xdr:colOff>
      <xdr:row>37</xdr:row>
      <xdr:rowOff>36830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3713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53284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568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36830</xdr:rowOff>
    </xdr:from>
    <xdr:to>
      <xdr:col>45</xdr:col>
      <xdr:colOff>177800</xdr:colOff>
      <xdr:row>37</xdr:row>
      <xdr:rowOff>148191</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380480"/>
          <a:ext cx="889000" cy="11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126311</xdr:rowOff>
    </xdr:from>
    <xdr:to>
      <xdr:col>41</xdr:col>
      <xdr:colOff>50800</xdr:colOff>
      <xdr:row>37</xdr:row>
      <xdr:rowOff>148191</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469961"/>
          <a:ext cx="889000" cy="2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132007</xdr:rowOff>
    </xdr:from>
    <xdr:to>
      <xdr:col>55</xdr:col>
      <xdr:colOff>50800</xdr:colOff>
      <xdr:row>37</xdr:row>
      <xdr:rowOff>62157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304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154884</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155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148336</xdr:rowOff>
    </xdr:from>
    <xdr:to>
      <xdr:col>50</xdr:col>
      <xdr:colOff>165100</xdr:colOff>
      <xdr:row>37</xdr:row>
      <xdr:rowOff>78486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32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95013</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609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157480</xdr:rowOff>
    </xdr:from>
    <xdr:to>
      <xdr:col>46</xdr:col>
      <xdr:colOff>38100</xdr:colOff>
      <xdr:row>37</xdr:row>
      <xdr:rowOff>87630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32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104157</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610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97391</xdr:rowOff>
    </xdr:from>
    <xdr:to>
      <xdr:col>41</xdr:col>
      <xdr:colOff>101600</xdr:colOff>
      <xdr:row>38</xdr:row>
      <xdr:rowOff>27541</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44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44068</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2162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75511</xdr:rowOff>
    </xdr:from>
    <xdr:to>
      <xdr:col>36</xdr:col>
      <xdr:colOff>165100</xdr:colOff>
      <xdr:row>38</xdr:row>
      <xdr:rowOff>5660</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4191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22188</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1943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33147</xdr:rowOff>
    </xdr:from>
    <xdr:to>
      <xdr:col>55</xdr:col>
      <xdr:colOff>0</xdr:colOff>
      <xdr:row>57</xdr:row>
      <xdr:rowOff>66853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805797"/>
          <a:ext cx="838200" cy="33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33147</xdr:rowOff>
    </xdr:from>
    <xdr:to>
      <xdr:col>50</xdr:col>
      <xdr:colOff>114300</xdr:colOff>
      <xdr:row>57</xdr:row>
      <xdr:rowOff>64364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805797"/>
          <a:ext cx="889000" cy="31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64364</xdr:rowOff>
    </xdr:from>
    <xdr:to>
      <xdr:col>45</xdr:col>
      <xdr:colOff>177800</xdr:colOff>
      <xdr:row>57</xdr:row>
      <xdr:rowOff>66828</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837014"/>
          <a:ext cx="889000" cy="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66828</xdr:rowOff>
    </xdr:from>
    <xdr:to>
      <xdr:col>41</xdr:col>
      <xdr:colOff>50800</xdr:colOff>
      <xdr:row>57</xdr:row>
      <xdr:rowOff>102883</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839478"/>
          <a:ext cx="889000" cy="36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16053</xdr:rowOff>
    </xdr:from>
    <xdr:to>
      <xdr:col>55</xdr:col>
      <xdr:colOff>50800</xdr:colOff>
      <xdr:row>57</xdr:row>
      <xdr:rowOff>117653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78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165930</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76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153797</xdr:rowOff>
    </xdr:from>
    <xdr:to>
      <xdr:col>50</xdr:col>
      <xdr:colOff>165100</xdr:colOff>
      <xdr:row>57</xdr:row>
      <xdr:rowOff>83947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75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75074</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847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13564</xdr:rowOff>
    </xdr:from>
    <xdr:to>
      <xdr:col>46</xdr:col>
      <xdr:colOff>38100</xdr:colOff>
      <xdr:row>57</xdr:row>
      <xdr:rowOff>115164</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78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106291</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878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16028</xdr:rowOff>
    </xdr:from>
    <xdr:to>
      <xdr:col>41</xdr:col>
      <xdr:colOff>101600</xdr:colOff>
      <xdr:row>57</xdr:row>
      <xdr:rowOff>117628</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78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108755</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88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52083</xdr:rowOff>
    </xdr:from>
    <xdr:to>
      <xdr:col>36</xdr:col>
      <xdr:colOff>165100</xdr:colOff>
      <xdr:row>57</xdr:row>
      <xdr:rowOff>153683</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82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144810</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91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137592</xdr:rowOff>
    </xdr:from>
    <xdr:to>
      <xdr:col>55</xdr:col>
      <xdr:colOff>0</xdr:colOff>
      <xdr:row>78</xdr:row>
      <xdr:rowOff>36089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39242"/>
          <a:ext cx="838200" cy="6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102104</xdr:rowOff>
    </xdr:from>
    <xdr:to>
      <xdr:col>50</xdr:col>
      <xdr:colOff>114300</xdr:colOff>
      <xdr:row>77</xdr:row>
      <xdr:rowOff>137592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03754"/>
          <a:ext cx="889000" cy="3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102104</xdr:rowOff>
    </xdr:from>
    <xdr:to>
      <xdr:col>45</xdr:col>
      <xdr:colOff>177800</xdr:colOff>
      <xdr:row>77</xdr:row>
      <xdr:rowOff>113773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03754"/>
          <a:ext cx="889000" cy="11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60599</xdr:rowOff>
    </xdr:from>
    <xdr:to>
      <xdr:col>41</xdr:col>
      <xdr:colOff>50800</xdr:colOff>
      <xdr:row>77</xdr:row>
      <xdr:rowOff>113773</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262249"/>
          <a:ext cx="889000" cy="53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156739</xdr:rowOff>
    </xdr:from>
    <xdr:to>
      <xdr:col>55</xdr:col>
      <xdr:colOff>50800</xdr:colOff>
      <xdr:row>78</xdr:row>
      <xdr:rowOff>86889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5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86792</xdr:rowOff>
    </xdr:from>
    <xdr:to>
      <xdr:col>50</xdr:col>
      <xdr:colOff>165100</xdr:colOff>
      <xdr:row>78</xdr:row>
      <xdr:rowOff>16942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28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33469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6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51304</xdr:rowOff>
    </xdr:from>
    <xdr:to>
      <xdr:col>46</xdr:col>
      <xdr:colOff>38100</xdr:colOff>
      <xdr:row>77</xdr:row>
      <xdr:rowOff>152904</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25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169431</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02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62973</xdr:rowOff>
    </xdr:from>
    <xdr:to>
      <xdr:col>41</xdr:col>
      <xdr:colOff>101600</xdr:colOff>
      <xdr:row>77</xdr:row>
      <xdr:rowOff>164573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64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9650</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39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9799</xdr:rowOff>
    </xdr:from>
    <xdr:to>
      <xdr:col>36</xdr:col>
      <xdr:colOff>165100</xdr:colOff>
      <xdr:row>77</xdr:row>
      <xdr:rowOff>111399</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1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127926</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986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41371</xdr:rowOff>
    </xdr:from>
    <xdr:to>
      <xdr:col>55</xdr:col>
      <xdr:colOff>0</xdr:colOff>
      <xdr:row>96</xdr:row>
      <xdr:rowOff>85736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329121"/>
          <a:ext cx="838200" cy="21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120292</xdr:rowOff>
    </xdr:from>
    <xdr:to>
      <xdr:col>50</xdr:col>
      <xdr:colOff>114300</xdr:colOff>
      <xdr:row>96</xdr:row>
      <xdr:rowOff>85736</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408042"/>
          <a:ext cx="889000" cy="13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29096</xdr:rowOff>
    </xdr:from>
    <xdr:to>
      <xdr:col>45</xdr:col>
      <xdr:colOff>177800</xdr:colOff>
      <xdr:row>95</xdr:row>
      <xdr:rowOff>120292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316846"/>
          <a:ext cx="889000" cy="91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29096</xdr:rowOff>
    </xdr:from>
    <xdr:to>
      <xdr:col>41</xdr:col>
      <xdr:colOff>50800</xdr:colOff>
      <xdr:row>96</xdr:row>
      <xdr:rowOff>24890</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316846"/>
          <a:ext cx="889000" cy="16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162021</xdr:rowOff>
    </xdr:from>
    <xdr:to>
      <xdr:col>55</xdr:col>
      <xdr:colOff>50800</xdr:colOff>
      <xdr:row>95</xdr:row>
      <xdr:rowOff>92171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27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13448</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129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34936</xdr:rowOff>
    </xdr:from>
    <xdr:to>
      <xdr:col>50</xdr:col>
      <xdr:colOff>165100</xdr:colOff>
      <xdr:row>96</xdr:row>
      <xdr:rowOff>136536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49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127663</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586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69492</xdr:rowOff>
    </xdr:from>
    <xdr:to>
      <xdr:col>46</xdr:col>
      <xdr:colOff>38100</xdr:colOff>
      <xdr:row>95</xdr:row>
      <xdr:rowOff>171092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357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16169</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132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149746</xdr:rowOff>
    </xdr:from>
    <xdr:to>
      <xdr:col>41</xdr:col>
      <xdr:colOff>101600</xdr:colOff>
      <xdr:row>95</xdr:row>
      <xdr:rowOff>79896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266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96423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04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145540</xdr:rowOff>
    </xdr:from>
    <xdr:to>
      <xdr:col>36</xdr:col>
      <xdr:colOff>165100</xdr:colOff>
      <xdr:row>96</xdr:row>
      <xdr:rowOff>75690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43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92217</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2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127155</xdr:rowOff>
    </xdr:from>
    <xdr:to>
      <xdr:col>85</xdr:col>
      <xdr:colOff>127000</xdr:colOff>
      <xdr:row>38</xdr:row>
      <xdr:rowOff>597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70805"/>
          <a:ext cx="838200" cy="4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597</xdr:rowOff>
    </xdr:from>
    <xdr:to>
      <xdr:col>81</xdr:col>
      <xdr:colOff>50800</xdr:colOff>
      <xdr:row>38</xdr:row>
      <xdr:rowOff>29629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515697"/>
          <a:ext cx="889000" cy="2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29358</xdr:rowOff>
    </xdr:from>
    <xdr:to>
      <xdr:col>76</xdr:col>
      <xdr:colOff>114300</xdr:colOff>
      <xdr:row>38</xdr:row>
      <xdr:rowOff>29629</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544458"/>
          <a:ext cx="889000" cy="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29358</xdr:rowOff>
    </xdr:from>
    <xdr:to>
      <xdr:col>71</xdr:col>
      <xdr:colOff>177800</xdr:colOff>
      <xdr:row>38</xdr:row>
      <xdr:rowOff>47460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544458"/>
          <a:ext cx="889000" cy="18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76355</xdr:rowOff>
    </xdr:from>
    <xdr:to>
      <xdr:col>85</xdr:col>
      <xdr:colOff>177800</xdr:colOff>
      <xdr:row>38</xdr:row>
      <xdr:rowOff>6505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2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54782</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98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121247</xdr:rowOff>
    </xdr:from>
    <xdr:to>
      <xdr:col>81</xdr:col>
      <xdr:colOff>101600</xdr:colOff>
      <xdr:row>38</xdr:row>
      <xdr:rowOff>51397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6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42524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57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150279</xdr:rowOff>
    </xdr:from>
    <xdr:to>
      <xdr:col>76</xdr:col>
      <xdr:colOff>165100</xdr:colOff>
      <xdr:row>38</xdr:row>
      <xdr:rowOff>80429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9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71556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86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150008</xdr:rowOff>
    </xdr:from>
    <xdr:to>
      <xdr:col>72</xdr:col>
      <xdr:colOff>38100</xdr:colOff>
      <xdr:row>38</xdr:row>
      <xdr:rowOff>80158</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9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71285</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8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168110</xdr:rowOff>
    </xdr:from>
    <xdr:to>
      <xdr:col>67</xdr:col>
      <xdr:colOff>101600</xdr:colOff>
      <xdr:row>38</xdr:row>
      <xdr:rowOff>98260</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51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89387</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604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152219</xdr:rowOff>
    </xdr:from>
    <xdr:to>
      <xdr:col>85</xdr:col>
      <xdr:colOff>127000</xdr:colOff>
      <xdr:row>56</xdr:row>
      <xdr:rowOff>119842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581969"/>
          <a:ext cx="838200" cy="13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152219</xdr:rowOff>
    </xdr:from>
    <xdr:to>
      <xdr:col>81</xdr:col>
      <xdr:colOff>50800</xdr:colOff>
      <xdr:row>56</xdr:row>
      <xdr:rowOff>86931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581969"/>
          <a:ext cx="889000" cy="106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100747</xdr:rowOff>
    </xdr:from>
    <xdr:to>
      <xdr:col>76</xdr:col>
      <xdr:colOff>114300</xdr:colOff>
      <xdr:row>56</xdr:row>
      <xdr:rowOff>86931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187597"/>
          <a:ext cx="889000" cy="500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100747</xdr:rowOff>
    </xdr:from>
    <xdr:to>
      <xdr:col>71</xdr:col>
      <xdr:colOff>177800</xdr:colOff>
      <xdr:row>55</xdr:row>
      <xdr:rowOff>82611</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187597"/>
          <a:ext cx="889000" cy="3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69042</xdr:rowOff>
    </xdr:from>
    <xdr:to>
      <xdr:col>85</xdr:col>
      <xdr:colOff>177800</xdr:colOff>
      <xdr:row>56</xdr:row>
      <xdr:rowOff>170642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70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47469</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648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101419</xdr:rowOff>
    </xdr:from>
    <xdr:to>
      <xdr:col>81</xdr:col>
      <xdr:colOff>101600</xdr:colOff>
      <xdr:row>56</xdr:row>
      <xdr:rowOff>31569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3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48096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30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36131</xdr:rowOff>
    </xdr:from>
    <xdr:to>
      <xdr:col>76</xdr:col>
      <xdr:colOff>165100</xdr:colOff>
      <xdr:row>56</xdr:row>
      <xdr:rowOff>137731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3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128858</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3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49947</xdr:rowOff>
    </xdr:from>
    <xdr:to>
      <xdr:col>72</xdr:col>
      <xdr:colOff>38100</xdr:colOff>
      <xdr:row>53</xdr:row>
      <xdr:rowOff>151547</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13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51</xdr:row>
      <xdr:rowOff>168074</xdr:rowOff>
    </xdr:from>
    <xdr:ext cx="599010"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03795" y="8912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31811</xdr:rowOff>
    </xdr:from>
    <xdr:to>
      <xdr:col>67</xdr:col>
      <xdr:colOff>101600</xdr:colOff>
      <xdr:row>55</xdr:row>
      <xdr:rowOff>133411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461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149938</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236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42993</xdr:rowOff>
    </xdr:from>
    <xdr:to>
      <xdr:col>85</xdr:col>
      <xdr:colOff>127000</xdr:colOff>
      <xdr:row>79</xdr:row>
      <xdr:rowOff>97661</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587543"/>
          <a:ext cx="838200" cy="5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96135</xdr:rowOff>
    </xdr:from>
    <xdr:to>
      <xdr:col>81</xdr:col>
      <xdr:colOff>50800</xdr:colOff>
      <xdr:row>79</xdr:row>
      <xdr:rowOff>97661</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40685"/>
          <a:ext cx="889000" cy="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96135</xdr:rowOff>
    </xdr:from>
    <xdr:to>
      <xdr:col>76</xdr:col>
      <xdr:colOff>114300</xdr:colOff>
      <xdr:row>79</xdr:row>
      <xdr:rowOff>97174</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40685"/>
          <a:ext cx="889000" cy="1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88638</xdr:rowOff>
    </xdr:from>
    <xdr:to>
      <xdr:col>71</xdr:col>
      <xdr:colOff>177800</xdr:colOff>
      <xdr:row>79</xdr:row>
      <xdr:rowOff>97174</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33188"/>
          <a:ext cx="889000" cy="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163643</xdr:rowOff>
    </xdr:from>
    <xdr:to>
      <xdr:col>85</xdr:col>
      <xdr:colOff>177800</xdr:colOff>
      <xdr:row>79</xdr:row>
      <xdr:rowOff>93793</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36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123020</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2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46861</xdr:rowOff>
    </xdr:from>
    <xdr:to>
      <xdr:col>81</xdr:col>
      <xdr:colOff>101600</xdr:colOff>
      <xdr:row>79</xdr:row>
      <xdr:rowOff>148461</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139588</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841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45335</xdr:rowOff>
    </xdr:from>
    <xdr:to>
      <xdr:col>76</xdr:col>
      <xdr:colOff>165100</xdr:colOff>
      <xdr:row>79</xdr:row>
      <xdr:rowOff>146935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138062</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826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46374</xdr:rowOff>
    </xdr:from>
    <xdr:to>
      <xdr:col>72</xdr:col>
      <xdr:colOff>38100</xdr:colOff>
      <xdr:row>79</xdr:row>
      <xdr:rowOff>147974</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139101</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14017" y="13683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37838</xdr:rowOff>
    </xdr:from>
    <xdr:to>
      <xdr:col>67</xdr:col>
      <xdr:colOff>101600</xdr:colOff>
      <xdr:row>79</xdr:row>
      <xdr:rowOff>139438</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8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130565</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7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35602</xdr:rowOff>
    </xdr:from>
    <xdr:to>
      <xdr:col>85</xdr:col>
      <xdr:colOff>127000</xdr:colOff>
      <xdr:row>98</xdr:row>
      <xdr:rowOff>37863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837702"/>
          <a:ext cx="838200" cy="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36223</xdr:rowOff>
    </xdr:from>
    <xdr:to>
      <xdr:col>81</xdr:col>
      <xdr:colOff>50800</xdr:colOff>
      <xdr:row>98</xdr:row>
      <xdr:rowOff>37863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838323"/>
          <a:ext cx="889000" cy="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36223</xdr:rowOff>
    </xdr:from>
    <xdr:to>
      <xdr:col>76</xdr:col>
      <xdr:colOff>114300</xdr:colOff>
      <xdr:row>98</xdr:row>
      <xdr:rowOff>42135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838323"/>
          <a:ext cx="889000" cy="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42135</xdr:rowOff>
    </xdr:from>
    <xdr:to>
      <xdr:col>71</xdr:col>
      <xdr:colOff>177800</xdr:colOff>
      <xdr:row>98</xdr:row>
      <xdr:rowOff>44312</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844235"/>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156252</xdr:rowOff>
    </xdr:from>
    <xdr:to>
      <xdr:col>85</xdr:col>
      <xdr:colOff>177800</xdr:colOff>
      <xdr:row>98</xdr:row>
      <xdr:rowOff>86402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8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71179</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701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158513</xdr:rowOff>
    </xdr:from>
    <xdr:to>
      <xdr:col>81</xdr:col>
      <xdr:colOff>101600</xdr:colOff>
      <xdr:row>98</xdr:row>
      <xdr:rowOff>88663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8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79790</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81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156873</xdr:rowOff>
    </xdr:from>
    <xdr:to>
      <xdr:col>76</xdr:col>
      <xdr:colOff>165100</xdr:colOff>
      <xdr:row>98</xdr:row>
      <xdr:rowOff>87023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8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78150</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8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162785</xdr:rowOff>
    </xdr:from>
    <xdr:to>
      <xdr:col>72</xdr:col>
      <xdr:colOff>38100</xdr:colOff>
      <xdr:row>98</xdr:row>
      <xdr:rowOff>92935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9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84062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8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164962</xdr:rowOff>
    </xdr:from>
    <xdr:to>
      <xdr:col>67</xdr:col>
      <xdr:colOff>101600</xdr:colOff>
      <xdr:row>98</xdr:row>
      <xdr:rowOff>95112</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9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86239</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88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費目別にみると、議場システムの更新により議会費が大幅に増加したほか、総務費では、ふるさと納税事業費（積立金を含む）が減少したものの、人件費や財政調整基金積立金、市有施設整備基金積立金などが大幅に増加した。民生費では、各種給付金等については類似団体同様に増加しているが、特に保育所の建て替え工事により大幅な増加となった。衛生費では、新型コロナウイルスワクチン接種事業費の減少に加え、ごみ処理などを担っている一部事務組合への負担金の減少などにより減少した。商工費では、産業立地促進資金融資制度貸付金により減少した。土木費では、大雪の影響により道路の除排雪に係る経費が大幅に増加したほか、</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災害における災害対応や道路等の復旧工事などのため、消防費・災害復旧費とともに増加した。教育費は、義務教育学校のグラウンド・外構整備工事や日新小学校プール改築事業などの完了により減少した。全体として臨時的な事業により左右されることが多いが、経常的な経費も増加傾向にあるため、今後も引き続き経費の削減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財政調整基金については、令和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年度に保育所建設事業の財源として一部取り崩しを行ったため減少したが、令和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年度は繰越金の積み立てにより増加した。また、実質収支額及び実質単年度収支は、大雪による道路等の除排雪経費の増加により減少した。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全ての会計で実質収支は黒字となっている。</a:t>
          </a:r>
        </a:p>
        <a:p>
          <a:r>
            <a:rPr kumimoji="1" lang="ja-JP" altLang="en-US" sz="1400">
              <a:latin typeface="ＭＳ ゴシック" pitchFamily="49" charset="-128"/>
              <a:ea typeface="ＭＳ ゴシック" pitchFamily="49" charset="-128"/>
            </a:rPr>
            <a:t>これは、一般会計と同様、各会計において経常経費の削減、定員の適正化による人件費の抑制など経営の効率化を行い、各保険料や使用料の徴収強化など収入確保に努めてきた結果が表れている。また、水道事業では費用負担の公平性の観点から料金体制を用途別から口径別に変更し、結果的に収入の増加につながっている。しかし、下水道事業会計など、会計によっては法令等に示される基準以上の一般会計繰入金によって黒字化がなされている会計もある。下水道事業会計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年度より地方公営企業法適用の公営企業会計に移行したが、今後はより一層の経営の効率化、経常経費の削減により、経営基盤の強化や財政マネジメントの向上等に取り組んでいく必要がある。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実質公債費比率の分子は前年度と比べ</a:t>
          </a:r>
          <a:r>
            <a:rPr kumimoji="1" lang="en-US" altLang="ja-JP" sz="1400">
              <a:latin typeface="ＭＳ ゴシック" pitchFamily="49" charset="-128"/>
              <a:ea typeface="ＭＳ ゴシック" pitchFamily="49" charset="-128"/>
            </a:rPr>
            <a:t>22</a:t>
          </a:r>
          <a:r>
            <a:rPr kumimoji="1" lang="ja-JP" altLang="en-US" sz="1400">
              <a:latin typeface="ＭＳ ゴシック" pitchFamily="49" charset="-128"/>
              <a:ea typeface="ＭＳ ゴシック" pitchFamily="49" charset="-128"/>
            </a:rPr>
            <a:t>百万円減少している。これは、過去に起債した上下水道広域化一般会計出資債や義務教育施設の耐震改修工事に充てた市債などの償還が終了したためである。しかし、今後は明倫学園建設事業をはじめとした大規模事業に充てた地方債の元金償還が段階的に開始することから、元利償還金の増加に伴い分子の合計も増加見込みである。引き続き、地方債の発行を必要最小限に抑え、財政調整基金や市有施設整備基金、減債基金などへの積立てにより充当可能基金を確保していくなど、中期財政計画に基づく計画的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満期一括償還地方債の借入に係る積立はない。</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債現在高は、市債の新規発行額が償還額を下回ったことにより減少したうえ、財政調整基金やまちづくり応援基金、庁舎建設基金などの充当可能基金が増加したことにより、将来負担比率の分子は前年度と比べ</a:t>
          </a:r>
          <a:r>
            <a:rPr kumimoji="1" lang="en-US" altLang="ja-JP" sz="1400">
              <a:latin typeface="ＭＳ ゴシック" pitchFamily="49" charset="-128"/>
              <a:ea typeface="ＭＳ ゴシック" pitchFamily="49" charset="-128"/>
            </a:rPr>
            <a:t>988</a:t>
          </a:r>
          <a:r>
            <a:rPr kumimoji="1" lang="ja-JP" altLang="en-US" sz="1400">
              <a:latin typeface="ＭＳ ゴシック" pitchFamily="49" charset="-128"/>
              <a:ea typeface="ＭＳ ゴシック" pitchFamily="49" charset="-128"/>
            </a:rPr>
            <a:t>百万円減少し、</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連続でマイナスの値となった。今後は公立保育所をはじめとした老朽化した公共施設の更新や改修なども見込まれることから、地方債現在高は増加し、将来負担比率も上昇していくことが見込まれる。今後も将来に過大な負担をまわすことのないよう、地方債の発行を必要最小限に抑え、また、財政調整基金や市有施設整備基金、減債基金などへの積立てにより充当可能基金を確保していくなど、中期財政計画に基づき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山形県新庄市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繰越金を積み立てたことなどにより財政調整基金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百万円の増加となったほか、市有施設整備基金で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百万円の増加、ふるさと納税寄附金の増加により、まちづくり応援基金が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百万円の増加、庁舎建設基金に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百万円を積み立てたことなどにより、全体として前年度より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豪雨災害の経験も踏まえ、財政調整基金については、物価高騰などに対する各種事業の実施等により減少していくことが見込まれるが、災害や社会情勢の変動、緊急課題等に的確に対応するため、一定の基金残高の確保に努めていく。また、市有施設整備基金をはじめとするその他特定目的基金については、公共施設の老朽化対策や緊急課題などに的確に対応することを目的として、計画的に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・市有施設整備基金：大規模な市有施設の建設及び改修。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・まちづくり応援基金：ふるさと納税寄附者の意向を反映した施策。（対象事業：産業振興、医療や福祉の充実、教育・文化・スポーツ振興、社会生活基盤の充実、環境保全、地域づくり）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・庁舎建設基金：市庁舎の建設。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・住みやすいまちづくり基金：空き家対策等。</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年度は、次年度以降の市有施設の建設及び改修に備えるため、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・まちづくり応援基金：前年度と同様、ふるさと納税寄附金を多くの方より募ることができたおかげで、基金残高は前年度より増加した。寄附者の意向を反映した事業に充てるために、令和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年度より積立てを開始し、各年で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百万円の積み立てを実施している。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・住みやすいまちづくり基金：土地開発公社の解体による資産を市の基金として整備したため、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百万円の皆増となった。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・市有施設整備基金：今後の市有施設の改修費の増加に対応するため、継続して積み立てを行っていく。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・まちづくり応援基金：毎年度の寄附額から、寄附者への返礼品及び事務費を差し引いた額を積み立てている。また、積み立てた次年度以降に寄附者の意向を反映した施策に取り崩して充当する。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・庁舎建設基金：新庁舎の建設に備え、令和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年間を目途に、毎年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・住みやすいまちづくり基金：空き家の状況調査や空き家解体費への補助金など、市内の住環境の改善を実施していく。</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年度にかけて、合わせて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百万円の歳計剰余金処分を実施したことで、令和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年度は交付税措置のない起債に代えて建設事業等の財源とするために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年度は繰越金の積み立てを行ったことで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百万円の残高となった。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今後も豪雨や豪雪などの災害への対応に加え、物価高騰などの社会情勢の変動や緊急的な課題等に的確に対応するため、一定の基金残高は必要不可欠であり、少なくとも標準財政規模のおよそ</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パーセントとなる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億円以上を確保できるよう基金残高の確保を図っていく。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年度から令和元年度まで計画的に整備したデジタル防災行政無線の整備のため借り入れた市債（緊急防災減災事業債）の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％の額を、平成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年度より積み立てている。これにより前年度から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県の補助金を受けるため、デジタル防災行政無線整備に係る市債の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％を借入年度以降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年間積み立てていく。また、令和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年度に借り入れた臨時財政対策債を償還金の財源としていく。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9DED207-BD7E-45CD-8225-1C5CED8F6A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05A45E4-7BB1-4457-B553-D576AD2965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87DDED63-A435-4B03-B078-5FA2A5CFC356}"/>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99C290CF-016A-45F3-B9FA-E0A32A10C96B}"/>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B8B8DE22-EF44-4979-A24C-2D66C9B3E53F}"/>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4483682D-447A-472B-BA25-DE0E08CD0CBC}"/>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8E3ED4A7-3843-465C-9AB4-7E8CD6813A8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90DDE307-67A6-4AC9-9346-FFF3D3BB198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FEC1A6E4-DCEB-42A2-91A2-A92C53CB0EF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E2B8150A-2A4D-4BE4-A96F-6D6B1F841E4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A44B8311-E620-4299-A8CE-2AF0FE3E6B1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0829B913-C55A-4017-813C-31349F1A3CF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6956E981-BBDC-43FB-BD13-8A569A48793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10B38FE1-8685-4E9E-ACC5-55AADA9604F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6DCBF286-B855-4547-B355-C8B0B4E3B7F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C22E4E46-1C13-42E3-B54D-69CCBBAF5CE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32,362
31,906
222.85
22,254,864
21,247,210
626,036
10,199,893
16,269,671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C3EA7B11-C7E5-4305-8DCE-9A25EA51F29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4C7DB586-A93F-4CAC-A0D0-612F5979B81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292E7032-4C64-4D79-B206-D5DC8DFEE07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C271163E-BA8B-44AD-9FF4-8B0BA7DA468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43A588FA-63E6-47A6-8926-2B2AC4EEF52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AD6E4F66-DBD3-457D-B3AB-1A4C6AD6FAC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03876A15-03C3-47BF-99E7-3EF31B2321B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FC72F464-2702-4BEC-9DE5-B9F332E3766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44190ECB-84FC-4A45-AAE7-20F037A8D97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74F7598B-B9F2-4739-905C-5DCD30BC2AE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5DA5BF53-703F-4175-9530-5D24D11751E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88497DF9-4246-4731-91D4-AEA175536E0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E2138F72-24ED-4EF5-856A-42B7352AD73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BA1A8C3B-DB34-493F-AF2D-98531905E6C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3DE7BDA1-EDCC-4F01-996F-38EF8F91127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950EDBD8-2B20-49BF-96E8-95C6B3DF247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9C0CD7C3-3FB3-4C37-AA29-C2BBA080D41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6CF43727-40A3-4AD6-A031-091D0B18013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1759B10A-F0C3-4F2D-AFD2-830A29F299B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B6B1B340-80B3-4812-A315-41A143C5356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94149196-E031-4D2F-8735-A67F76EAA4E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CF54111A-0FA7-4B55-B16D-7B5F8FA97F88}"/>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0C546140-042D-4DBB-998B-DB2D656DA3E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E493F9AE-E48D-4540-985E-26A8F10DF5B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43A0180B-0EA8-45B7-B654-AE22A8D60D3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FAB883E4-4123-4746-AE19-E6CDA66ED11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50B8E218-3813-4F4B-B7A4-D966CD4AA6A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3D004A39-29F8-497C-8D69-7B54EFACD5A7}"/>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C3328784-D99D-4FD4-879A-8296E747D12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DF88465E-584E-4E33-8C7E-BBD8E27044E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42B46B10-6B17-42B0-9E45-C84CAC810E9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936A605D-6D5A-4D8A-8E0E-594993DD598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AA8A6E0C-9EAC-4E62-AF3C-D889D33F2C6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23A651BE-33A4-46E8-9F9C-D206A5228EC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441CB120-0D6F-47F8-9915-3ADF99C276C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は年々上昇傾向にあるが、類似団体内平均値や全国平均、山形県平均との比較ではやや良好な状況にある。令和３年度は集約化・複合化事業により、新たな学校施設を建設したため、数値がやや改善したが、令和４年度以降、減価償却が有形固定資産の増加を上回り、数値が上昇している。今後も比率の上昇が見込まれるため、引き続き、公共施設等総合管理計画に基づき、公共施設の最適な配置・長寿命化を推進し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E2F68AC9-B1B9-41FB-A438-D083C513CA1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5827BADA-8062-416A-8E1B-6C57A0B0BBC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428FCB3E-4E53-45C3-A7E9-87E4BFE8F6CA}"/>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11549A0D-E873-41C3-A80B-C30DEC3F9B5E}"/>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7" name="テキスト ボックス 56">
          <a:extLst>
            <a:ext uri="{FF2B5EF4-FFF2-40B4-BE49-F238E27FC236}">
              <a16:creationId xmlns:a16="http://schemas.microsoft.com/office/drawing/2014/main" id="{CEFBE998-307E-4F09-84D8-82D06349B614}"/>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65009F2D-9912-4085-924D-B4C08AAFF35C}"/>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89C19B8D-13CF-40E4-9035-8B96EC58FCB8}"/>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F62AF04B-D198-4DB0-A8A7-991648FAF9C1}"/>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B22F32B9-C613-4105-B885-10C00613DA6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1808DCA9-A6D0-4207-9EAC-5C57321A89BC}"/>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398F90C2-1131-4639-B67B-0E44A2D5D6BD}"/>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7B5FBA9D-79B3-45AF-9744-F424AB7AB84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F811AF43-E623-46F9-B27F-A0215A6229E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20F070E2-88A5-4A44-86FD-5E16F8C01FB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7" name="テキスト ボックス 66">
          <a:extLst>
            <a:ext uri="{FF2B5EF4-FFF2-40B4-BE49-F238E27FC236}">
              <a16:creationId xmlns:a16="http://schemas.microsoft.com/office/drawing/2014/main" id="{3C69C844-FEF9-4635-9CD6-A90CA63E97E5}"/>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365EEB34-71E3-4E59-88B0-88B5FEA44D3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9" name="直線コネクタ 68">
          <a:extLst>
            <a:ext uri="{FF2B5EF4-FFF2-40B4-BE49-F238E27FC236}">
              <a16:creationId xmlns:a16="http://schemas.microsoft.com/office/drawing/2014/main" id="{8C52F962-B04A-407F-88DC-C5FD46879501}"/>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0" name="有形固定資産減価償却率最小値テキスト">
          <a:extLst>
            <a:ext uri="{FF2B5EF4-FFF2-40B4-BE49-F238E27FC236}">
              <a16:creationId xmlns:a16="http://schemas.microsoft.com/office/drawing/2014/main" id="{1BF58DB3-0488-4326-B681-5609410379BE}"/>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1" name="直線コネクタ 70">
          <a:extLst>
            <a:ext uri="{FF2B5EF4-FFF2-40B4-BE49-F238E27FC236}">
              <a16:creationId xmlns:a16="http://schemas.microsoft.com/office/drawing/2014/main" id="{CED29D92-4BDF-48B1-9C14-B3BDA6A5F4EF}"/>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2" name="有形固定資産減価償却率最大値テキスト">
          <a:extLst>
            <a:ext uri="{FF2B5EF4-FFF2-40B4-BE49-F238E27FC236}">
              <a16:creationId xmlns:a16="http://schemas.microsoft.com/office/drawing/2014/main" id="{FE66F2DA-4D01-4AB1-8E41-FAF3A6647A31}"/>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3" name="直線コネクタ 72">
          <a:extLst>
            <a:ext uri="{FF2B5EF4-FFF2-40B4-BE49-F238E27FC236}">
              <a16:creationId xmlns:a16="http://schemas.microsoft.com/office/drawing/2014/main" id="{827A0C57-CA26-4D65-8B14-F2E02500D0D5}"/>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4" name="有形固定資産減価償却率平均値テキスト">
          <a:extLst>
            <a:ext uri="{FF2B5EF4-FFF2-40B4-BE49-F238E27FC236}">
              <a16:creationId xmlns:a16="http://schemas.microsoft.com/office/drawing/2014/main" id="{4919FCC1-8C55-4600-854E-60C0B434F351}"/>
            </a:ext>
          </a:extLst>
        </xdr:cNvPr>
        <xdr:cNvSpPr txBox="1"/>
      </xdr:nvSpPr>
      <xdr:spPr>
        <a:xfrm>
          <a:off x="4813300" y="6062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5" name="フローチャート: 判断 74">
          <a:extLst>
            <a:ext uri="{FF2B5EF4-FFF2-40B4-BE49-F238E27FC236}">
              <a16:creationId xmlns:a16="http://schemas.microsoft.com/office/drawing/2014/main" id="{C23678A9-EED9-49FF-83EC-EB7B4328BFF1}"/>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6" name="フローチャート: 判断 75">
          <a:extLst>
            <a:ext uri="{FF2B5EF4-FFF2-40B4-BE49-F238E27FC236}">
              <a16:creationId xmlns:a16="http://schemas.microsoft.com/office/drawing/2014/main" id="{767EA59D-3458-47FE-8F86-FFE0EDE357BF}"/>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7" name="フローチャート: 判断 76">
          <a:extLst>
            <a:ext uri="{FF2B5EF4-FFF2-40B4-BE49-F238E27FC236}">
              <a16:creationId xmlns:a16="http://schemas.microsoft.com/office/drawing/2014/main" id="{ED7879C4-03CE-4675-81CF-286923132BA1}"/>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8" name="フローチャート: 判断 77">
          <a:extLst>
            <a:ext uri="{FF2B5EF4-FFF2-40B4-BE49-F238E27FC236}">
              <a16:creationId xmlns:a16="http://schemas.microsoft.com/office/drawing/2014/main" id="{ABE45687-4EF2-446B-9162-901957FF4EC2}"/>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9" name="フローチャート: 判断 78">
          <a:extLst>
            <a:ext uri="{FF2B5EF4-FFF2-40B4-BE49-F238E27FC236}">
              <a16:creationId xmlns:a16="http://schemas.microsoft.com/office/drawing/2014/main" id="{79A7EE3B-047A-4768-8649-3E111407D369}"/>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1D191F2-EAB6-4C66-8E26-BEF83C46D18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7423D431-84F8-4573-B549-B6D4DAA61E4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59253C3D-F1D3-48B6-85E5-0977831F6616}"/>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5D5B5601-0551-4FA4-8D53-4AC7A4B5AAF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6DDA4168-937B-4C25-A160-B31473079C5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100859</xdr:rowOff>
    </xdr:from>
    <xdr:to>
      <xdr:col>23</xdr:col>
      <xdr:colOff>136525</xdr:colOff>
      <xdr:row>31</xdr:row>
      <xdr:rowOff>31009</xdr:rowOff>
    </xdr:to>
    <xdr:sp macro="" textlink="">
      <xdr:nvSpPr>
        <xdr:cNvPr id="85" name="楕円 84">
          <a:extLst>
            <a:ext uri="{FF2B5EF4-FFF2-40B4-BE49-F238E27FC236}">
              <a16:creationId xmlns:a16="http://schemas.microsoft.com/office/drawing/2014/main" id="{C8E88BE8-E8A9-4E6C-8310-12E3866C5D9D}"/>
            </a:ext>
          </a:extLst>
        </xdr:cNvPr>
        <xdr:cNvSpPr/>
      </xdr:nvSpPr>
      <xdr:spPr>
        <a:xfrm>
          <a:off x="4711700" y="601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123736</xdr:rowOff>
    </xdr:from>
    <xdr:ext cx="405111" cy="259045"/>
    <xdr:sp macro="" textlink="">
      <xdr:nvSpPr>
        <xdr:cNvPr id="86" name="有形固定資産減価償却率該当値テキスト">
          <a:extLst>
            <a:ext uri="{FF2B5EF4-FFF2-40B4-BE49-F238E27FC236}">
              <a16:creationId xmlns:a16="http://schemas.microsoft.com/office/drawing/2014/main" id="{ABE4A8AD-1BA7-4428-BF09-9C951FA5E8B0}"/>
            </a:ext>
          </a:extLst>
        </xdr:cNvPr>
        <xdr:cNvSpPr txBox="1"/>
      </xdr:nvSpPr>
      <xdr:spPr>
        <a:xfrm>
          <a:off x="4813300" y="5867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68474</xdr:rowOff>
    </xdr:from>
    <xdr:to>
      <xdr:col>19</xdr:col>
      <xdr:colOff>187325</xdr:colOff>
      <xdr:row>30</xdr:row>
      <xdr:rowOff>170074</xdr:rowOff>
    </xdr:to>
    <xdr:sp macro="" textlink="">
      <xdr:nvSpPr>
        <xdr:cNvPr id="87" name="楕円 86">
          <a:extLst>
            <a:ext uri="{FF2B5EF4-FFF2-40B4-BE49-F238E27FC236}">
              <a16:creationId xmlns:a16="http://schemas.microsoft.com/office/drawing/2014/main" id="{4E20A7A9-3F52-4FA3-B0F3-F012F593461A}"/>
            </a:ext>
          </a:extLst>
        </xdr:cNvPr>
        <xdr:cNvSpPr/>
      </xdr:nvSpPr>
      <xdr:spPr>
        <a:xfrm>
          <a:off x="4000500" y="5983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119274</xdr:rowOff>
    </xdr:from>
    <xdr:to>
      <xdr:col>23</xdr:col>
      <xdr:colOff>85725</xdr:colOff>
      <xdr:row>30</xdr:row>
      <xdr:rowOff>151659</xdr:rowOff>
    </xdr:to>
    <xdr:cxnSp macro="">
      <xdr:nvCxnSpPr>
        <xdr:cNvPr id="88" name="直線コネクタ 87">
          <a:extLst>
            <a:ext uri="{FF2B5EF4-FFF2-40B4-BE49-F238E27FC236}">
              <a16:creationId xmlns:a16="http://schemas.microsoft.com/office/drawing/2014/main" id="{5266143D-EDBA-4A7C-86B4-9243CE3BA503}"/>
            </a:ext>
          </a:extLst>
        </xdr:cNvPr>
        <xdr:cNvCxnSpPr/>
      </xdr:nvCxnSpPr>
      <xdr:spPr>
        <a:xfrm>
          <a:off x="4051300" y="6034299"/>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50483</xdr:rowOff>
    </xdr:from>
    <xdr:to>
      <xdr:col>15</xdr:col>
      <xdr:colOff>187325</xdr:colOff>
      <xdr:row>30</xdr:row>
      <xdr:rowOff>152083</xdr:rowOff>
    </xdr:to>
    <xdr:sp macro="" textlink="">
      <xdr:nvSpPr>
        <xdr:cNvPr id="89" name="楕円 88">
          <a:extLst>
            <a:ext uri="{FF2B5EF4-FFF2-40B4-BE49-F238E27FC236}">
              <a16:creationId xmlns:a16="http://schemas.microsoft.com/office/drawing/2014/main" id="{174816BD-5690-4863-8F85-6BB53A61B013}"/>
            </a:ext>
          </a:extLst>
        </xdr:cNvPr>
        <xdr:cNvSpPr/>
      </xdr:nvSpPr>
      <xdr:spPr>
        <a:xfrm>
          <a:off x="3238500" y="596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101283</xdr:rowOff>
    </xdr:from>
    <xdr:to>
      <xdr:col>19</xdr:col>
      <xdr:colOff>136525</xdr:colOff>
      <xdr:row>30</xdr:row>
      <xdr:rowOff>119274</xdr:rowOff>
    </xdr:to>
    <xdr:cxnSp macro="">
      <xdr:nvCxnSpPr>
        <xdr:cNvPr id="90" name="直線コネクタ 89">
          <a:extLst>
            <a:ext uri="{FF2B5EF4-FFF2-40B4-BE49-F238E27FC236}">
              <a16:creationId xmlns:a16="http://schemas.microsoft.com/office/drawing/2014/main" id="{DA9B79AD-7B0E-4F1F-B0A7-453D7147B216}"/>
            </a:ext>
          </a:extLst>
        </xdr:cNvPr>
        <xdr:cNvCxnSpPr/>
      </xdr:nvCxnSpPr>
      <xdr:spPr>
        <a:xfrm>
          <a:off x="3289300" y="6016308"/>
          <a:ext cx="762000"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23495</xdr:rowOff>
    </xdr:from>
    <xdr:to>
      <xdr:col>11</xdr:col>
      <xdr:colOff>187325</xdr:colOff>
      <xdr:row>30</xdr:row>
      <xdr:rowOff>125095</xdr:rowOff>
    </xdr:to>
    <xdr:sp macro="" textlink="">
      <xdr:nvSpPr>
        <xdr:cNvPr id="91" name="楕円 90">
          <a:extLst>
            <a:ext uri="{FF2B5EF4-FFF2-40B4-BE49-F238E27FC236}">
              <a16:creationId xmlns:a16="http://schemas.microsoft.com/office/drawing/2014/main" id="{43E3B049-39E6-4AD2-B0F2-56809FAE4C3D}"/>
            </a:ext>
          </a:extLst>
        </xdr:cNvPr>
        <xdr:cNvSpPr/>
      </xdr:nvSpPr>
      <xdr:spPr>
        <a:xfrm>
          <a:off x="2476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74295</xdr:rowOff>
    </xdr:from>
    <xdr:to>
      <xdr:col>15</xdr:col>
      <xdr:colOff>136525</xdr:colOff>
      <xdr:row>30</xdr:row>
      <xdr:rowOff>101283</xdr:rowOff>
    </xdr:to>
    <xdr:cxnSp macro="">
      <xdr:nvCxnSpPr>
        <xdr:cNvPr id="92" name="直線コネクタ 91">
          <a:extLst>
            <a:ext uri="{FF2B5EF4-FFF2-40B4-BE49-F238E27FC236}">
              <a16:creationId xmlns:a16="http://schemas.microsoft.com/office/drawing/2014/main" id="{2374CD14-4CD1-4DD1-A3B4-7568D52E996D}"/>
            </a:ext>
          </a:extLst>
        </xdr:cNvPr>
        <xdr:cNvCxnSpPr/>
      </xdr:nvCxnSpPr>
      <xdr:spPr>
        <a:xfrm>
          <a:off x="2527300" y="5989320"/>
          <a:ext cx="762000" cy="2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66675</xdr:rowOff>
    </xdr:from>
    <xdr:to>
      <xdr:col>7</xdr:col>
      <xdr:colOff>187325</xdr:colOff>
      <xdr:row>30</xdr:row>
      <xdr:rowOff>168275</xdr:rowOff>
    </xdr:to>
    <xdr:sp macro="" textlink="">
      <xdr:nvSpPr>
        <xdr:cNvPr id="93" name="楕円 92">
          <a:extLst>
            <a:ext uri="{FF2B5EF4-FFF2-40B4-BE49-F238E27FC236}">
              <a16:creationId xmlns:a16="http://schemas.microsoft.com/office/drawing/2014/main" id="{85326B74-2157-4DBB-9526-B27394B71F97}"/>
            </a:ext>
          </a:extLst>
        </xdr:cNvPr>
        <xdr:cNvSpPr/>
      </xdr:nvSpPr>
      <xdr:spPr>
        <a:xfrm>
          <a:off x="17145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74295</xdr:rowOff>
    </xdr:from>
    <xdr:to>
      <xdr:col>11</xdr:col>
      <xdr:colOff>136525</xdr:colOff>
      <xdr:row>30</xdr:row>
      <xdr:rowOff>117475</xdr:rowOff>
    </xdr:to>
    <xdr:cxnSp macro="">
      <xdr:nvCxnSpPr>
        <xdr:cNvPr id="94" name="直線コネクタ 93">
          <a:extLst>
            <a:ext uri="{FF2B5EF4-FFF2-40B4-BE49-F238E27FC236}">
              <a16:creationId xmlns:a16="http://schemas.microsoft.com/office/drawing/2014/main" id="{F7F854FF-4E52-4C4E-BCA8-879277D2A505}"/>
            </a:ext>
          </a:extLst>
        </xdr:cNvPr>
        <xdr:cNvCxnSpPr/>
      </xdr:nvCxnSpPr>
      <xdr:spPr>
        <a:xfrm flipV="1">
          <a:off x="1765300" y="598932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5" name="n_1aveValue有形固定資産減価償却率">
          <a:extLst>
            <a:ext uri="{FF2B5EF4-FFF2-40B4-BE49-F238E27FC236}">
              <a16:creationId xmlns:a16="http://schemas.microsoft.com/office/drawing/2014/main" id="{F1A9E137-6443-4885-B12D-88A2418B9F47}"/>
            </a:ext>
          </a:extLst>
        </xdr:cNvPr>
        <xdr:cNvSpPr txBox="1"/>
      </xdr:nvSpPr>
      <xdr:spPr>
        <a:xfrm>
          <a:off x="3836044" y="6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6" name="n_2aveValue有形固定資産減価償却率">
          <a:extLst>
            <a:ext uri="{FF2B5EF4-FFF2-40B4-BE49-F238E27FC236}">
              <a16:creationId xmlns:a16="http://schemas.microsoft.com/office/drawing/2014/main" id="{B2D68D71-FE9F-4DA8-9D67-BCB6D1BBD1FF}"/>
            </a:ext>
          </a:extLst>
        </xdr:cNvPr>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7" name="n_3aveValue有形固定資産減価償却率">
          <a:extLst>
            <a:ext uri="{FF2B5EF4-FFF2-40B4-BE49-F238E27FC236}">
              <a16:creationId xmlns:a16="http://schemas.microsoft.com/office/drawing/2014/main" id="{B562829A-1462-433F-B7C5-BBEC7C4C1322}"/>
            </a:ext>
          </a:extLst>
        </xdr:cNvPr>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8" name="n_4aveValue有形固定資産減価償却率">
          <a:extLst>
            <a:ext uri="{FF2B5EF4-FFF2-40B4-BE49-F238E27FC236}">
              <a16:creationId xmlns:a16="http://schemas.microsoft.com/office/drawing/2014/main" id="{95BE1B76-0CA6-4BFE-A891-BBBD52494F3F}"/>
            </a:ext>
          </a:extLst>
        </xdr:cNvPr>
        <xdr:cNvSpPr txBox="1"/>
      </xdr:nvSpPr>
      <xdr:spPr>
        <a:xfrm>
          <a:off x="1562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15151</xdr:rowOff>
    </xdr:from>
    <xdr:ext cx="405111" cy="259045"/>
    <xdr:sp macro="" textlink="">
      <xdr:nvSpPr>
        <xdr:cNvPr id="99" name="n_1mainValue有形固定資産減価償却率">
          <a:extLst>
            <a:ext uri="{FF2B5EF4-FFF2-40B4-BE49-F238E27FC236}">
              <a16:creationId xmlns:a16="http://schemas.microsoft.com/office/drawing/2014/main" id="{863A28A1-CE13-47B2-86DE-1218437AA559}"/>
            </a:ext>
          </a:extLst>
        </xdr:cNvPr>
        <xdr:cNvSpPr txBox="1"/>
      </xdr:nvSpPr>
      <xdr:spPr>
        <a:xfrm>
          <a:off x="3836044" y="5758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168610</xdr:rowOff>
    </xdr:from>
    <xdr:ext cx="405111" cy="259045"/>
    <xdr:sp macro="" textlink="">
      <xdr:nvSpPr>
        <xdr:cNvPr id="100" name="n_2mainValue有形固定資産減価償却率">
          <a:extLst>
            <a:ext uri="{FF2B5EF4-FFF2-40B4-BE49-F238E27FC236}">
              <a16:creationId xmlns:a16="http://schemas.microsoft.com/office/drawing/2014/main" id="{02160067-A8E4-45D6-824D-366850ACE0F5}"/>
            </a:ext>
          </a:extLst>
        </xdr:cNvPr>
        <xdr:cNvSpPr txBox="1"/>
      </xdr:nvSpPr>
      <xdr:spPr>
        <a:xfrm>
          <a:off x="3086744" y="5740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141622</xdr:rowOff>
    </xdr:from>
    <xdr:ext cx="405111" cy="259045"/>
    <xdr:sp macro="" textlink="">
      <xdr:nvSpPr>
        <xdr:cNvPr id="101" name="n_3mainValue有形固定資産減価償却率">
          <a:extLst>
            <a:ext uri="{FF2B5EF4-FFF2-40B4-BE49-F238E27FC236}">
              <a16:creationId xmlns:a16="http://schemas.microsoft.com/office/drawing/2014/main" id="{5D887772-7474-41DE-AAC6-616B658F826D}"/>
            </a:ext>
          </a:extLst>
        </xdr:cNvPr>
        <xdr:cNvSpPr txBox="1"/>
      </xdr:nvSpPr>
      <xdr:spPr>
        <a:xfrm>
          <a:off x="2324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13352</xdr:rowOff>
    </xdr:from>
    <xdr:ext cx="405111" cy="259045"/>
    <xdr:sp macro="" textlink="">
      <xdr:nvSpPr>
        <xdr:cNvPr id="102" name="n_4mainValue有形固定資産減価償却率">
          <a:extLst>
            <a:ext uri="{FF2B5EF4-FFF2-40B4-BE49-F238E27FC236}">
              <a16:creationId xmlns:a16="http://schemas.microsoft.com/office/drawing/2014/main" id="{432CA092-04EF-4C16-B674-9FB9DAA5B71E}"/>
            </a:ext>
          </a:extLst>
        </xdr:cNvPr>
        <xdr:cNvSpPr txBox="1"/>
      </xdr:nvSpPr>
      <xdr:spPr>
        <a:xfrm>
          <a:off x="1562744" y="575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B36D67A7-DB2A-4C46-9B4E-8C723DD781C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0A813E45-4DEB-41CA-A189-5CCC348F5AA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3B341F8E-63C9-4F88-B1E9-973A07A79F8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E3F9F56E-9BE1-4394-9EE1-9415B20D501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4DE84884-E0B4-4C63-91E9-E2E6944DF67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673B3CF6-3475-4F18-98FE-A62DE62B506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ADAEF4C3-4252-4728-B65C-0DBD82F19A1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552BF4E0-4D24-4058-B1F5-253C7B000C8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9928D024-AF7C-4955-8039-FD5919EE7C2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4E177C72-B299-4264-8E24-A31D23788C2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010E996B-C90C-41EE-998D-2AA4766D876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AE50E125-965C-404B-9129-65BBD794FED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83BA24DF-027A-438E-8690-5B579B0D931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義務教育学校建設に係る事業債の発行等により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債務償還比率が増加し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続け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いたが、令和６年度は地方債残高の減少や充当可能基金の増加により実質債務が減少したため比率が改善した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しかしながら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今後も公共施設やインフラ等の老朽化による更新のために、公債費の増加が見込まれるため、公共施設等総合管理計画に基づく更新などに加え、基金の計画的な運用や将来を見据えた財源確保に努めていく。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A404E54F-C5DB-4078-87ED-9D5CA0E96B2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37EE6E3C-3722-4083-BA9D-53558419C56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5C3B3D5B-ED09-4857-AB80-AB8F501FC25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9" name="直線コネクタ 118">
          <a:extLst>
            <a:ext uri="{FF2B5EF4-FFF2-40B4-BE49-F238E27FC236}">
              <a16:creationId xmlns:a16="http://schemas.microsoft.com/office/drawing/2014/main" id="{C7DD657D-DFDC-4392-A030-B102D7B32249}"/>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0" name="テキスト ボックス 119">
          <a:extLst>
            <a:ext uri="{FF2B5EF4-FFF2-40B4-BE49-F238E27FC236}">
              <a16:creationId xmlns:a16="http://schemas.microsoft.com/office/drawing/2014/main" id="{FF32DCC8-F83C-43D9-829F-BD3C96844D61}"/>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1" name="直線コネクタ 120">
          <a:extLst>
            <a:ext uri="{FF2B5EF4-FFF2-40B4-BE49-F238E27FC236}">
              <a16:creationId xmlns:a16="http://schemas.microsoft.com/office/drawing/2014/main" id="{5EAB9496-5D62-4F3E-9616-C823AE570F33}"/>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2" name="テキスト ボックス 121">
          <a:extLst>
            <a:ext uri="{FF2B5EF4-FFF2-40B4-BE49-F238E27FC236}">
              <a16:creationId xmlns:a16="http://schemas.microsoft.com/office/drawing/2014/main" id="{86143799-763E-4C66-A2B3-E79606F9B84E}"/>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3" name="直線コネクタ 122">
          <a:extLst>
            <a:ext uri="{FF2B5EF4-FFF2-40B4-BE49-F238E27FC236}">
              <a16:creationId xmlns:a16="http://schemas.microsoft.com/office/drawing/2014/main" id="{D37946B3-6F18-42CA-8A24-ADCF106C6BBB}"/>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4" name="テキスト ボックス 123">
          <a:extLst>
            <a:ext uri="{FF2B5EF4-FFF2-40B4-BE49-F238E27FC236}">
              <a16:creationId xmlns:a16="http://schemas.microsoft.com/office/drawing/2014/main" id="{1BF3EF3E-EDF3-4712-8741-61C8B8FA51A1}"/>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5" name="直線コネクタ 124">
          <a:extLst>
            <a:ext uri="{FF2B5EF4-FFF2-40B4-BE49-F238E27FC236}">
              <a16:creationId xmlns:a16="http://schemas.microsoft.com/office/drawing/2014/main" id="{A3E2A777-B67F-4F42-8BAF-8F547D82D00C}"/>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6" name="テキスト ボックス 125">
          <a:extLst>
            <a:ext uri="{FF2B5EF4-FFF2-40B4-BE49-F238E27FC236}">
              <a16:creationId xmlns:a16="http://schemas.microsoft.com/office/drawing/2014/main" id="{0A3820BF-1CC7-49B9-9683-91A2A5525866}"/>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70134D97-82E4-44CA-B618-C027341175E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7F4ABCDB-6A5C-4FC5-8F73-7D16870F1C5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9" name="直線コネクタ 128">
          <a:extLst>
            <a:ext uri="{FF2B5EF4-FFF2-40B4-BE49-F238E27FC236}">
              <a16:creationId xmlns:a16="http://schemas.microsoft.com/office/drawing/2014/main" id="{054795C1-6967-425C-9D03-3F8B3CF16284}"/>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0" name="債務償還比率最小値テキスト">
          <a:extLst>
            <a:ext uri="{FF2B5EF4-FFF2-40B4-BE49-F238E27FC236}">
              <a16:creationId xmlns:a16="http://schemas.microsoft.com/office/drawing/2014/main" id="{C8F1BAE8-150E-4997-9DED-B36B2ADAFF43}"/>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1" name="直線コネクタ 130">
          <a:extLst>
            <a:ext uri="{FF2B5EF4-FFF2-40B4-BE49-F238E27FC236}">
              <a16:creationId xmlns:a16="http://schemas.microsoft.com/office/drawing/2014/main" id="{DE0FA7B2-D073-4ECE-AC82-9B1514E494C5}"/>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2" name="債務償還比率最大値テキスト">
          <a:extLst>
            <a:ext uri="{FF2B5EF4-FFF2-40B4-BE49-F238E27FC236}">
              <a16:creationId xmlns:a16="http://schemas.microsoft.com/office/drawing/2014/main" id="{A11A1B01-B9A3-4B01-86A5-F71F808B68B7}"/>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3" name="直線コネクタ 132">
          <a:extLst>
            <a:ext uri="{FF2B5EF4-FFF2-40B4-BE49-F238E27FC236}">
              <a16:creationId xmlns:a16="http://schemas.microsoft.com/office/drawing/2014/main" id="{171175F9-945B-4451-BD06-C2613184E6E3}"/>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34" name="債務償還比率平均値テキスト">
          <a:extLst>
            <a:ext uri="{FF2B5EF4-FFF2-40B4-BE49-F238E27FC236}">
              <a16:creationId xmlns:a16="http://schemas.microsoft.com/office/drawing/2014/main" id="{900A4B91-25B0-4431-965A-0E3F2C0C7648}"/>
            </a:ext>
          </a:extLst>
        </xdr:cNvPr>
        <xdr:cNvSpPr txBox="1"/>
      </xdr:nvSpPr>
      <xdr:spPr>
        <a:xfrm>
          <a:off x="14846300" y="5788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5" name="フローチャート: 判断 134">
          <a:extLst>
            <a:ext uri="{FF2B5EF4-FFF2-40B4-BE49-F238E27FC236}">
              <a16:creationId xmlns:a16="http://schemas.microsoft.com/office/drawing/2014/main" id="{7FE45DA7-8639-495F-A947-DAEABFCF47BB}"/>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6" name="フローチャート: 判断 135">
          <a:extLst>
            <a:ext uri="{FF2B5EF4-FFF2-40B4-BE49-F238E27FC236}">
              <a16:creationId xmlns:a16="http://schemas.microsoft.com/office/drawing/2014/main" id="{D1F2A66C-7CD0-4A2E-BB76-939B3B64D5F5}"/>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7" name="フローチャート: 判断 136">
          <a:extLst>
            <a:ext uri="{FF2B5EF4-FFF2-40B4-BE49-F238E27FC236}">
              <a16:creationId xmlns:a16="http://schemas.microsoft.com/office/drawing/2014/main" id="{B6493B08-CBDD-4A41-8846-7CE7C811FD97}"/>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8" name="フローチャート: 判断 137">
          <a:extLst>
            <a:ext uri="{FF2B5EF4-FFF2-40B4-BE49-F238E27FC236}">
              <a16:creationId xmlns:a16="http://schemas.microsoft.com/office/drawing/2014/main" id="{7458324A-F899-46BC-8255-AEE9099966D3}"/>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9" name="フローチャート: 判断 138">
          <a:extLst>
            <a:ext uri="{FF2B5EF4-FFF2-40B4-BE49-F238E27FC236}">
              <a16:creationId xmlns:a16="http://schemas.microsoft.com/office/drawing/2014/main" id="{1C28F542-89C5-4BBF-8F6A-965FE20DF2B4}"/>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964AECCC-0D87-4177-A7A8-1529B855828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55BF37C6-CA08-43A8-B6C0-3D9EC12E775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8CD96CB3-0F8B-40E0-A2A3-533FC176337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7DC25AF2-5744-4F31-8BBA-0F9571B68C5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B0A7A742-5013-4B96-B25E-8F95531148DA}"/>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34315</xdr:rowOff>
    </xdr:from>
    <xdr:to>
      <xdr:col>76</xdr:col>
      <xdr:colOff>73025</xdr:colOff>
      <xdr:row>29</xdr:row>
      <xdr:rowOff>135915</xdr:rowOff>
    </xdr:to>
    <xdr:sp macro="" textlink="">
      <xdr:nvSpPr>
        <xdr:cNvPr id="145" name="楕円 144">
          <a:extLst>
            <a:ext uri="{FF2B5EF4-FFF2-40B4-BE49-F238E27FC236}">
              <a16:creationId xmlns:a16="http://schemas.microsoft.com/office/drawing/2014/main" id="{7830E0F7-B1EC-465F-8A72-AB8073F428C6}"/>
            </a:ext>
          </a:extLst>
        </xdr:cNvPr>
        <xdr:cNvSpPr/>
      </xdr:nvSpPr>
      <xdr:spPr>
        <a:xfrm>
          <a:off x="14744700" y="577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57192</xdr:rowOff>
    </xdr:from>
    <xdr:ext cx="469744" cy="259045"/>
    <xdr:sp macro="" textlink="">
      <xdr:nvSpPr>
        <xdr:cNvPr id="146" name="債務償還比率該当値テキスト">
          <a:extLst>
            <a:ext uri="{FF2B5EF4-FFF2-40B4-BE49-F238E27FC236}">
              <a16:creationId xmlns:a16="http://schemas.microsoft.com/office/drawing/2014/main" id="{B99B3FED-3706-413F-91BC-7659F18C57A2}"/>
            </a:ext>
          </a:extLst>
        </xdr:cNvPr>
        <xdr:cNvSpPr txBox="1"/>
      </xdr:nvSpPr>
      <xdr:spPr>
        <a:xfrm>
          <a:off x="14846300" y="5629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140020</xdr:rowOff>
    </xdr:from>
    <xdr:to>
      <xdr:col>72</xdr:col>
      <xdr:colOff>123825</xdr:colOff>
      <xdr:row>30</xdr:row>
      <xdr:rowOff>70170</xdr:rowOff>
    </xdr:to>
    <xdr:sp macro="" textlink="">
      <xdr:nvSpPr>
        <xdr:cNvPr id="147" name="楕円 146">
          <a:extLst>
            <a:ext uri="{FF2B5EF4-FFF2-40B4-BE49-F238E27FC236}">
              <a16:creationId xmlns:a16="http://schemas.microsoft.com/office/drawing/2014/main" id="{1B99CCB6-DBDA-4FA3-BE65-E80586BA0DAB}"/>
            </a:ext>
          </a:extLst>
        </xdr:cNvPr>
        <xdr:cNvSpPr/>
      </xdr:nvSpPr>
      <xdr:spPr>
        <a:xfrm>
          <a:off x="14033500" y="588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85115</xdr:rowOff>
    </xdr:from>
    <xdr:to>
      <xdr:col>76</xdr:col>
      <xdr:colOff>22225</xdr:colOff>
      <xdr:row>30</xdr:row>
      <xdr:rowOff>19370</xdr:rowOff>
    </xdr:to>
    <xdr:cxnSp macro="">
      <xdr:nvCxnSpPr>
        <xdr:cNvPr id="148" name="直線コネクタ 147">
          <a:extLst>
            <a:ext uri="{FF2B5EF4-FFF2-40B4-BE49-F238E27FC236}">
              <a16:creationId xmlns:a16="http://schemas.microsoft.com/office/drawing/2014/main" id="{9FE75412-A5FE-4B86-B598-579D97629652}"/>
            </a:ext>
          </a:extLst>
        </xdr:cNvPr>
        <xdr:cNvCxnSpPr/>
      </xdr:nvCxnSpPr>
      <xdr:spPr>
        <a:xfrm flipV="1">
          <a:off x="14084300" y="5828690"/>
          <a:ext cx="711200" cy="105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85441</xdr:rowOff>
    </xdr:from>
    <xdr:to>
      <xdr:col>68</xdr:col>
      <xdr:colOff>123825</xdr:colOff>
      <xdr:row>30</xdr:row>
      <xdr:rowOff>15591</xdr:rowOff>
    </xdr:to>
    <xdr:sp macro="" textlink="">
      <xdr:nvSpPr>
        <xdr:cNvPr id="149" name="楕円 148">
          <a:extLst>
            <a:ext uri="{FF2B5EF4-FFF2-40B4-BE49-F238E27FC236}">
              <a16:creationId xmlns:a16="http://schemas.microsoft.com/office/drawing/2014/main" id="{98EFD598-2207-44D3-84DA-C66863FE37B0}"/>
            </a:ext>
          </a:extLst>
        </xdr:cNvPr>
        <xdr:cNvSpPr/>
      </xdr:nvSpPr>
      <xdr:spPr>
        <a:xfrm>
          <a:off x="13271500" y="582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136241</xdr:rowOff>
    </xdr:from>
    <xdr:to>
      <xdr:col>72</xdr:col>
      <xdr:colOff>73025</xdr:colOff>
      <xdr:row>30</xdr:row>
      <xdr:rowOff>19370</xdr:rowOff>
    </xdr:to>
    <xdr:cxnSp macro="">
      <xdr:nvCxnSpPr>
        <xdr:cNvPr id="150" name="直線コネクタ 149">
          <a:extLst>
            <a:ext uri="{FF2B5EF4-FFF2-40B4-BE49-F238E27FC236}">
              <a16:creationId xmlns:a16="http://schemas.microsoft.com/office/drawing/2014/main" id="{B08D3C11-B5B9-4341-94BB-15F23D316C3A}"/>
            </a:ext>
          </a:extLst>
        </xdr:cNvPr>
        <xdr:cNvCxnSpPr/>
      </xdr:nvCxnSpPr>
      <xdr:spPr>
        <a:xfrm>
          <a:off x="13322300" y="5879816"/>
          <a:ext cx="762000" cy="54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30602</xdr:rowOff>
    </xdr:from>
    <xdr:to>
      <xdr:col>64</xdr:col>
      <xdr:colOff>123825</xdr:colOff>
      <xdr:row>29</xdr:row>
      <xdr:rowOff>132202</xdr:rowOff>
    </xdr:to>
    <xdr:sp macro="" textlink="">
      <xdr:nvSpPr>
        <xdr:cNvPr id="151" name="楕円 150">
          <a:extLst>
            <a:ext uri="{FF2B5EF4-FFF2-40B4-BE49-F238E27FC236}">
              <a16:creationId xmlns:a16="http://schemas.microsoft.com/office/drawing/2014/main" id="{8C5DF026-AADF-4E3E-818D-DADEF2101CC7}"/>
            </a:ext>
          </a:extLst>
        </xdr:cNvPr>
        <xdr:cNvSpPr/>
      </xdr:nvSpPr>
      <xdr:spPr>
        <a:xfrm>
          <a:off x="12509500" y="577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81402</xdr:rowOff>
    </xdr:from>
    <xdr:to>
      <xdr:col>68</xdr:col>
      <xdr:colOff>73025</xdr:colOff>
      <xdr:row>29</xdr:row>
      <xdr:rowOff>136241</xdr:rowOff>
    </xdr:to>
    <xdr:cxnSp macro="">
      <xdr:nvCxnSpPr>
        <xdr:cNvPr id="152" name="直線コネクタ 151">
          <a:extLst>
            <a:ext uri="{FF2B5EF4-FFF2-40B4-BE49-F238E27FC236}">
              <a16:creationId xmlns:a16="http://schemas.microsoft.com/office/drawing/2014/main" id="{049F06D5-E8F0-4FDB-B45B-1EA23B2329F2}"/>
            </a:ext>
          </a:extLst>
        </xdr:cNvPr>
        <xdr:cNvCxnSpPr/>
      </xdr:nvCxnSpPr>
      <xdr:spPr>
        <a:xfrm>
          <a:off x="12560300" y="5824977"/>
          <a:ext cx="762000" cy="5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155047</xdr:rowOff>
    </xdr:from>
    <xdr:to>
      <xdr:col>60</xdr:col>
      <xdr:colOff>123825</xdr:colOff>
      <xdr:row>30</xdr:row>
      <xdr:rowOff>85197</xdr:rowOff>
    </xdr:to>
    <xdr:sp macro="" textlink="">
      <xdr:nvSpPr>
        <xdr:cNvPr id="153" name="楕円 152">
          <a:extLst>
            <a:ext uri="{FF2B5EF4-FFF2-40B4-BE49-F238E27FC236}">
              <a16:creationId xmlns:a16="http://schemas.microsoft.com/office/drawing/2014/main" id="{F3B6562D-88E0-4108-990C-F8713981FE73}"/>
            </a:ext>
          </a:extLst>
        </xdr:cNvPr>
        <xdr:cNvSpPr/>
      </xdr:nvSpPr>
      <xdr:spPr>
        <a:xfrm>
          <a:off x="11747500" y="589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81402</xdr:rowOff>
    </xdr:from>
    <xdr:to>
      <xdr:col>64</xdr:col>
      <xdr:colOff>73025</xdr:colOff>
      <xdr:row>30</xdr:row>
      <xdr:rowOff>34397</xdr:rowOff>
    </xdr:to>
    <xdr:cxnSp macro="">
      <xdr:nvCxnSpPr>
        <xdr:cNvPr id="154" name="直線コネクタ 153">
          <a:extLst>
            <a:ext uri="{FF2B5EF4-FFF2-40B4-BE49-F238E27FC236}">
              <a16:creationId xmlns:a16="http://schemas.microsoft.com/office/drawing/2014/main" id="{F2920EBE-83E7-45F6-A4F2-BC493D8CA7E1}"/>
            </a:ext>
          </a:extLst>
        </xdr:cNvPr>
        <xdr:cNvCxnSpPr/>
      </xdr:nvCxnSpPr>
      <xdr:spPr>
        <a:xfrm flipV="1">
          <a:off x="11798300" y="5824977"/>
          <a:ext cx="762000" cy="12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5" name="n_1aveValue債務償還比率">
          <a:extLst>
            <a:ext uri="{FF2B5EF4-FFF2-40B4-BE49-F238E27FC236}">
              <a16:creationId xmlns:a16="http://schemas.microsoft.com/office/drawing/2014/main" id="{452606B3-CA80-495A-87BA-1584991F101F}"/>
            </a:ext>
          </a:extLst>
        </xdr:cNvPr>
        <xdr:cNvSpPr txBox="1"/>
      </xdr:nvSpPr>
      <xdr:spPr>
        <a:xfrm>
          <a:off x="13836727" y="558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6" name="n_2aveValue債務償還比率">
          <a:extLst>
            <a:ext uri="{FF2B5EF4-FFF2-40B4-BE49-F238E27FC236}">
              <a16:creationId xmlns:a16="http://schemas.microsoft.com/office/drawing/2014/main" id="{E243DA55-0E7A-4063-8211-6D69CBC55236}"/>
            </a:ext>
          </a:extLst>
        </xdr:cNvPr>
        <xdr:cNvSpPr txBox="1"/>
      </xdr:nvSpPr>
      <xdr:spPr>
        <a:xfrm>
          <a:off x="13087427" y="558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57" name="n_3aveValue債務償還比率">
          <a:extLst>
            <a:ext uri="{FF2B5EF4-FFF2-40B4-BE49-F238E27FC236}">
              <a16:creationId xmlns:a16="http://schemas.microsoft.com/office/drawing/2014/main" id="{218EF04A-D959-40C9-84EB-1E5926EB4300}"/>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58" name="n_4aveValue債務償還比率">
          <a:extLst>
            <a:ext uri="{FF2B5EF4-FFF2-40B4-BE49-F238E27FC236}">
              <a16:creationId xmlns:a16="http://schemas.microsoft.com/office/drawing/2014/main" id="{03EC9CB9-A048-403B-98AD-7FA08B4842EC}"/>
            </a:ext>
          </a:extLst>
        </xdr:cNvPr>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61297</xdr:rowOff>
    </xdr:from>
    <xdr:ext cx="469744" cy="259045"/>
    <xdr:sp macro="" textlink="">
      <xdr:nvSpPr>
        <xdr:cNvPr id="159" name="n_1mainValue債務償還比率">
          <a:extLst>
            <a:ext uri="{FF2B5EF4-FFF2-40B4-BE49-F238E27FC236}">
              <a16:creationId xmlns:a16="http://schemas.microsoft.com/office/drawing/2014/main" id="{93E8F222-9B71-4980-8AF4-E520D9B20C67}"/>
            </a:ext>
          </a:extLst>
        </xdr:cNvPr>
        <xdr:cNvSpPr txBox="1"/>
      </xdr:nvSpPr>
      <xdr:spPr>
        <a:xfrm>
          <a:off x="13836727" y="5976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6718</xdr:rowOff>
    </xdr:from>
    <xdr:ext cx="469744" cy="259045"/>
    <xdr:sp macro="" textlink="">
      <xdr:nvSpPr>
        <xdr:cNvPr id="160" name="n_2mainValue債務償還比率">
          <a:extLst>
            <a:ext uri="{FF2B5EF4-FFF2-40B4-BE49-F238E27FC236}">
              <a16:creationId xmlns:a16="http://schemas.microsoft.com/office/drawing/2014/main" id="{5C950771-E4BD-4D3C-AC6D-F383C117D1D8}"/>
            </a:ext>
          </a:extLst>
        </xdr:cNvPr>
        <xdr:cNvSpPr txBox="1"/>
      </xdr:nvSpPr>
      <xdr:spPr>
        <a:xfrm>
          <a:off x="13087427" y="592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148729</xdr:rowOff>
    </xdr:from>
    <xdr:ext cx="469744" cy="259045"/>
    <xdr:sp macro="" textlink="">
      <xdr:nvSpPr>
        <xdr:cNvPr id="161" name="n_3mainValue債務償還比率">
          <a:extLst>
            <a:ext uri="{FF2B5EF4-FFF2-40B4-BE49-F238E27FC236}">
              <a16:creationId xmlns:a16="http://schemas.microsoft.com/office/drawing/2014/main" id="{82F6A544-9D93-4C7E-861A-C8CE710A741B}"/>
            </a:ext>
          </a:extLst>
        </xdr:cNvPr>
        <xdr:cNvSpPr txBox="1"/>
      </xdr:nvSpPr>
      <xdr:spPr>
        <a:xfrm>
          <a:off x="12325427" y="5549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101724</xdr:rowOff>
    </xdr:from>
    <xdr:ext cx="469744" cy="259045"/>
    <xdr:sp macro="" textlink="">
      <xdr:nvSpPr>
        <xdr:cNvPr id="162" name="n_4mainValue債務償還比率">
          <a:extLst>
            <a:ext uri="{FF2B5EF4-FFF2-40B4-BE49-F238E27FC236}">
              <a16:creationId xmlns:a16="http://schemas.microsoft.com/office/drawing/2014/main" id="{17C6F10D-07AD-4B5E-ACDF-629FC41BF149}"/>
            </a:ext>
          </a:extLst>
        </xdr:cNvPr>
        <xdr:cNvSpPr txBox="1"/>
      </xdr:nvSpPr>
      <xdr:spPr>
        <a:xfrm>
          <a:off x="11563427" y="5673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6B5F122F-C80B-45AC-8868-4540AB4534E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B65E5FC0-0A93-44D7-BCC1-D57C5230269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8023009-64D5-40B9-B3D0-D14183B730E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C350B33B-898C-410A-8432-B20DEF3DA0D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3A13C55D-D3F9-412F-9AFD-5E68F5ECCB1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CD7E7602-CC97-47C9-BF64-4A276D1EAEC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B508755-667A-4C6C-A34D-C5FABC1A0C1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8511374-8686-4746-8B5D-3B2E662C65D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ACCC48E-B3D1-4701-AAFB-40E2364B903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71E2D4A-F6DA-4ADD-A276-11295CD9515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C0DD215-B935-4DCF-9C9A-6E6CE036275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20D47B5-DB2A-4C7D-BA4A-8C777496CA7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6C3F9CC-3092-4CEF-BEEB-381CAC0E242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EF9C351-0D8F-4A5A-BC22-F563FAE23A3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9D086D2-AC86-4218-B4E3-301562DA072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824A470-EE8E-4000-A505-ACEFF98BF74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32,362
31,906
222.85
22,254,864
21,247,210
626,036
10,199,893
16,269,671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999FE3E-9BF2-4A08-9C70-226AE8A859E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874B1C7-C48B-4651-AC19-2A050CD576F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7C9636F-85D4-4468-A93D-3FC60E70D62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CFB1007-A623-4A75-A97A-CCE16463BAE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61ED3F9-92D4-47BD-8075-0028B4F66D9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782C1F6-DCA2-4A42-8EB2-E7CD17BB931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E2B5045-9EEF-45F8-9605-C3BFFF2FF3F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394EC41-30EA-4DE1-B1A4-0E8DDACE32F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EEFA2EC-3B20-4B7B-88D9-DA4FD184326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5F84DAA-230E-40EC-B35C-8779D950E61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09A6133-7187-4988-B73F-5A4423C3707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C8C4C1C-CE24-4946-8168-27BB2537661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F3BFA74-F82B-4E1F-8935-D6716A255FB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78AD692-08F5-4376-8307-4F9E68C3583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9F18DAC-8B1A-44FB-8982-8054BD90A45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766D6D9-1B98-4CA6-BFDA-1B97749C764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BBDB4FC-37D9-4666-9A4C-A2AAF1BE216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B78022A-F66B-4CDB-9061-C305C114C9C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3F272C1-61FD-4548-A80D-A5756CE42C5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1E92A9B-A841-4E8F-9DCE-167BE483C56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D503768-FBF4-4ABD-B67D-83EE571DBFC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EFE2685-BCBE-489B-800A-2F0436A7A64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1758182-95CB-4D46-A887-82927086784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DA98571-4C3B-43D2-8E6A-52E5AD76ABC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5C5DBB1-C4D5-4E35-B4AD-66248ADCC75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C2BB433-14D2-4A0B-9D81-A5FF17A1A7C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1BE2937-E8EB-4574-9015-9230D070877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DDBA788-7E9C-49C4-9F8C-8CEB906672E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71C5B2A-8817-4FC3-88AB-D46DF60F57E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A51EA80-6712-4F7F-A902-6BF44B182B2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E4C6D0D-03DC-46CC-A655-301B67AAD67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7914C21-A622-4DAC-B8DB-BD2F70E0913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EC608A8-4195-40A6-8BBA-642B90DE024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8536E96-62B2-486F-85F6-9C17E8AB09D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F468ED3-12EE-4B28-A1B0-68D13ACBB33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FC70E2A-D369-4564-B99A-2887DB7C19E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168B29C-D6B5-44B7-B553-288C316B45E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82B5088-4087-48A4-9783-A576D1D7D33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1B0E25F-59C4-4697-99B8-638D50BE980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9B87447-7106-4C7C-877E-375C221FBDE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3B4BC6B-CF11-40D6-A74B-8D0C8570B1C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30A7D10-E3A2-4922-98B0-53FD958EAC0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803D726-F112-4BD3-B19A-D192F0D2171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37F2C20-1D7E-473E-BD9C-87D068A6A74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B2FFF8B-E9C3-4268-A716-699BE58D1A4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1F5BE009-8081-48CD-8D6F-BAA316DE216F}"/>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D7C5DE20-C9F2-4DCA-99B8-6D3305A43D1A}"/>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FE7D1E12-71AD-41DA-8103-9D1755498D96}"/>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3A04A742-FBD9-4EA9-808A-A876A55FB7A0}"/>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42667B78-F957-4779-8AF0-B6FEB0AB0BA5}"/>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D34BFF85-AC92-4C3E-B6B7-C425CBAAE9BF}"/>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D8B8AA60-895A-45CE-BF30-4B87FAD522F2}"/>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89EE1D27-AD78-4A50-B407-5F76A72A53D0}"/>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F36A8729-E91B-4F24-8FE3-10EC7521CD27}"/>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9A2D4958-08E8-4EA2-AFB7-F673B7DF4F7E}"/>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477F0E81-5D4B-4092-958E-2040FA3ABDE4}"/>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8A30886-9A11-46B9-ADF2-C459A1D6051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A4AA166-C43F-47F1-ADFC-60576FA7B9E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2EF8940-94F4-47A2-8A4A-46440C40DFD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71351FD-F971-459B-ADB9-F5EE2354D38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30CEB31-3EDF-4702-8667-6897A9DAE07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149225</xdr:rowOff>
    </xdr:from>
    <xdr:to>
      <xdr:col>24</xdr:col>
      <xdr:colOff>114300</xdr:colOff>
      <xdr:row>38</xdr:row>
      <xdr:rowOff>79375</xdr:rowOff>
    </xdr:to>
    <xdr:sp macro="" textlink="">
      <xdr:nvSpPr>
        <xdr:cNvPr id="73" name="楕円 72">
          <a:extLst>
            <a:ext uri="{FF2B5EF4-FFF2-40B4-BE49-F238E27FC236}">
              <a16:creationId xmlns:a16="http://schemas.microsoft.com/office/drawing/2014/main" id="{652C310E-14A0-4AB2-AEE6-CFBDB48E8C62}"/>
            </a:ext>
          </a:extLst>
        </xdr:cNvPr>
        <xdr:cNvSpPr/>
      </xdr:nvSpPr>
      <xdr:spPr>
        <a:xfrm>
          <a:off x="4584700"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652</xdr:rowOff>
    </xdr:from>
    <xdr:ext cx="405111" cy="259045"/>
    <xdr:sp macro="" textlink="">
      <xdr:nvSpPr>
        <xdr:cNvPr id="74" name="【道路】&#10;有形固定資産減価償却率該当値テキスト">
          <a:extLst>
            <a:ext uri="{FF2B5EF4-FFF2-40B4-BE49-F238E27FC236}">
              <a16:creationId xmlns:a16="http://schemas.microsoft.com/office/drawing/2014/main" id="{07D6356B-2E05-48D9-A0B1-EA37643B8043}"/>
            </a:ext>
          </a:extLst>
        </xdr:cNvPr>
        <xdr:cNvSpPr txBox="1"/>
      </xdr:nvSpPr>
      <xdr:spPr>
        <a:xfrm>
          <a:off x="4673600"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113030</xdr:rowOff>
    </xdr:from>
    <xdr:to>
      <xdr:col>20</xdr:col>
      <xdr:colOff>38100</xdr:colOff>
      <xdr:row>38</xdr:row>
      <xdr:rowOff>43180</xdr:rowOff>
    </xdr:to>
    <xdr:sp macro="" textlink="">
      <xdr:nvSpPr>
        <xdr:cNvPr id="75" name="楕円 74">
          <a:extLst>
            <a:ext uri="{FF2B5EF4-FFF2-40B4-BE49-F238E27FC236}">
              <a16:creationId xmlns:a16="http://schemas.microsoft.com/office/drawing/2014/main" id="{1C63F694-97C9-4DE1-ABAD-4EFAA38AAFF1}"/>
            </a:ext>
          </a:extLst>
        </xdr:cNvPr>
        <xdr:cNvSpPr/>
      </xdr:nvSpPr>
      <xdr:spPr>
        <a:xfrm>
          <a:off x="37465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163830</xdr:rowOff>
    </xdr:from>
    <xdr:to>
      <xdr:col>24</xdr:col>
      <xdr:colOff>63500</xdr:colOff>
      <xdr:row>38</xdr:row>
      <xdr:rowOff>28575</xdr:rowOff>
    </xdr:to>
    <xdr:cxnSp macro="">
      <xdr:nvCxnSpPr>
        <xdr:cNvPr id="76" name="直線コネクタ 75">
          <a:extLst>
            <a:ext uri="{FF2B5EF4-FFF2-40B4-BE49-F238E27FC236}">
              <a16:creationId xmlns:a16="http://schemas.microsoft.com/office/drawing/2014/main" id="{8E46C2D1-DFF5-4A5E-AF37-D044207A9AC9}"/>
            </a:ext>
          </a:extLst>
        </xdr:cNvPr>
        <xdr:cNvCxnSpPr/>
      </xdr:nvCxnSpPr>
      <xdr:spPr>
        <a:xfrm>
          <a:off x="3797300" y="650748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82550</xdr:rowOff>
    </xdr:from>
    <xdr:to>
      <xdr:col>15</xdr:col>
      <xdr:colOff>101600</xdr:colOff>
      <xdr:row>38</xdr:row>
      <xdr:rowOff>12700</xdr:rowOff>
    </xdr:to>
    <xdr:sp macro="" textlink="">
      <xdr:nvSpPr>
        <xdr:cNvPr id="77" name="楕円 76">
          <a:extLst>
            <a:ext uri="{FF2B5EF4-FFF2-40B4-BE49-F238E27FC236}">
              <a16:creationId xmlns:a16="http://schemas.microsoft.com/office/drawing/2014/main" id="{1D52DBB0-AF3C-4CEE-A941-1881308DA79B}"/>
            </a:ext>
          </a:extLst>
        </xdr:cNvPr>
        <xdr:cNvSpPr/>
      </xdr:nvSpPr>
      <xdr:spPr>
        <a:xfrm>
          <a:off x="2857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133350</xdr:rowOff>
    </xdr:from>
    <xdr:to>
      <xdr:col>19</xdr:col>
      <xdr:colOff>177800</xdr:colOff>
      <xdr:row>37</xdr:row>
      <xdr:rowOff>163830</xdr:rowOff>
    </xdr:to>
    <xdr:cxnSp macro="">
      <xdr:nvCxnSpPr>
        <xdr:cNvPr id="78" name="直線コネクタ 77">
          <a:extLst>
            <a:ext uri="{FF2B5EF4-FFF2-40B4-BE49-F238E27FC236}">
              <a16:creationId xmlns:a16="http://schemas.microsoft.com/office/drawing/2014/main" id="{63F63586-EA2D-4AA8-84BE-B17DA6F1E919}"/>
            </a:ext>
          </a:extLst>
        </xdr:cNvPr>
        <xdr:cNvCxnSpPr/>
      </xdr:nvCxnSpPr>
      <xdr:spPr>
        <a:xfrm>
          <a:off x="2908300" y="6477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52070</xdr:rowOff>
    </xdr:from>
    <xdr:to>
      <xdr:col>10</xdr:col>
      <xdr:colOff>165100</xdr:colOff>
      <xdr:row>37</xdr:row>
      <xdr:rowOff>153670</xdr:rowOff>
    </xdr:to>
    <xdr:sp macro="" textlink="">
      <xdr:nvSpPr>
        <xdr:cNvPr id="79" name="楕円 78">
          <a:extLst>
            <a:ext uri="{FF2B5EF4-FFF2-40B4-BE49-F238E27FC236}">
              <a16:creationId xmlns:a16="http://schemas.microsoft.com/office/drawing/2014/main" id="{B38B274C-4B0B-4796-A3CF-7B76C51779FF}"/>
            </a:ext>
          </a:extLst>
        </xdr:cNvPr>
        <xdr:cNvSpPr/>
      </xdr:nvSpPr>
      <xdr:spPr>
        <a:xfrm>
          <a:off x="19685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102870</xdr:rowOff>
    </xdr:from>
    <xdr:to>
      <xdr:col>15</xdr:col>
      <xdr:colOff>50800</xdr:colOff>
      <xdr:row>37</xdr:row>
      <xdr:rowOff>133350</xdr:rowOff>
    </xdr:to>
    <xdr:cxnSp macro="">
      <xdr:nvCxnSpPr>
        <xdr:cNvPr id="80" name="直線コネクタ 79">
          <a:extLst>
            <a:ext uri="{FF2B5EF4-FFF2-40B4-BE49-F238E27FC236}">
              <a16:creationId xmlns:a16="http://schemas.microsoft.com/office/drawing/2014/main" id="{99EB520F-E98C-40F1-8FB6-25F0D447BA62}"/>
            </a:ext>
          </a:extLst>
        </xdr:cNvPr>
        <xdr:cNvCxnSpPr/>
      </xdr:nvCxnSpPr>
      <xdr:spPr>
        <a:xfrm>
          <a:off x="2019300" y="64465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25400</xdr:rowOff>
    </xdr:from>
    <xdr:to>
      <xdr:col>6</xdr:col>
      <xdr:colOff>38100</xdr:colOff>
      <xdr:row>37</xdr:row>
      <xdr:rowOff>127000</xdr:rowOff>
    </xdr:to>
    <xdr:sp macro="" textlink="">
      <xdr:nvSpPr>
        <xdr:cNvPr id="81" name="楕円 80">
          <a:extLst>
            <a:ext uri="{FF2B5EF4-FFF2-40B4-BE49-F238E27FC236}">
              <a16:creationId xmlns:a16="http://schemas.microsoft.com/office/drawing/2014/main" id="{9717D003-1743-48C9-9D4E-719C6721C5E2}"/>
            </a:ext>
          </a:extLst>
        </xdr:cNvPr>
        <xdr:cNvSpPr/>
      </xdr:nvSpPr>
      <xdr:spPr>
        <a:xfrm>
          <a:off x="1079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76200</xdr:rowOff>
    </xdr:from>
    <xdr:to>
      <xdr:col>10</xdr:col>
      <xdr:colOff>114300</xdr:colOff>
      <xdr:row>37</xdr:row>
      <xdr:rowOff>102870</xdr:rowOff>
    </xdr:to>
    <xdr:cxnSp macro="">
      <xdr:nvCxnSpPr>
        <xdr:cNvPr id="82" name="直線コネクタ 81">
          <a:extLst>
            <a:ext uri="{FF2B5EF4-FFF2-40B4-BE49-F238E27FC236}">
              <a16:creationId xmlns:a16="http://schemas.microsoft.com/office/drawing/2014/main" id="{9A49F547-69C0-43B6-BE5C-81DAD5850BB4}"/>
            </a:ext>
          </a:extLst>
        </xdr:cNvPr>
        <xdr:cNvCxnSpPr/>
      </xdr:nvCxnSpPr>
      <xdr:spPr>
        <a:xfrm>
          <a:off x="1130300" y="64198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DA4C62BD-D670-4A41-A21F-B1C92FECDD9E}"/>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DC26B60C-C7BA-48E5-960F-D1EC067DE4BA}"/>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02E3C77D-8BAE-45B3-B31C-E032AC5FAA10}"/>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769E4712-0D9C-422B-98F0-53E23A4BE693}"/>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59707</xdr:rowOff>
    </xdr:from>
    <xdr:ext cx="405111" cy="259045"/>
    <xdr:sp macro="" textlink="">
      <xdr:nvSpPr>
        <xdr:cNvPr id="87" name="n_1mainValue【道路】&#10;有形固定資産減価償却率">
          <a:extLst>
            <a:ext uri="{FF2B5EF4-FFF2-40B4-BE49-F238E27FC236}">
              <a16:creationId xmlns:a16="http://schemas.microsoft.com/office/drawing/2014/main" id="{15665B65-611E-4BD8-8F17-5FDA11775E82}"/>
            </a:ext>
          </a:extLst>
        </xdr:cNvPr>
        <xdr:cNvSpPr txBox="1"/>
      </xdr:nvSpPr>
      <xdr:spPr>
        <a:xfrm>
          <a:off x="358204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29227</xdr:rowOff>
    </xdr:from>
    <xdr:ext cx="405111" cy="259045"/>
    <xdr:sp macro="" textlink="">
      <xdr:nvSpPr>
        <xdr:cNvPr id="88" name="n_2mainValue【道路】&#10;有形固定資産減価償却率">
          <a:extLst>
            <a:ext uri="{FF2B5EF4-FFF2-40B4-BE49-F238E27FC236}">
              <a16:creationId xmlns:a16="http://schemas.microsoft.com/office/drawing/2014/main" id="{0F34E0FC-F5E4-4036-966B-CD4399728536}"/>
            </a:ext>
          </a:extLst>
        </xdr:cNvPr>
        <xdr:cNvSpPr txBox="1"/>
      </xdr:nvSpPr>
      <xdr:spPr>
        <a:xfrm>
          <a:off x="27057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170197</xdr:rowOff>
    </xdr:from>
    <xdr:ext cx="405111" cy="259045"/>
    <xdr:sp macro="" textlink="">
      <xdr:nvSpPr>
        <xdr:cNvPr id="89" name="n_3mainValue【道路】&#10;有形固定資産減価償却率">
          <a:extLst>
            <a:ext uri="{FF2B5EF4-FFF2-40B4-BE49-F238E27FC236}">
              <a16:creationId xmlns:a16="http://schemas.microsoft.com/office/drawing/2014/main" id="{8FA8AAA9-21C9-4EA8-B17B-DCBC3DC4BAF0}"/>
            </a:ext>
          </a:extLst>
        </xdr:cNvPr>
        <xdr:cNvSpPr txBox="1"/>
      </xdr:nvSpPr>
      <xdr:spPr>
        <a:xfrm>
          <a:off x="1816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143527</xdr:rowOff>
    </xdr:from>
    <xdr:ext cx="405111" cy="259045"/>
    <xdr:sp macro="" textlink="">
      <xdr:nvSpPr>
        <xdr:cNvPr id="90" name="n_4mainValue【道路】&#10;有形固定資産減価償却率">
          <a:extLst>
            <a:ext uri="{FF2B5EF4-FFF2-40B4-BE49-F238E27FC236}">
              <a16:creationId xmlns:a16="http://schemas.microsoft.com/office/drawing/2014/main" id="{535FA2F0-FF0C-4062-ACEC-FD3D9E9C6436}"/>
            </a:ext>
          </a:extLst>
        </xdr:cNvPr>
        <xdr:cNvSpPr txBox="1"/>
      </xdr:nvSpPr>
      <xdr:spPr>
        <a:xfrm>
          <a:off x="927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BADCB73-CB66-4689-8F63-01D5DCFA111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7FDEB2B-1635-43F7-8133-474FDA26CFE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BB836CF-52B6-4E2A-A4B3-2DECECCAFDD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EEC13B9-267B-4D1A-A4DB-B237BD9C2D9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1FFB30D-500D-4ED9-876A-D8C647679A8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677F589-1050-403A-A114-3B562F766FD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D34358B-F281-4766-9331-00225E77D79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0F36810-AEBD-451B-A4D3-E5F2AA6AAEF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07C8005-8A43-411D-AE0D-04739B90F3D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F9C452B-63B5-4E1C-B174-6EC15FEEDDF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96E4142-F8EE-4FDC-A070-7CD4332B23A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40112331-A73C-4E14-8BCB-20955DDDB64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E671E14B-978B-4C24-A898-3DFA389B900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CE93BA8-F887-45B8-BBD8-D6E48F890E85}"/>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E69886AD-164D-405A-A1E9-181F2579DCC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616FED31-AAB6-4CBD-9FEC-CE59F99D06DC}"/>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8E68849A-E348-45E6-A2BD-C9A010B2CB9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39C23171-281D-44BE-AE71-8D5829EE1F7A}"/>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DE377BE3-D021-4106-A03E-F3725795F0E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C4A1CA88-B87C-47D3-8560-D7476515684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22ADEA6-B5D9-416B-8F9B-6F5D9E6A20F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CCAB6342-1E39-40CF-805D-C79E72A12F74}"/>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A5692871-FD91-4E46-B374-9B66C238E8B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21845F21-5E14-4A0E-B363-EC2203636E20}"/>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42C7E8F1-6AE1-476F-A57A-F9E1999E53CE}"/>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29C00C36-51FC-4EB4-AB72-4CB4E550A597}"/>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8E832FDA-6431-475E-9BA2-268AA6026FAF}"/>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98864040-4C8E-4D47-8E94-44B9F8B0FDDA}"/>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73F804B3-5401-4B6D-A651-06D4707EDAD4}"/>
            </a:ext>
          </a:extLst>
        </xdr:cNvPr>
        <xdr:cNvSpPr txBox="1"/>
      </xdr:nvSpPr>
      <xdr:spPr>
        <a:xfrm>
          <a:off x="10515600" y="6504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4FB62236-1885-4E34-A900-654F067628C0}"/>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8AB0CD63-FA64-4CD7-A122-B741E2E5970A}"/>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955B47B5-E7DA-4B30-99D3-0F07D9E20B9E}"/>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F334F909-D41C-4815-8E6A-2C5F223B338D}"/>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565253FA-9ABB-4E42-8E38-244706F88C6C}"/>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67DECB5-1598-42A8-AB8E-7CF5735D919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8B39187-B5CE-46D0-8D99-08B5E59E6C5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D91E1F7-B93F-4EAA-8565-6BB988FD867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C86C218-1459-4C5D-9BD2-8E9D9DAECBB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6B5E7C0-D0BF-472A-8B20-A5983A4AC25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154863</xdr:rowOff>
    </xdr:from>
    <xdr:to>
      <xdr:col>55</xdr:col>
      <xdr:colOff>50800</xdr:colOff>
      <xdr:row>41</xdr:row>
      <xdr:rowOff>85013</xdr:rowOff>
    </xdr:to>
    <xdr:sp macro="" textlink="">
      <xdr:nvSpPr>
        <xdr:cNvPr id="130" name="楕円 129">
          <a:extLst>
            <a:ext uri="{FF2B5EF4-FFF2-40B4-BE49-F238E27FC236}">
              <a16:creationId xmlns:a16="http://schemas.microsoft.com/office/drawing/2014/main" id="{76EB9A82-5547-45A8-8A5E-0B9FB633D43E}"/>
            </a:ext>
          </a:extLst>
        </xdr:cNvPr>
        <xdr:cNvSpPr/>
      </xdr:nvSpPr>
      <xdr:spPr>
        <a:xfrm>
          <a:off x="10426700" y="7012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133290</xdr:rowOff>
    </xdr:from>
    <xdr:ext cx="469744" cy="259045"/>
    <xdr:sp macro="" textlink="">
      <xdr:nvSpPr>
        <xdr:cNvPr id="131" name="【道路】&#10;一人当たり延長該当値テキスト">
          <a:extLst>
            <a:ext uri="{FF2B5EF4-FFF2-40B4-BE49-F238E27FC236}">
              <a16:creationId xmlns:a16="http://schemas.microsoft.com/office/drawing/2014/main" id="{E338AA33-1619-4C93-8C3A-55F1FDB044DC}"/>
            </a:ext>
          </a:extLst>
        </xdr:cNvPr>
        <xdr:cNvSpPr txBox="1"/>
      </xdr:nvSpPr>
      <xdr:spPr>
        <a:xfrm>
          <a:off x="10515600" y="699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157797</xdr:rowOff>
    </xdr:from>
    <xdr:to>
      <xdr:col>50</xdr:col>
      <xdr:colOff>165100</xdr:colOff>
      <xdr:row>41</xdr:row>
      <xdr:rowOff>87947</xdr:rowOff>
    </xdr:to>
    <xdr:sp macro="" textlink="">
      <xdr:nvSpPr>
        <xdr:cNvPr id="132" name="楕円 131">
          <a:extLst>
            <a:ext uri="{FF2B5EF4-FFF2-40B4-BE49-F238E27FC236}">
              <a16:creationId xmlns:a16="http://schemas.microsoft.com/office/drawing/2014/main" id="{F42B4900-4A0A-48F6-8F21-63F01C3767C7}"/>
            </a:ext>
          </a:extLst>
        </xdr:cNvPr>
        <xdr:cNvSpPr/>
      </xdr:nvSpPr>
      <xdr:spPr>
        <a:xfrm>
          <a:off x="9588500" y="701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34213</xdr:rowOff>
    </xdr:from>
    <xdr:to>
      <xdr:col>55</xdr:col>
      <xdr:colOff>0</xdr:colOff>
      <xdr:row>41</xdr:row>
      <xdr:rowOff>37147</xdr:rowOff>
    </xdr:to>
    <xdr:cxnSp macro="">
      <xdr:nvCxnSpPr>
        <xdr:cNvPr id="133" name="直線コネクタ 132">
          <a:extLst>
            <a:ext uri="{FF2B5EF4-FFF2-40B4-BE49-F238E27FC236}">
              <a16:creationId xmlns:a16="http://schemas.microsoft.com/office/drawing/2014/main" id="{58511B12-204F-44F0-BB6C-92EF7A190DA6}"/>
            </a:ext>
          </a:extLst>
        </xdr:cNvPr>
        <xdr:cNvCxnSpPr/>
      </xdr:nvCxnSpPr>
      <xdr:spPr>
        <a:xfrm flipV="1">
          <a:off x="9639300" y="7063663"/>
          <a:ext cx="838200" cy="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157455</xdr:rowOff>
    </xdr:from>
    <xdr:to>
      <xdr:col>46</xdr:col>
      <xdr:colOff>38100</xdr:colOff>
      <xdr:row>41</xdr:row>
      <xdr:rowOff>87605</xdr:rowOff>
    </xdr:to>
    <xdr:sp macro="" textlink="">
      <xdr:nvSpPr>
        <xdr:cNvPr id="134" name="楕円 133">
          <a:extLst>
            <a:ext uri="{FF2B5EF4-FFF2-40B4-BE49-F238E27FC236}">
              <a16:creationId xmlns:a16="http://schemas.microsoft.com/office/drawing/2014/main" id="{94637ADC-E84D-4EB8-91D1-7CB92E948CD6}"/>
            </a:ext>
          </a:extLst>
        </xdr:cNvPr>
        <xdr:cNvSpPr/>
      </xdr:nvSpPr>
      <xdr:spPr>
        <a:xfrm>
          <a:off x="8699500" y="7015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36805</xdr:rowOff>
    </xdr:from>
    <xdr:to>
      <xdr:col>50</xdr:col>
      <xdr:colOff>114300</xdr:colOff>
      <xdr:row>41</xdr:row>
      <xdr:rowOff>37147</xdr:rowOff>
    </xdr:to>
    <xdr:cxnSp macro="">
      <xdr:nvCxnSpPr>
        <xdr:cNvPr id="135" name="直線コネクタ 134">
          <a:extLst>
            <a:ext uri="{FF2B5EF4-FFF2-40B4-BE49-F238E27FC236}">
              <a16:creationId xmlns:a16="http://schemas.microsoft.com/office/drawing/2014/main" id="{B2D82869-24A3-4664-ACD0-8F60559E60AE}"/>
            </a:ext>
          </a:extLst>
        </xdr:cNvPr>
        <xdr:cNvCxnSpPr/>
      </xdr:nvCxnSpPr>
      <xdr:spPr>
        <a:xfrm>
          <a:off x="8750300" y="7066255"/>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160369</xdr:rowOff>
    </xdr:from>
    <xdr:to>
      <xdr:col>41</xdr:col>
      <xdr:colOff>101600</xdr:colOff>
      <xdr:row>41</xdr:row>
      <xdr:rowOff>90519</xdr:rowOff>
    </xdr:to>
    <xdr:sp macro="" textlink="">
      <xdr:nvSpPr>
        <xdr:cNvPr id="136" name="楕円 135">
          <a:extLst>
            <a:ext uri="{FF2B5EF4-FFF2-40B4-BE49-F238E27FC236}">
              <a16:creationId xmlns:a16="http://schemas.microsoft.com/office/drawing/2014/main" id="{4B127265-AAF5-4465-AE63-497534FBB896}"/>
            </a:ext>
          </a:extLst>
        </xdr:cNvPr>
        <xdr:cNvSpPr/>
      </xdr:nvSpPr>
      <xdr:spPr>
        <a:xfrm>
          <a:off x="7810500" y="701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36805</xdr:rowOff>
    </xdr:from>
    <xdr:to>
      <xdr:col>45</xdr:col>
      <xdr:colOff>177800</xdr:colOff>
      <xdr:row>41</xdr:row>
      <xdr:rowOff>39719</xdr:rowOff>
    </xdr:to>
    <xdr:cxnSp macro="">
      <xdr:nvCxnSpPr>
        <xdr:cNvPr id="137" name="直線コネクタ 136">
          <a:extLst>
            <a:ext uri="{FF2B5EF4-FFF2-40B4-BE49-F238E27FC236}">
              <a16:creationId xmlns:a16="http://schemas.microsoft.com/office/drawing/2014/main" id="{541F8D6D-3D42-4F4B-9295-722A9BAD9D2B}"/>
            </a:ext>
          </a:extLst>
        </xdr:cNvPr>
        <xdr:cNvCxnSpPr/>
      </xdr:nvCxnSpPr>
      <xdr:spPr>
        <a:xfrm flipV="1">
          <a:off x="7861300" y="7066255"/>
          <a:ext cx="889000" cy="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164199</xdr:rowOff>
    </xdr:from>
    <xdr:to>
      <xdr:col>36</xdr:col>
      <xdr:colOff>165100</xdr:colOff>
      <xdr:row>41</xdr:row>
      <xdr:rowOff>94349</xdr:rowOff>
    </xdr:to>
    <xdr:sp macro="" textlink="">
      <xdr:nvSpPr>
        <xdr:cNvPr id="138" name="楕円 137">
          <a:extLst>
            <a:ext uri="{FF2B5EF4-FFF2-40B4-BE49-F238E27FC236}">
              <a16:creationId xmlns:a16="http://schemas.microsoft.com/office/drawing/2014/main" id="{90AEFE02-0933-4834-97CD-0A9924BFE489}"/>
            </a:ext>
          </a:extLst>
        </xdr:cNvPr>
        <xdr:cNvSpPr/>
      </xdr:nvSpPr>
      <xdr:spPr>
        <a:xfrm>
          <a:off x="6921500" y="702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39719</xdr:rowOff>
    </xdr:from>
    <xdr:to>
      <xdr:col>41</xdr:col>
      <xdr:colOff>50800</xdr:colOff>
      <xdr:row>41</xdr:row>
      <xdr:rowOff>43549</xdr:rowOff>
    </xdr:to>
    <xdr:cxnSp macro="">
      <xdr:nvCxnSpPr>
        <xdr:cNvPr id="139" name="直線コネクタ 138">
          <a:extLst>
            <a:ext uri="{FF2B5EF4-FFF2-40B4-BE49-F238E27FC236}">
              <a16:creationId xmlns:a16="http://schemas.microsoft.com/office/drawing/2014/main" id="{B034AF1F-1E61-4AD0-A07D-9E5C0DF5A4DA}"/>
            </a:ext>
          </a:extLst>
        </xdr:cNvPr>
        <xdr:cNvCxnSpPr/>
      </xdr:nvCxnSpPr>
      <xdr:spPr>
        <a:xfrm flipV="1">
          <a:off x="6972300" y="7069169"/>
          <a:ext cx="889000" cy="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A71373A2-7941-48A5-8C36-35FCE6443675}"/>
            </a:ext>
          </a:extLst>
        </xdr:cNvPr>
        <xdr:cNvSpPr txBox="1"/>
      </xdr:nvSpPr>
      <xdr:spPr>
        <a:xfrm>
          <a:off x="9359411" y="643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FAD6323B-76E0-4AE9-9840-B7D00D4C1A39}"/>
            </a:ext>
          </a:extLst>
        </xdr:cNvPr>
        <xdr:cNvSpPr txBox="1"/>
      </xdr:nvSpPr>
      <xdr:spPr>
        <a:xfrm>
          <a:off x="84831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719B2FC7-36D5-4524-B034-1637827D8BD9}"/>
            </a:ext>
          </a:extLst>
        </xdr:cNvPr>
        <xdr:cNvSpPr txBox="1"/>
      </xdr:nvSpPr>
      <xdr:spPr>
        <a:xfrm>
          <a:off x="7594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63D7E66B-1A5F-4326-A743-FC4DD6244503}"/>
            </a:ext>
          </a:extLst>
        </xdr:cNvPr>
        <xdr:cNvSpPr txBox="1"/>
      </xdr:nvSpPr>
      <xdr:spPr>
        <a:xfrm>
          <a:off x="6705111" y="648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79074</xdr:rowOff>
    </xdr:from>
    <xdr:ext cx="469744" cy="259045"/>
    <xdr:sp macro="" textlink="">
      <xdr:nvSpPr>
        <xdr:cNvPr id="144" name="n_1mainValue【道路】&#10;一人当たり延長">
          <a:extLst>
            <a:ext uri="{FF2B5EF4-FFF2-40B4-BE49-F238E27FC236}">
              <a16:creationId xmlns:a16="http://schemas.microsoft.com/office/drawing/2014/main" id="{619C2D22-2175-47E4-8D40-5664FF806977}"/>
            </a:ext>
          </a:extLst>
        </xdr:cNvPr>
        <xdr:cNvSpPr txBox="1"/>
      </xdr:nvSpPr>
      <xdr:spPr>
        <a:xfrm>
          <a:off x="9391727" y="7108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78732</xdr:rowOff>
    </xdr:from>
    <xdr:ext cx="469744" cy="259045"/>
    <xdr:sp macro="" textlink="">
      <xdr:nvSpPr>
        <xdr:cNvPr id="145" name="n_2mainValue【道路】&#10;一人当たり延長">
          <a:extLst>
            <a:ext uri="{FF2B5EF4-FFF2-40B4-BE49-F238E27FC236}">
              <a16:creationId xmlns:a16="http://schemas.microsoft.com/office/drawing/2014/main" id="{F8000300-3737-4D34-A7E7-F81E696349F5}"/>
            </a:ext>
          </a:extLst>
        </xdr:cNvPr>
        <xdr:cNvSpPr txBox="1"/>
      </xdr:nvSpPr>
      <xdr:spPr>
        <a:xfrm>
          <a:off x="8515427" y="710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81646</xdr:rowOff>
    </xdr:from>
    <xdr:ext cx="469744" cy="259045"/>
    <xdr:sp macro="" textlink="">
      <xdr:nvSpPr>
        <xdr:cNvPr id="146" name="n_3mainValue【道路】&#10;一人当たり延長">
          <a:extLst>
            <a:ext uri="{FF2B5EF4-FFF2-40B4-BE49-F238E27FC236}">
              <a16:creationId xmlns:a16="http://schemas.microsoft.com/office/drawing/2014/main" id="{BE8C2E2E-8DEE-4696-B23C-EC557EE5FA14}"/>
            </a:ext>
          </a:extLst>
        </xdr:cNvPr>
        <xdr:cNvSpPr txBox="1"/>
      </xdr:nvSpPr>
      <xdr:spPr>
        <a:xfrm>
          <a:off x="7626427" y="7111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85476</xdr:rowOff>
    </xdr:from>
    <xdr:ext cx="469744" cy="259045"/>
    <xdr:sp macro="" textlink="">
      <xdr:nvSpPr>
        <xdr:cNvPr id="147" name="n_4mainValue【道路】&#10;一人当たり延長">
          <a:extLst>
            <a:ext uri="{FF2B5EF4-FFF2-40B4-BE49-F238E27FC236}">
              <a16:creationId xmlns:a16="http://schemas.microsoft.com/office/drawing/2014/main" id="{52066C2A-4857-4222-B6A0-FC9871908308}"/>
            </a:ext>
          </a:extLst>
        </xdr:cNvPr>
        <xdr:cNvSpPr txBox="1"/>
      </xdr:nvSpPr>
      <xdr:spPr>
        <a:xfrm>
          <a:off x="6737427" y="7114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CA645E4D-CD7E-42B1-9BC1-EE578550AC1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13B5005-7DA8-4D89-A384-A90C066D60D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8BB7200-462C-452B-A239-3D964FC1E47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F6FE8F06-C278-47FB-9E0B-F6A273BB6C4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4FB4D9B7-3DB8-4BAD-80E6-ED885BB56DB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E727DD9-3AD7-48A5-A225-C3143F65FDD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1F1BE19-052B-4C3D-B998-4B809914003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9C97E91-7017-42B6-A7B2-75A349F91DC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E533D2FB-B920-448C-86CC-42E051D350E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88EC29C-3F33-4EFA-B7A9-9286AA435BC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506D8C58-0065-4C55-89F9-8A94CAE13CA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F44940C4-7BE2-4F32-9611-C35EB71F030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6EEB8C7-E891-4972-B670-544A3480F7E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B3EC220D-1C44-465C-AD9D-E6387C436FD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12363E5C-B2E9-480F-B419-C6C02D6D17E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EAA162E0-32EB-43F3-B168-9C126E137E2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A91572C5-78AB-48D8-986E-332DB77E683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815DF3BE-333A-4E98-9278-76E215C2DB7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D01C79E2-1B70-4E23-AEAD-DF33A7FE611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AAA54408-2E48-40D6-ACC5-1EBA1E51873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4F9A84A6-1EC9-4839-B900-46AB084BB50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CD1256BA-C54C-4A7C-BF98-2EBE0E524A4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AF6C3512-C87D-4C6B-A58C-F67C30A8838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CABB3E58-E620-4366-A09E-0F431552BEB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D26BE612-0A01-40EB-B887-21F73E8D65D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1855DC0E-ADBD-4511-8F6E-F45B95A4100C}"/>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6E7C75B0-DF14-4ABD-90FE-FB11462E7DFB}"/>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2C2B96A7-657B-42BB-818D-6A62C022FD2C}"/>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AD0CD787-3C5F-462A-B799-736CCB8ABF73}"/>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E5BBA146-03C9-439F-B19F-D0DFA343B65E}"/>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B5A5070A-CE06-4468-8136-B516F6562FEB}"/>
            </a:ext>
          </a:extLst>
        </xdr:cNvPr>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A6BE5C5E-2E78-4718-B448-BB4A9AB93738}"/>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33C6A72F-2190-4CE4-87CF-DB586B2E658F}"/>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2E4B9202-B8E6-4772-9730-71A1BD50B008}"/>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3E48E0BD-34FD-48D1-AA91-623B902A8DF7}"/>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CF9EEA7C-F9FF-4A19-88A2-FE7CDB1632C7}"/>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956A2A7-10E4-4855-AEA0-8F91ABB141E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7E9D3A9-4093-4A76-A012-7CF5C611D9F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265DB93-C97E-4E02-9094-06FB57FDAAB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46F1EE9-2A66-4C93-B213-C1A1942D290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FE5E0F9-47B8-479B-B4E4-480CB8A29B1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21046</xdr:rowOff>
    </xdr:from>
    <xdr:to>
      <xdr:col>24</xdr:col>
      <xdr:colOff>114300</xdr:colOff>
      <xdr:row>60</xdr:row>
      <xdr:rowOff>122646</xdr:rowOff>
    </xdr:to>
    <xdr:sp macro="" textlink="">
      <xdr:nvSpPr>
        <xdr:cNvPr id="189" name="楕円 188">
          <a:extLst>
            <a:ext uri="{FF2B5EF4-FFF2-40B4-BE49-F238E27FC236}">
              <a16:creationId xmlns:a16="http://schemas.microsoft.com/office/drawing/2014/main" id="{BF8FA9A7-4005-430E-8449-CCB99488DB40}"/>
            </a:ext>
          </a:extLst>
        </xdr:cNvPr>
        <xdr:cNvSpPr/>
      </xdr:nvSpPr>
      <xdr:spPr>
        <a:xfrm>
          <a:off x="4584700" y="1030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43923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86445F0-B63A-4C1F-804D-63162F0FED49}"/>
            </a:ext>
          </a:extLst>
        </xdr:cNvPr>
        <xdr:cNvSpPr txBox="1"/>
      </xdr:nvSpPr>
      <xdr:spPr>
        <a:xfrm>
          <a:off x="4673600" y="10159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166370</xdr:rowOff>
    </xdr:from>
    <xdr:to>
      <xdr:col>20</xdr:col>
      <xdr:colOff>38100</xdr:colOff>
      <xdr:row>60</xdr:row>
      <xdr:rowOff>96520</xdr:rowOff>
    </xdr:to>
    <xdr:sp macro="" textlink="">
      <xdr:nvSpPr>
        <xdr:cNvPr id="191" name="楕円 190">
          <a:extLst>
            <a:ext uri="{FF2B5EF4-FFF2-40B4-BE49-F238E27FC236}">
              <a16:creationId xmlns:a16="http://schemas.microsoft.com/office/drawing/2014/main" id="{013861C9-678C-4FC8-B4C6-68AEAC20EC03}"/>
            </a:ext>
          </a:extLst>
        </xdr:cNvPr>
        <xdr:cNvSpPr/>
      </xdr:nvSpPr>
      <xdr:spPr>
        <a:xfrm>
          <a:off x="3746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45720</xdr:rowOff>
    </xdr:from>
    <xdr:to>
      <xdr:col>24</xdr:col>
      <xdr:colOff>63500</xdr:colOff>
      <xdr:row>60</xdr:row>
      <xdr:rowOff>71846</xdr:rowOff>
    </xdr:to>
    <xdr:cxnSp macro="">
      <xdr:nvCxnSpPr>
        <xdr:cNvPr id="192" name="直線コネクタ 191">
          <a:extLst>
            <a:ext uri="{FF2B5EF4-FFF2-40B4-BE49-F238E27FC236}">
              <a16:creationId xmlns:a16="http://schemas.microsoft.com/office/drawing/2014/main" id="{A88FA109-F44B-4008-BCA2-9152C9EDBA31}"/>
            </a:ext>
          </a:extLst>
        </xdr:cNvPr>
        <xdr:cNvCxnSpPr/>
      </xdr:nvCxnSpPr>
      <xdr:spPr>
        <a:xfrm>
          <a:off x="3797300" y="1033272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148409</xdr:rowOff>
    </xdr:from>
    <xdr:to>
      <xdr:col>15</xdr:col>
      <xdr:colOff>101600</xdr:colOff>
      <xdr:row>60</xdr:row>
      <xdr:rowOff>78559</xdr:rowOff>
    </xdr:to>
    <xdr:sp macro="" textlink="">
      <xdr:nvSpPr>
        <xdr:cNvPr id="193" name="楕円 192">
          <a:extLst>
            <a:ext uri="{FF2B5EF4-FFF2-40B4-BE49-F238E27FC236}">
              <a16:creationId xmlns:a16="http://schemas.microsoft.com/office/drawing/2014/main" id="{3F55CCF4-3A08-4CE5-B487-1C48B0245FF2}"/>
            </a:ext>
          </a:extLst>
        </xdr:cNvPr>
        <xdr:cNvSpPr/>
      </xdr:nvSpPr>
      <xdr:spPr>
        <a:xfrm>
          <a:off x="2857500" y="1026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27759</xdr:rowOff>
    </xdr:from>
    <xdr:to>
      <xdr:col>19</xdr:col>
      <xdr:colOff>177800</xdr:colOff>
      <xdr:row>60</xdr:row>
      <xdr:rowOff>45720</xdr:rowOff>
    </xdr:to>
    <xdr:cxnSp macro="">
      <xdr:nvCxnSpPr>
        <xdr:cNvPr id="194" name="直線コネクタ 193">
          <a:extLst>
            <a:ext uri="{FF2B5EF4-FFF2-40B4-BE49-F238E27FC236}">
              <a16:creationId xmlns:a16="http://schemas.microsoft.com/office/drawing/2014/main" id="{75B9ABE0-0976-48D2-B0F6-70CF68B6F71B}"/>
            </a:ext>
          </a:extLst>
        </xdr:cNvPr>
        <xdr:cNvCxnSpPr/>
      </xdr:nvCxnSpPr>
      <xdr:spPr>
        <a:xfrm>
          <a:off x="2908300" y="10314759"/>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123916</xdr:rowOff>
    </xdr:from>
    <xdr:to>
      <xdr:col>10</xdr:col>
      <xdr:colOff>165100</xdr:colOff>
      <xdr:row>60</xdr:row>
      <xdr:rowOff>54066</xdr:rowOff>
    </xdr:to>
    <xdr:sp macro="" textlink="">
      <xdr:nvSpPr>
        <xdr:cNvPr id="195" name="楕円 194">
          <a:extLst>
            <a:ext uri="{FF2B5EF4-FFF2-40B4-BE49-F238E27FC236}">
              <a16:creationId xmlns:a16="http://schemas.microsoft.com/office/drawing/2014/main" id="{022E29D6-7E8B-4274-8F0E-183B8F988135}"/>
            </a:ext>
          </a:extLst>
        </xdr:cNvPr>
        <xdr:cNvSpPr/>
      </xdr:nvSpPr>
      <xdr:spPr>
        <a:xfrm>
          <a:off x="1968500" y="1023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3266</xdr:rowOff>
    </xdr:from>
    <xdr:to>
      <xdr:col>15</xdr:col>
      <xdr:colOff>50800</xdr:colOff>
      <xdr:row>60</xdr:row>
      <xdr:rowOff>27759</xdr:rowOff>
    </xdr:to>
    <xdr:cxnSp macro="">
      <xdr:nvCxnSpPr>
        <xdr:cNvPr id="196" name="直線コネクタ 195">
          <a:extLst>
            <a:ext uri="{FF2B5EF4-FFF2-40B4-BE49-F238E27FC236}">
              <a16:creationId xmlns:a16="http://schemas.microsoft.com/office/drawing/2014/main" id="{627CFC33-F1A1-4BF7-B423-13B521E08EA7}"/>
            </a:ext>
          </a:extLst>
        </xdr:cNvPr>
        <xdr:cNvCxnSpPr/>
      </xdr:nvCxnSpPr>
      <xdr:spPr>
        <a:xfrm>
          <a:off x="2019300" y="1029026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104322</xdr:rowOff>
    </xdr:from>
    <xdr:to>
      <xdr:col>6</xdr:col>
      <xdr:colOff>38100</xdr:colOff>
      <xdr:row>60</xdr:row>
      <xdr:rowOff>34472</xdr:rowOff>
    </xdr:to>
    <xdr:sp macro="" textlink="">
      <xdr:nvSpPr>
        <xdr:cNvPr id="197" name="楕円 196">
          <a:extLst>
            <a:ext uri="{FF2B5EF4-FFF2-40B4-BE49-F238E27FC236}">
              <a16:creationId xmlns:a16="http://schemas.microsoft.com/office/drawing/2014/main" id="{F67FBFE8-A16B-45AB-9BDB-E77A02E173ED}"/>
            </a:ext>
          </a:extLst>
        </xdr:cNvPr>
        <xdr:cNvSpPr/>
      </xdr:nvSpPr>
      <xdr:spPr>
        <a:xfrm>
          <a:off x="1079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155122</xdr:rowOff>
    </xdr:from>
    <xdr:to>
      <xdr:col>10</xdr:col>
      <xdr:colOff>114300</xdr:colOff>
      <xdr:row>60</xdr:row>
      <xdr:rowOff>3266</xdr:rowOff>
    </xdr:to>
    <xdr:cxnSp macro="">
      <xdr:nvCxnSpPr>
        <xdr:cNvPr id="198" name="直線コネクタ 197">
          <a:extLst>
            <a:ext uri="{FF2B5EF4-FFF2-40B4-BE49-F238E27FC236}">
              <a16:creationId xmlns:a16="http://schemas.microsoft.com/office/drawing/2014/main" id="{FA0ABFA5-C062-4352-BDD8-F1F091294863}"/>
            </a:ext>
          </a:extLst>
        </xdr:cNvPr>
        <xdr:cNvCxnSpPr/>
      </xdr:nvCxnSpPr>
      <xdr:spPr>
        <a:xfrm>
          <a:off x="1130300" y="1027067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A5357EA6-9873-4CEC-AC06-BC82436A7A79}"/>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FCCCA181-9DEA-454A-860D-925B74F88D64}"/>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351ABE30-FE31-43AB-9722-86B56323DE49}"/>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B0714362-0A76-47CB-BD69-2B7A8F577458}"/>
            </a:ext>
          </a:extLst>
        </xdr:cNvPr>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113047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F7A5EBEA-D887-4B0B-B2C4-CC1A603F41A2}"/>
            </a:ext>
          </a:extLst>
        </xdr:cNvPr>
        <xdr:cNvSpPr txBox="1"/>
      </xdr:nvSpPr>
      <xdr:spPr>
        <a:xfrm>
          <a:off x="3582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95086</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49FAC450-6208-4FF4-944B-0B6C0D2FC72B}"/>
            </a:ext>
          </a:extLst>
        </xdr:cNvPr>
        <xdr:cNvSpPr txBox="1"/>
      </xdr:nvSpPr>
      <xdr:spPr>
        <a:xfrm>
          <a:off x="2705744" y="10039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70593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8F4CD1AF-81CC-4581-8123-F496AAF0E65C}"/>
            </a:ext>
          </a:extLst>
        </xdr:cNvPr>
        <xdr:cNvSpPr txBox="1"/>
      </xdr:nvSpPr>
      <xdr:spPr>
        <a:xfrm>
          <a:off x="1816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50999</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69430DD3-7C68-48AE-90D4-3D2E732DF60C}"/>
            </a:ext>
          </a:extLst>
        </xdr:cNvPr>
        <xdr:cNvSpPr txBox="1"/>
      </xdr:nvSpPr>
      <xdr:spPr>
        <a:xfrm>
          <a:off x="9277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59707C5-B3B1-4634-8EC1-4A006654C43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0525E47-9F3F-43C6-A065-ECCA532DA52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7B6E248-6004-49B8-84F4-CB4F8615D85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595E0B2-A1DC-4FF9-8A73-4260A62190F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6F3FAB4-2DE5-4E0B-A53D-3138503E2DB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3FE38BE-8CDD-4233-AC1E-A21F3754C76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88CCF66-EAA7-44A9-B0B9-48954D00C4B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3321397-FE2C-4263-9B31-35A92F329D1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5103E1D2-105D-44A4-9C4D-033C6A7539A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A429ED06-48EB-4FA2-84EB-D264DACF8C2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43438C7B-C25B-4FBE-8AE9-0BDDC29F859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F6AEEBC0-A694-48E0-857E-1164209EFE6F}"/>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54A134A-B256-45A9-B653-321D3F8FEB0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187F6C4E-9219-4E2E-A887-543BCF0709D6}"/>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F096A687-03D2-4E86-8519-9B8234393F2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E79E22F0-EF91-4157-801E-2B8E0E85DEF9}"/>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F05FD341-7BD7-4608-93E6-5104E5BDEF7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119D7D8E-72F9-43FA-BC3B-C578249DEA98}"/>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554A6A5F-4889-459B-B675-59C9757FA23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4AD5D8E7-2543-495C-B07B-7714B8ECA9DD}"/>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2CD0F6A-E961-4B7C-8877-C407A349103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D3857A6E-146B-4719-80DC-CB389AC8CB7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9F6D087F-994C-46D8-B6D7-41D6D220B0E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702FD3BF-770A-40D1-B9EE-10C818818A66}"/>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2AAB477-CF60-4D6B-B67B-1D6DB1981280}"/>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27C2B6A4-E483-4BC6-B1BB-E38612F488A8}"/>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98785583-07A8-4FBF-B71C-51BF50CB5AC9}"/>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1BD0266A-81F8-4126-A8CB-7F8E71992F1E}"/>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463875B0-4471-4307-BB78-141B930C930D}"/>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66958F18-F145-4CF7-8AFC-92BE367F7BEB}"/>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04047347-387A-4C44-A03E-DAE9D84B13F0}"/>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205C3543-CD26-438B-8AAB-1028C596AF9A}"/>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ED8C1962-E4C7-4A10-9B9F-A04817D8E550}"/>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B8FB08FD-0376-45F2-B355-22DDBAF25C70}"/>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90F9F67-6E3D-4E3D-85ED-62D049258D0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368F3C0-F2C1-4D57-8308-FF5DD7896EF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EB9DD12-6978-4C8C-9006-032987F7C24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3F580CC-4DB9-4A07-ACCB-8B7A8D546AA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73D2B67-DCC8-411F-8DD4-31990D61A56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109040</xdr:rowOff>
    </xdr:from>
    <xdr:to>
      <xdr:col>55</xdr:col>
      <xdr:colOff>50800</xdr:colOff>
      <xdr:row>64</xdr:row>
      <xdr:rowOff>39190</xdr:rowOff>
    </xdr:to>
    <xdr:sp macro="" textlink="">
      <xdr:nvSpPr>
        <xdr:cNvPr id="246" name="楕円 245">
          <a:extLst>
            <a:ext uri="{FF2B5EF4-FFF2-40B4-BE49-F238E27FC236}">
              <a16:creationId xmlns:a16="http://schemas.microsoft.com/office/drawing/2014/main" id="{FBABDE21-3A8D-4ACA-A4CC-1DBA9D8F37E8}"/>
            </a:ext>
          </a:extLst>
        </xdr:cNvPr>
        <xdr:cNvSpPr/>
      </xdr:nvSpPr>
      <xdr:spPr>
        <a:xfrm>
          <a:off x="10426700" y="1091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23967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1500CFA3-A0B1-4771-A8B5-18B4FCD0DA08}"/>
            </a:ext>
          </a:extLst>
        </xdr:cNvPr>
        <xdr:cNvSpPr txBox="1"/>
      </xdr:nvSpPr>
      <xdr:spPr>
        <a:xfrm>
          <a:off x="10515600" y="108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110372</xdr:rowOff>
    </xdr:from>
    <xdr:to>
      <xdr:col>50</xdr:col>
      <xdr:colOff>165100</xdr:colOff>
      <xdr:row>64</xdr:row>
      <xdr:rowOff>40522</xdr:rowOff>
    </xdr:to>
    <xdr:sp macro="" textlink="">
      <xdr:nvSpPr>
        <xdr:cNvPr id="248" name="楕円 247">
          <a:extLst>
            <a:ext uri="{FF2B5EF4-FFF2-40B4-BE49-F238E27FC236}">
              <a16:creationId xmlns:a16="http://schemas.microsoft.com/office/drawing/2014/main" id="{D9D627CB-7CAD-4387-A087-A2749E4976E1}"/>
            </a:ext>
          </a:extLst>
        </xdr:cNvPr>
        <xdr:cNvSpPr/>
      </xdr:nvSpPr>
      <xdr:spPr>
        <a:xfrm>
          <a:off x="9588500" y="10911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159840</xdr:rowOff>
    </xdr:from>
    <xdr:to>
      <xdr:col>55</xdr:col>
      <xdr:colOff>0</xdr:colOff>
      <xdr:row>63</xdr:row>
      <xdr:rowOff>161172</xdr:rowOff>
    </xdr:to>
    <xdr:cxnSp macro="">
      <xdr:nvCxnSpPr>
        <xdr:cNvPr id="249" name="直線コネクタ 248">
          <a:extLst>
            <a:ext uri="{FF2B5EF4-FFF2-40B4-BE49-F238E27FC236}">
              <a16:creationId xmlns:a16="http://schemas.microsoft.com/office/drawing/2014/main" id="{9BD16E26-8D02-4972-8E64-EBFF2F7BCC61}"/>
            </a:ext>
          </a:extLst>
        </xdr:cNvPr>
        <xdr:cNvCxnSpPr/>
      </xdr:nvCxnSpPr>
      <xdr:spPr>
        <a:xfrm flipV="1">
          <a:off x="9639300" y="10961190"/>
          <a:ext cx="838200" cy="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111884</xdr:rowOff>
    </xdr:from>
    <xdr:to>
      <xdr:col>46</xdr:col>
      <xdr:colOff>38100</xdr:colOff>
      <xdr:row>64</xdr:row>
      <xdr:rowOff>42034</xdr:rowOff>
    </xdr:to>
    <xdr:sp macro="" textlink="">
      <xdr:nvSpPr>
        <xdr:cNvPr id="250" name="楕円 249">
          <a:extLst>
            <a:ext uri="{FF2B5EF4-FFF2-40B4-BE49-F238E27FC236}">
              <a16:creationId xmlns:a16="http://schemas.microsoft.com/office/drawing/2014/main" id="{A3C21C82-EE1E-4A9C-97BE-758BB5E6B0D3}"/>
            </a:ext>
          </a:extLst>
        </xdr:cNvPr>
        <xdr:cNvSpPr/>
      </xdr:nvSpPr>
      <xdr:spPr>
        <a:xfrm>
          <a:off x="8699500" y="10913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161172</xdr:rowOff>
    </xdr:from>
    <xdr:to>
      <xdr:col>50</xdr:col>
      <xdr:colOff>114300</xdr:colOff>
      <xdr:row>63</xdr:row>
      <xdr:rowOff>162684</xdr:rowOff>
    </xdr:to>
    <xdr:cxnSp macro="">
      <xdr:nvCxnSpPr>
        <xdr:cNvPr id="251" name="直線コネクタ 250">
          <a:extLst>
            <a:ext uri="{FF2B5EF4-FFF2-40B4-BE49-F238E27FC236}">
              <a16:creationId xmlns:a16="http://schemas.microsoft.com/office/drawing/2014/main" id="{2FA15C7B-3A73-4885-8A6A-8FE2FE096BCF}"/>
            </a:ext>
          </a:extLst>
        </xdr:cNvPr>
        <xdr:cNvCxnSpPr/>
      </xdr:nvCxnSpPr>
      <xdr:spPr>
        <a:xfrm flipV="1">
          <a:off x="8750300" y="10962522"/>
          <a:ext cx="889000" cy="1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113792</xdr:rowOff>
    </xdr:from>
    <xdr:to>
      <xdr:col>41</xdr:col>
      <xdr:colOff>101600</xdr:colOff>
      <xdr:row>64</xdr:row>
      <xdr:rowOff>43942</xdr:rowOff>
    </xdr:to>
    <xdr:sp macro="" textlink="">
      <xdr:nvSpPr>
        <xdr:cNvPr id="252" name="楕円 251">
          <a:extLst>
            <a:ext uri="{FF2B5EF4-FFF2-40B4-BE49-F238E27FC236}">
              <a16:creationId xmlns:a16="http://schemas.microsoft.com/office/drawing/2014/main" id="{8FDD4E52-357C-43FC-8DCC-7005722F972B}"/>
            </a:ext>
          </a:extLst>
        </xdr:cNvPr>
        <xdr:cNvSpPr/>
      </xdr:nvSpPr>
      <xdr:spPr>
        <a:xfrm>
          <a:off x="7810500" y="1091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162684</xdr:rowOff>
    </xdr:from>
    <xdr:to>
      <xdr:col>45</xdr:col>
      <xdr:colOff>177800</xdr:colOff>
      <xdr:row>63</xdr:row>
      <xdr:rowOff>164592</xdr:rowOff>
    </xdr:to>
    <xdr:cxnSp macro="">
      <xdr:nvCxnSpPr>
        <xdr:cNvPr id="253" name="直線コネクタ 252">
          <a:extLst>
            <a:ext uri="{FF2B5EF4-FFF2-40B4-BE49-F238E27FC236}">
              <a16:creationId xmlns:a16="http://schemas.microsoft.com/office/drawing/2014/main" id="{C4F27601-FDC2-4304-80F7-6409ACCFF235}"/>
            </a:ext>
          </a:extLst>
        </xdr:cNvPr>
        <xdr:cNvCxnSpPr/>
      </xdr:nvCxnSpPr>
      <xdr:spPr>
        <a:xfrm flipV="1">
          <a:off x="7861300" y="10964034"/>
          <a:ext cx="889000" cy="1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115977</xdr:rowOff>
    </xdr:from>
    <xdr:to>
      <xdr:col>36</xdr:col>
      <xdr:colOff>165100</xdr:colOff>
      <xdr:row>64</xdr:row>
      <xdr:rowOff>46127</xdr:rowOff>
    </xdr:to>
    <xdr:sp macro="" textlink="">
      <xdr:nvSpPr>
        <xdr:cNvPr id="254" name="楕円 253">
          <a:extLst>
            <a:ext uri="{FF2B5EF4-FFF2-40B4-BE49-F238E27FC236}">
              <a16:creationId xmlns:a16="http://schemas.microsoft.com/office/drawing/2014/main" id="{A6FCBA14-FDBC-49B4-A0F3-F7D69BDA0C2C}"/>
            </a:ext>
          </a:extLst>
        </xdr:cNvPr>
        <xdr:cNvSpPr/>
      </xdr:nvSpPr>
      <xdr:spPr>
        <a:xfrm>
          <a:off x="6921500" y="10917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164592</xdr:rowOff>
    </xdr:from>
    <xdr:to>
      <xdr:col>41</xdr:col>
      <xdr:colOff>50800</xdr:colOff>
      <xdr:row>63</xdr:row>
      <xdr:rowOff>166777</xdr:rowOff>
    </xdr:to>
    <xdr:cxnSp macro="">
      <xdr:nvCxnSpPr>
        <xdr:cNvPr id="255" name="直線コネクタ 254">
          <a:extLst>
            <a:ext uri="{FF2B5EF4-FFF2-40B4-BE49-F238E27FC236}">
              <a16:creationId xmlns:a16="http://schemas.microsoft.com/office/drawing/2014/main" id="{0CA734D3-29D7-42C8-A1D5-608EFD17240F}"/>
            </a:ext>
          </a:extLst>
        </xdr:cNvPr>
        <xdr:cNvCxnSpPr/>
      </xdr:nvCxnSpPr>
      <xdr:spPr>
        <a:xfrm flipV="1">
          <a:off x="6972300" y="10965942"/>
          <a:ext cx="889000" cy="2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1E374EF4-6B0D-428F-B623-B033047BE583}"/>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1B0121D1-46D7-43B7-AB1D-CDA5140E3DE6}"/>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912DF86-59E3-465E-8D18-AFEE3281B405}"/>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36F604B2-EFD5-434E-AEFA-3D776B9EC725}"/>
            </a:ext>
          </a:extLst>
        </xdr:cNvPr>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31649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777EFC1-5E7A-4567-9D30-956FCC48EDB2}"/>
            </a:ext>
          </a:extLst>
        </xdr:cNvPr>
        <xdr:cNvSpPr txBox="1"/>
      </xdr:nvSpPr>
      <xdr:spPr>
        <a:xfrm>
          <a:off x="9327095" y="11004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33161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251474B0-6EC0-471E-9E00-A48E3FBA724E}"/>
            </a:ext>
          </a:extLst>
        </xdr:cNvPr>
        <xdr:cNvSpPr txBox="1"/>
      </xdr:nvSpPr>
      <xdr:spPr>
        <a:xfrm>
          <a:off x="8450795" y="11005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35069</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A70EDAB2-C876-4BAE-A6C6-4268D34A5BC9}"/>
            </a:ext>
          </a:extLst>
        </xdr:cNvPr>
        <xdr:cNvSpPr txBox="1"/>
      </xdr:nvSpPr>
      <xdr:spPr>
        <a:xfrm>
          <a:off x="7561795" y="11007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37254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EDA26C4F-A5A0-4DC2-A553-A69DC6288B51}"/>
            </a:ext>
          </a:extLst>
        </xdr:cNvPr>
        <xdr:cNvSpPr txBox="1"/>
      </xdr:nvSpPr>
      <xdr:spPr>
        <a:xfrm>
          <a:off x="6672795" y="11010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4DFE0460-D2E5-486A-9610-1CDEA5FBC99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3609D9B-65B2-4B35-A569-3C7987E2904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D5EC2D0-DBEC-4DB5-BD64-34EE0AF8E9F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47DC56B-4FEB-41CA-A604-1FE8B628AF7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56492BD-D2E2-49EA-A275-5026E36EDA3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0AD0A8B-3FBA-4CEE-9B04-103607D26F2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16778FA-97AF-40D0-B54E-6EB12ABE547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0646586-055E-4B4F-B6EE-19DA350AF77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C0BAD3F2-C29A-48A4-8509-8B7E6821EC6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133598A3-57DD-476A-9606-8BAB60369C9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498EB59-62E5-4E8E-9B84-7388AC4C896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9A844EE8-C729-451E-B806-FA2FDE8FFE6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3CC63F88-169C-41DA-A6E3-8B220AF9266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22460E5-7F68-4B0F-B927-63BE9431091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B7215FE2-DF4E-4CC3-9FDF-4320C33C965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20DCC748-830E-44AE-8917-3483C28F8F2E}"/>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2B3DBF44-420B-4625-8D20-B75EA1758D4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33A9AE63-EC4F-4A37-A2D7-824F9F4F11E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F432EA87-1AF1-4910-812D-36A748D5906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9643FD1B-FCF3-4894-AB76-56B7D39154F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4DB61DBD-1282-4E58-8998-88063BD035A4}"/>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BC58921B-6919-43F6-B772-65A437D532E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CD908A1F-5BE6-4572-B24B-94028ACE3AA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050A9F19-99D5-4B12-8E57-C625739B8594}"/>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C3362B96-24AC-4095-B194-9F4E8068D74B}"/>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B0153D0A-EFF7-4483-A703-8CD5B865973B}"/>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5270417D-4D9E-4C0A-987E-954A243826B5}"/>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05503AA1-DCDE-4FE6-9CA1-A0ECFEDA6193}"/>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A97D2297-265C-49E9-8030-9CBAEBD49DA2}"/>
            </a:ext>
          </a:extLst>
        </xdr:cNvPr>
        <xdr:cNvSpPr txBox="1"/>
      </xdr:nvSpPr>
      <xdr:spPr>
        <a:xfrm>
          <a:off x="4673600" y="14185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8173ED24-C3AD-4446-96CE-499A0DCCC1AC}"/>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F95678CC-A194-4BD1-88CB-5CF232A94E67}"/>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5FCCD99F-C265-40E0-912F-259F50CD41B1}"/>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AFB40FEB-4C84-46CC-B2D7-E52D4D20D9D2}"/>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C1B23CB7-1782-47DE-9CFA-7B3617F07C5E}"/>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5E9F3BE-94A8-4647-B4C0-6488BB34E32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045B4A5-0B1D-41F6-ABD4-EEB2826DD2D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54E0121-1F83-4877-BE90-4264FD885D9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7595C86-32FA-4E67-8B19-F52DC92990B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2C7BAC3-5061-4EF6-82F0-07AF764B65E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132080</xdr:rowOff>
    </xdr:from>
    <xdr:to>
      <xdr:col>24</xdr:col>
      <xdr:colOff>114300</xdr:colOff>
      <xdr:row>83</xdr:row>
      <xdr:rowOff>62230</xdr:rowOff>
    </xdr:to>
    <xdr:sp macro="" textlink="">
      <xdr:nvSpPr>
        <xdr:cNvPr id="303" name="楕円 302">
          <a:extLst>
            <a:ext uri="{FF2B5EF4-FFF2-40B4-BE49-F238E27FC236}">
              <a16:creationId xmlns:a16="http://schemas.microsoft.com/office/drawing/2014/main" id="{2FE3A159-3442-4035-A51B-0D014E17C23C}"/>
            </a:ext>
          </a:extLst>
        </xdr:cNvPr>
        <xdr:cNvSpPr/>
      </xdr:nvSpPr>
      <xdr:spPr>
        <a:xfrm>
          <a:off x="45847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154957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1E69FA59-26B8-4A93-BD25-A5D2ECE119A3}"/>
            </a:ext>
          </a:extLst>
        </xdr:cNvPr>
        <xdr:cNvSpPr txBox="1"/>
      </xdr:nvSpPr>
      <xdr:spPr>
        <a:xfrm>
          <a:off x="4673600" y="1404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106680</xdr:rowOff>
    </xdr:from>
    <xdr:to>
      <xdr:col>20</xdr:col>
      <xdr:colOff>38100</xdr:colOff>
      <xdr:row>83</xdr:row>
      <xdr:rowOff>36830</xdr:rowOff>
    </xdr:to>
    <xdr:sp macro="" textlink="">
      <xdr:nvSpPr>
        <xdr:cNvPr id="305" name="楕円 304">
          <a:extLst>
            <a:ext uri="{FF2B5EF4-FFF2-40B4-BE49-F238E27FC236}">
              <a16:creationId xmlns:a16="http://schemas.microsoft.com/office/drawing/2014/main" id="{D16FE0E1-5539-4851-BD3E-27FA895F5900}"/>
            </a:ext>
          </a:extLst>
        </xdr:cNvPr>
        <xdr:cNvSpPr/>
      </xdr:nvSpPr>
      <xdr:spPr>
        <a:xfrm>
          <a:off x="3746500" y="1416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157480</xdr:rowOff>
    </xdr:from>
    <xdr:to>
      <xdr:col>24</xdr:col>
      <xdr:colOff>63500</xdr:colOff>
      <xdr:row>83</xdr:row>
      <xdr:rowOff>11430</xdr:rowOff>
    </xdr:to>
    <xdr:cxnSp macro="">
      <xdr:nvCxnSpPr>
        <xdr:cNvPr id="306" name="直線コネクタ 305">
          <a:extLst>
            <a:ext uri="{FF2B5EF4-FFF2-40B4-BE49-F238E27FC236}">
              <a16:creationId xmlns:a16="http://schemas.microsoft.com/office/drawing/2014/main" id="{A7E4EACD-D595-4A9E-B2F7-C4C8AFF2748C}"/>
            </a:ext>
          </a:extLst>
        </xdr:cNvPr>
        <xdr:cNvCxnSpPr/>
      </xdr:nvCxnSpPr>
      <xdr:spPr>
        <a:xfrm>
          <a:off x="3797300" y="1421638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86361</xdr:rowOff>
    </xdr:from>
    <xdr:to>
      <xdr:col>15</xdr:col>
      <xdr:colOff>101600</xdr:colOff>
      <xdr:row>83</xdr:row>
      <xdr:rowOff>16511</xdr:rowOff>
    </xdr:to>
    <xdr:sp macro="" textlink="">
      <xdr:nvSpPr>
        <xdr:cNvPr id="307" name="楕円 306">
          <a:extLst>
            <a:ext uri="{FF2B5EF4-FFF2-40B4-BE49-F238E27FC236}">
              <a16:creationId xmlns:a16="http://schemas.microsoft.com/office/drawing/2014/main" id="{9AA48E73-00B0-433A-AC30-74C140B78730}"/>
            </a:ext>
          </a:extLst>
        </xdr:cNvPr>
        <xdr:cNvSpPr/>
      </xdr:nvSpPr>
      <xdr:spPr>
        <a:xfrm>
          <a:off x="2857500" y="1414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137161</xdr:rowOff>
    </xdr:from>
    <xdr:to>
      <xdr:col>19</xdr:col>
      <xdr:colOff>177800</xdr:colOff>
      <xdr:row>82</xdr:row>
      <xdr:rowOff>157480</xdr:rowOff>
    </xdr:to>
    <xdr:cxnSp macro="">
      <xdr:nvCxnSpPr>
        <xdr:cNvPr id="308" name="直線コネクタ 307">
          <a:extLst>
            <a:ext uri="{FF2B5EF4-FFF2-40B4-BE49-F238E27FC236}">
              <a16:creationId xmlns:a16="http://schemas.microsoft.com/office/drawing/2014/main" id="{734BAE25-A7C4-4EAD-BAE2-7C36A861494F}"/>
            </a:ext>
          </a:extLst>
        </xdr:cNvPr>
        <xdr:cNvCxnSpPr/>
      </xdr:nvCxnSpPr>
      <xdr:spPr>
        <a:xfrm>
          <a:off x="2908300" y="14196061"/>
          <a:ext cx="889000"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60961</xdr:rowOff>
    </xdr:from>
    <xdr:to>
      <xdr:col>10</xdr:col>
      <xdr:colOff>165100</xdr:colOff>
      <xdr:row>82</xdr:row>
      <xdr:rowOff>162561</xdr:rowOff>
    </xdr:to>
    <xdr:sp macro="" textlink="">
      <xdr:nvSpPr>
        <xdr:cNvPr id="309" name="楕円 308">
          <a:extLst>
            <a:ext uri="{FF2B5EF4-FFF2-40B4-BE49-F238E27FC236}">
              <a16:creationId xmlns:a16="http://schemas.microsoft.com/office/drawing/2014/main" id="{D5EC8A47-F90E-4C32-8C08-9DF02EA8B449}"/>
            </a:ext>
          </a:extLst>
        </xdr:cNvPr>
        <xdr:cNvSpPr/>
      </xdr:nvSpPr>
      <xdr:spPr>
        <a:xfrm>
          <a:off x="1968500" y="1411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111761</xdr:rowOff>
    </xdr:from>
    <xdr:to>
      <xdr:col>15</xdr:col>
      <xdr:colOff>50800</xdr:colOff>
      <xdr:row>82</xdr:row>
      <xdr:rowOff>137161</xdr:rowOff>
    </xdr:to>
    <xdr:cxnSp macro="">
      <xdr:nvCxnSpPr>
        <xdr:cNvPr id="310" name="直線コネクタ 309">
          <a:extLst>
            <a:ext uri="{FF2B5EF4-FFF2-40B4-BE49-F238E27FC236}">
              <a16:creationId xmlns:a16="http://schemas.microsoft.com/office/drawing/2014/main" id="{181C94F0-C131-4279-80CE-09CF2264513A}"/>
            </a:ext>
          </a:extLst>
        </xdr:cNvPr>
        <xdr:cNvCxnSpPr/>
      </xdr:nvCxnSpPr>
      <xdr:spPr>
        <a:xfrm>
          <a:off x="2019300" y="14170661"/>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40639</xdr:rowOff>
    </xdr:from>
    <xdr:to>
      <xdr:col>6</xdr:col>
      <xdr:colOff>38100</xdr:colOff>
      <xdr:row>82</xdr:row>
      <xdr:rowOff>142239</xdr:rowOff>
    </xdr:to>
    <xdr:sp macro="" textlink="">
      <xdr:nvSpPr>
        <xdr:cNvPr id="311" name="楕円 310">
          <a:extLst>
            <a:ext uri="{FF2B5EF4-FFF2-40B4-BE49-F238E27FC236}">
              <a16:creationId xmlns:a16="http://schemas.microsoft.com/office/drawing/2014/main" id="{D48259DB-5080-4E11-90BE-BDE7B6331CF8}"/>
            </a:ext>
          </a:extLst>
        </xdr:cNvPr>
        <xdr:cNvSpPr/>
      </xdr:nvSpPr>
      <xdr:spPr>
        <a:xfrm>
          <a:off x="1079500" y="1409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91439</xdr:rowOff>
    </xdr:from>
    <xdr:to>
      <xdr:col>10</xdr:col>
      <xdr:colOff>114300</xdr:colOff>
      <xdr:row>82</xdr:row>
      <xdr:rowOff>111761</xdr:rowOff>
    </xdr:to>
    <xdr:cxnSp macro="">
      <xdr:nvCxnSpPr>
        <xdr:cNvPr id="312" name="直線コネクタ 311">
          <a:extLst>
            <a:ext uri="{FF2B5EF4-FFF2-40B4-BE49-F238E27FC236}">
              <a16:creationId xmlns:a16="http://schemas.microsoft.com/office/drawing/2014/main" id="{5A9260F1-E973-4914-9E60-7461AFCFEF24}"/>
            </a:ext>
          </a:extLst>
        </xdr:cNvPr>
        <xdr:cNvCxnSpPr/>
      </xdr:nvCxnSpPr>
      <xdr:spPr>
        <a:xfrm>
          <a:off x="1130300" y="14150339"/>
          <a:ext cx="889000" cy="2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AD59589A-C959-4237-A61E-798A02F5F6B5}"/>
            </a:ext>
          </a:extLst>
        </xdr:cNvPr>
        <xdr:cNvSpPr txBox="1"/>
      </xdr:nvSpPr>
      <xdr:spPr>
        <a:xfrm>
          <a:off x="35820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8F549A37-CB70-4CF6-92A9-C6C0E7696C8E}"/>
            </a:ext>
          </a:extLst>
        </xdr:cNvPr>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EEE78B2A-9D4C-41D8-9200-8B4B9EEE9A9D}"/>
            </a:ext>
          </a:extLst>
        </xdr:cNvPr>
        <xdr:cNvSpPr txBox="1"/>
      </xdr:nvSpPr>
      <xdr:spPr>
        <a:xfrm>
          <a:off x="1816744" y="1424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AF454993-54C6-49C2-8D92-805470297648}"/>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53357</xdr:rowOff>
    </xdr:from>
    <xdr:ext cx="405111" cy="259045"/>
    <xdr:sp macro="" textlink="">
      <xdr:nvSpPr>
        <xdr:cNvPr id="317" name="n_1mainValue【公営住宅】&#10;有形固定資産減価償却率">
          <a:extLst>
            <a:ext uri="{FF2B5EF4-FFF2-40B4-BE49-F238E27FC236}">
              <a16:creationId xmlns:a16="http://schemas.microsoft.com/office/drawing/2014/main" id="{03E35BC2-8476-488B-A46F-493AA8BA21D9}"/>
            </a:ext>
          </a:extLst>
        </xdr:cNvPr>
        <xdr:cNvSpPr txBox="1"/>
      </xdr:nvSpPr>
      <xdr:spPr>
        <a:xfrm>
          <a:off x="3582044" y="1394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33038</xdr:rowOff>
    </xdr:from>
    <xdr:ext cx="405111" cy="259045"/>
    <xdr:sp macro="" textlink="">
      <xdr:nvSpPr>
        <xdr:cNvPr id="318" name="n_2mainValue【公営住宅】&#10;有形固定資産減価償却率">
          <a:extLst>
            <a:ext uri="{FF2B5EF4-FFF2-40B4-BE49-F238E27FC236}">
              <a16:creationId xmlns:a16="http://schemas.microsoft.com/office/drawing/2014/main" id="{88875059-3FD1-4195-813B-0E28EA5B3E3F}"/>
            </a:ext>
          </a:extLst>
        </xdr:cNvPr>
        <xdr:cNvSpPr txBox="1"/>
      </xdr:nvSpPr>
      <xdr:spPr>
        <a:xfrm>
          <a:off x="2705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7638</xdr:rowOff>
    </xdr:from>
    <xdr:ext cx="405111" cy="259045"/>
    <xdr:sp macro="" textlink="">
      <xdr:nvSpPr>
        <xdr:cNvPr id="319" name="n_3mainValue【公営住宅】&#10;有形固定資産減価償却率">
          <a:extLst>
            <a:ext uri="{FF2B5EF4-FFF2-40B4-BE49-F238E27FC236}">
              <a16:creationId xmlns:a16="http://schemas.microsoft.com/office/drawing/2014/main" id="{BD21348D-85FA-4568-89E9-A96A36270C5D}"/>
            </a:ext>
          </a:extLst>
        </xdr:cNvPr>
        <xdr:cNvSpPr txBox="1"/>
      </xdr:nvSpPr>
      <xdr:spPr>
        <a:xfrm>
          <a:off x="1816744" y="1389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158766</xdr:rowOff>
    </xdr:from>
    <xdr:ext cx="405111" cy="259045"/>
    <xdr:sp macro="" textlink="">
      <xdr:nvSpPr>
        <xdr:cNvPr id="320" name="n_4mainValue【公営住宅】&#10;有形固定資産減価償却率">
          <a:extLst>
            <a:ext uri="{FF2B5EF4-FFF2-40B4-BE49-F238E27FC236}">
              <a16:creationId xmlns:a16="http://schemas.microsoft.com/office/drawing/2014/main" id="{92AECF81-0A0D-4CB1-B389-F3F8E220C8E7}"/>
            </a:ext>
          </a:extLst>
        </xdr:cNvPr>
        <xdr:cNvSpPr txBox="1"/>
      </xdr:nvSpPr>
      <xdr:spPr>
        <a:xfrm>
          <a:off x="927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E98ACFD2-783F-4495-82B8-32A8B2AAFBB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B10A52-D57E-4322-A6A0-B033811CC0A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B56CC794-8AAE-4B41-8981-87A57EE8AC5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2AE43876-0AEC-4B55-B29C-297EC21AB58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AD4A90F2-9CA9-44EB-A671-B3943120C1C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9547A367-D71F-4CDA-89DE-2EB718A9BE7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100AC4C9-1D15-485F-BBAB-BD24C3DD475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A8325422-87BD-4B29-B26D-F8B98FB764F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FC258D2D-4AE5-4D20-A1AA-E4CDC917A64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F73EA635-48D1-488E-92DA-2636B591A8E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DBD1D8AC-173C-46BC-9A8A-DFD671126A7D}"/>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2EF7CDDA-5542-4B67-A8E2-3175085A0485}"/>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655FC543-43F8-4533-8623-18A8D5772B66}"/>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1B7F5B01-707B-4FA9-922F-3732F84974EF}"/>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D058415A-DA50-425F-AFDB-3848BCD0292D}"/>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1A131B81-4F80-4DA9-94B4-E8998602D632}"/>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48E0201F-C41F-4D87-BA59-089B085626A7}"/>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07FBF0DB-F633-4726-8A4B-26B411C8889E}"/>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7FB2D6DC-AA68-4D57-9321-510251FF339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74180419-162F-4D4C-9994-5F5263EDF29C}"/>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A1918269-6FE2-4412-B767-3163327891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0338AC88-B7E3-4B76-AD3C-AF16AC377C0E}"/>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D893C1A5-13AD-48F5-8D92-CCA0BB87D3C0}"/>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E1204B24-B5EF-456F-A772-C0083821B2E2}"/>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898AC6AA-82C2-4DCE-BE0C-2EEB7B634C59}"/>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7F8B4A62-ECA3-4C49-AC04-8A9A2414E7BC}"/>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D338B43E-AE8B-4AD7-B9D2-54790C79111B}"/>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608B3657-0DD2-43CE-84B8-FAD8499EB8E0}"/>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9408B2CD-1AC5-4F1D-A5D2-0C849C77481F}"/>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BBCA280F-7F3E-4B2D-B53B-E42EDD1F704C}"/>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FEDA866D-A11F-4298-95E2-CB20D5651EAD}"/>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B8A729D8-CCFA-42C2-B1D1-8F8A85F9105C}"/>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219E620-C2F3-4C1E-89FB-24239183DCE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C15B09F-BD1C-4636-B005-5F1CA336165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2A86D46-534C-4EC5-A15F-7D0561E09E7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7DF9153-BD5F-4E66-AD56-84825151DB4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BB50417-B9DF-404B-AA4F-D62ABAC35BF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112526</xdr:rowOff>
    </xdr:from>
    <xdr:to>
      <xdr:col>55</xdr:col>
      <xdr:colOff>50800</xdr:colOff>
      <xdr:row>86</xdr:row>
      <xdr:rowOff>42676</xdr:rowOff>
    </xdr:to>
    <xdr:sp macro="" textlink="">
      <xdr:nvSpPr>
        <xdr:cNvPr id="358" name="楕円 357">
          <a:extLst>
            <a:ext uri="{FF2B5EF4-FFF2-40B4-BE49-F238E27FC236}">
              <a16:creationId xmlns:a16="http://schemas.microsoft.com/office/drawing/2014/main" id="{D02ACE2C-0DA7-4DD9-9806-FD9C1CBFA05F}"/>
            </a:ext>
          </a:extLst>
        </xdr:cNvPr>
        <xdr:cNvSpPr/>
      </xdr:nvSpPr>
      <xdr:spPr>
        <a:xfrm>
          <a:off x="10426700" y="1468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77786</xdr:rowOff>
    </xdr:from>
    <xdr:ext cx="469744" cy="259045"/>
    <xdr:sp macro="" textlink="">
      <xdr:nvSpPr>
        <xdr:cNvPr id="359" name="【公営住宅】&#10;一人当たり面積該当値テキスト">
          <a:extLst>
            <a:ext uri="{FF2B5EF4-FFF2-40B4-BE49-F238E27FC236}">
              <a16:creationId xmlns:a16="http://schemas.microsoft.com/office/drawing/2014/main" id="{9C78D854-9E18-4B08-9D49-CA250D506C8B}"/>
            </a:ext>
          </a:extLst>
        </xdr:cNvPr>
        <xdr:cNvSpPr txBox="1"/>
      </xdr:nvSpPr>
      <xdr:spPr>
        <a:xfrm>
          <a:off x="10515600" y="1465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113258</xdr:rowOff>
    </xdr:from>
    <xdr:to>
      <xdr:col>50</xdr:col>
      <xdr:colOff>165100</xdr:colOff>
      <xdr:row>86</xdr:row>
      <xdr:rowOff>43408</xdr:rowOff>
    </xdr:to>
    <xdr:sp macro="" textlink="">
      <xdr:nvSpPr>
        <xdr:cNvPr id="360" name="楕円 359">
          <a:extLst>
            <a:ext uri="{FF2B5EF4-FFF2-40B4-BE49-F238E27FC236}">
              <a16:creationId xmlns:a16="http://schemas.microsoft.com/office/drawing/2014/main" id="{2086F591-A912-4D4C-BB54-2EBFD81C94B1}"/>
            </a:ext>
          </a:extLst>
        </xdr:cNvPr>
        <xdr:cNvSpPr/>
      </xdr:nvSpPr>
      <xdr:spPr>
        <a:xfrm>
          <a:off x="9588500" y="1468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163326</xdr:rowOff>
    </xdr:from>
    <xdr:to>
      <xdr:col>55</xdr:col>
      <xdr:colOff>0</xdr:colOff>
      <xdr:row>85</xdr:row>
      <xdr:rowOff>164058</xdr:rowOff>
    </xdr:to>
    <xdr:cxnSp macro="">
      <xdr:nvCxnSpPr>
        <xdr:cNvPr id="361" name="直線コネクタ 360">
          <a:extLst>
            <a:ext uri="{FF2B5EF4-FFF2-40B4-BE49-F238E27FC236}">
              <a16:creationId xmlns:a16="http://schemas.microsoft.com/office/drawing/2014/main" id="{5104BE85-88CF-4FBA-BEA6-9BEDE98A1EA5}"/>
            </a:ext>
          </a:extLst>
        </xdr:cNvPr>
        <xdr:cNvCxnSpPr/>
      </xdr:nvCxnSpPr>
      <xdr:spPr>
        <a:xfrm flipV="1">
          <a:off x="9639300" y="14736576"/>
          <a:ext cx="8382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113945</xdr:rowOff>
    </xdr:from>
    <xdr:to>
      <xdr:col>46</xdr:col>
      <xdr:colOff>38100</xdr:colOff>
      <xdr:row>86</xdr:row>
      <xdr:rowOff>44095</xdr:rowOff>
    </xdr:to>
    <xdr:sp macro="" textlink="">
      <xdr:nvSpPr>
        <xdr:cNvPr id="362" name="楕円 361">
          <a:extLst>
            <a:ext uri="{FF2B5EF4-FFF2-40B4-BE49-F238E27FC236}">
              <a16:creationId xmlns:a16="http://schemas.microsoft.com/office/drawing/2014/main" id="{F2271134-7E38-4877-AE39-D9DE95836DF0}"/>
            </a:ext>
          </a:extLst>
        </xdr:cNvPr>
        <xdr:cNvSpPr/>
      </xdr:nvSpPr>
      <xdr:spPr>
        <a:xfrm>
          <a:off x="8699500" y="1468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164058</xdr:rowOff>
    </xdr:from>
    <xdr:to>
      <xdr:col>50</xdr:col>
      <xdr:colOff>114300</xdr:colOff>
      <xdr:row>85</xdr:row>
      <xdr:rowOff>164745</xdr:rowOff>
    </xdr:to>
    <xdr:cxnSp macro="">
      <xdr:nvCxnSpPr>
        <xdr:cNvPr id="363" name="直線コネクタ 362">
          <a:extLst>
            <a:ext uri="{FF2B5EF4-FFF2-40B4-BE49-F238E27FC236}">
              <a16:creationId xmlns:a16="http://schemas.microsoft.com/office/drawing/2014/main" id="{D099B50C-DE1C-4EFD-A1FD-553AF310BDB1}"/>
            </a:ext>
          </a:extLst>
        </xdr:cNvPr>
        <xdr:cNvCxnSpPr/>
      </xdr:nvCxnSpPr>
      <xdr:spPr>
        <a:xfrm flipV="1">
          <a:off x="8750300" y="14737308"/>
          <a:ext cx="889000" cy="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114950</xdr:rowOff>
    </xdr:from>
    <xdr:to>
      <xdr:col>41</xdr:col>
      <xdr:colOff>101600</xdr:colOff>
      <xdr:row>86</xdr:row>
      <xdr:rowOff>45100</xdr:rowOff>
    </xdr:to>
    <xdr:sp macro="" textlink="">
      <xdr:nvSpPr>
        <xdr:cNvPr id="364" name="楕円 363">
          <a:extLst>
            <a:ext uri="{FF2B5EF4-FFF2-40B4-BE49-F238E27FC236}">
              <a16:creationId xmlns:a16="http://schemas.microsoft.com/office/drawing/2014/main" id="{B7B6861E-CD6A-49C0-BD39-2DA774B0DED5}"/>
            </a:ext>
          </a:extLst>
        </xdr:cNvPr>
        <xdr:cNvSpPr/>
      </xdr:nvSpPr>
      <xdr:spPr>
        <a:xfrm>
          <a:off x="7810500" y="146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164745</xdr:rowOff>
    </xdr:from>
    <xdr:to>
      <xdr:col>45</xdr:col>
      <xdr:colOff>177800</xdr:colOff>
      <xdr:row>85</xdr:row>
      <xdr:rowOff>165750</xdr:rowOff>
    </xdr:to>
    <xdr:cxnSp macro="">
      <xdr:nvCxnSpPr>
        <xdr:cNvPr id="365" name="直線コネクタ 364">
          <a:extLst>
            <a:ext uri="{FF2B5EF4-FFF2-40B4-BE49-F238E27FC236}">
              <a16:creationId xmlns:a16="http://schemas.microsoft.com/office/drawing/2014/main" id="{E16BD520-18FE-4A7C-B56E-A5AD9A423832}"/>
            </a:ext>
          </a:extLst>
        </xdr:cNvPr>
        <xdr:cNvCxnSpPr/>
      </xdr:nvCxnSpPr>
      <xdr:spPr>
        <a:xfrm flipV="1">
          <a:off x="7861300" y="14737995"/>
          <a:ext cx="889000"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115773</xdr:rowOff>
    </xdr:from>
    <xdr:to>
      <xdr:col>36</xdr:col>
      <xdr:colOff>165100</xdr:colOff>
      <xdr:row>86</xdr:row>
      <xdr:rowOff>45923</xdr:rowOff>
    </xdr:to>
    <xdr:sp macro="" textlink="">
      <xdr:nvSpPr>
        <xdr:cNvPr id="366" name="楕円 365">
          <a:extLst>
            <a:ext uri="{FF2B5EF4-FFF2-40B4-BE49-F238E27FC236}">
              <a16:creationId xmlns:a16="http://schemas.microsoft.com/office/drawing/2014/main" id="{AB89A101-26CC-43FA-B8F4-EFEBE7ABE47F}"/>
            </a:ext>
          </a:extLst>
        </xdr:cNvPr>
        <xdr:cNvSpPr/>
      </xdr:nvSpPr>
      <xdr:spPr>
        <a:xfrm>
          <a:off x="6921500" y="1468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165750</xdr:rowOff>
    </xdr:from>
    <xdr:to>
      <xdr:col>41</xdr:col>
      <xdr:colOff>50800</xdr:colOff>
      <xdr:row>85</xdr:row>
      <xdr:rowOff>166573</xdr:rowOff>
    </xdr:to>
    <xdr:cxnSp macro="">
      <xdr:nvCxnSpPr>
        <xdr:cNvPr id="367" name="直線コネクタ 366">
          <a:extLst>
            <a:ext uri="{FF2B5EF4-FFF2-40B4-BE49-F238E27FC236}">
              <a16:creationId xmlns:a16="http://schemas.microsoft.com/office/drawing/2014/main" id="{B00BB243-256F-4856-B526-E3D33C1FBF2E}"/>
            </a:ext>
          </a:extLst>
        </xdr:cNvPr>
        <xdr:cNvCxnSpPr/>
      </xdr:nvCxnSpPr>
      <xdr:spPr>
        <a:xfrm flipV="1">
          <a:off x="6972300" y="14739000"/>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3951AB31-6668-4E3A-8FC8-FFD31F31BF54}"/>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E0C138AC-5764-4224-B79F-BBAC37264858}"/>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28C719C1-475A-4D4F-A519-DCDFC58AD969}"/>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A90762F7-AE5D-4179-B3E5-5053C21F9970}"/>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34535</xdr:rowOff>
    </xdr:from>
    <xdr:ext cx="469744" cy="259045"/>
    <xdr:sp macro="" textlink="">
      <xdr:nvSpPr>
        <xdr:cNvPr id="372" name="n_1mainValue【公営住宅】&#10;一人当たり面積">
          <a:extLst>
            <a:ext uri="{FF2B5EF4-FFF2-40B4-BE49-F238E27FC236}">
              <a16:creationId xmlns:a16="http://schemas.microsoft.com/office/drawing/2014/main" id="{88D7704F-B0A0-45BD-80FB-297B913E9840}"/>
            </a:ext>
          </a:extLst>
        </xdr:cNvPr>
        <xdr:cNvSpPr txBox="1"/>
      </xdr:nvSpPr>
      <xdr:spPr>
        <a:xfrm>
          <a:off x="9391727" y="1477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35222</xdr:rowOff>
    </xdr:from>
    <xdr:ext cx="469744" cy="259045"/>
    <xdr:sp macro="" textlink="">
      <xdr:nvSpPr>
        <xdr:cNvPr id="373" name="n_2mainValue【公営住宅】&#10;一人当たり面積">
          <a:extLst>
            <a:ext uri="{FF2B5EF4-FFF2-40B4-BE49-F238E27FC236}">
              <a16:creationId xmlns:a16="http://schemas.microsoft.com/office/drawing/2014/main" id="{BC6A49FF-1602-4526-BED7-1CA8DDC21620}"/>
            </a:ext>
          </a:extLst>
        </xdr:cNvPr>
        <xdr:cNvSpPr txBox="1"/>
      </xdr:nvSpPr>
      <xdr:spPr>
        <a:xfrm>
          <a:off x="8515427" y="1477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36227</xdr:rowOff>
    </xdr:from>
    <xdr:ext cx="469744" cy="259045"/>
    <xdr:sp macro="" textlink="">
      <xdr:nvSpPr>
        <xdr:cNvPr id="374" name="n_3mainValue【公営住宅】&#10;一人当たり面積">
          <a:extLst>
            <a:ext uri="{FF2B5EF4-FFF2-40B4-BE49-F238E27FC236}">
              <a16:creationId xmlns:a16="http://schemas.microsoft.com/office/drawing/2014/main" id="{CF77F314-85DA-440B-9B7E-FD3B4BF4FD42}"/>
            </a:ext>
          </a:extLst>
        </xdr:cNvPr>
        <xdr:cNvSpPr txBox="1"/>
      </xdr:nvSpPr>
      <xdr:spPr>
        <a:xfrm>
          <a:off x="7626427" y="147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37050</xdr:rowOff>
    </xdr:from>
    <xdr:ext cx="469744" cy="259045"/>
    <xdr:sp macro="" textlink="">
      <xdr:nvSpPr>
        <xdr:cNvPr id="375" name="n_4mainValue【公営住宅】&#10;一人当たり面積">
          <a:extLst>
            <a:ext uri="{FF2B5EF4-FFF2-40B4-BE49-F238E27FC236}">
              <a16:creationId xmlns:a16="http://schemas.microsoft.com/office/drawing/2014/main" id="{F0D3D9BB-ED4E-4D8B-B8AE-06E677DD031E}"/>
            </a:ext>
          </a:extLst>
        </xdr:cNvPr>
        <xdr:cNvSpPr txBox="1"/>
      </xdr:nvSpPr>
      <xdr:spPr>
        <a:xfrm>
          <a:off x="6737427" y="1478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AFD7B544-39BC-4EB0-928D-D1BF514682A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43F7419-9007-4E2F-9DB2-19F953355C5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FE97C567-32F8-4300-9F00-084D7CE11EE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E85DA205-FD97-40C8-BCDA-AF231F45549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7C1F8E7-884E-423D-9C3D-E7E9851FB91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4028E11-1DDF-4802-9621-ED761972BB2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8E412DF-44A0-429A-9091-C69507320EF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B3E1F842-D4A6-4B65-A9A5-4DDFB54DC72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50083C71-796F-4D3A-B269-7EEC3D4E118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7FD03C68-8978-45E2-9876-9A7203ABE0C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F26FE7FC-862B-44B2-ABB2-16354B0857D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7DCC7A75-52A3-49D6-BD82-99ABC7E1D1A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EA1D7973-8057-47D2-AEA0-8AC5B0F66A2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D0D9F2F0-AE9C-46C3-88AD-EB7090E0DBE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4C077160-297C-45A6-97B3-9932D05DB49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7BF5D20C-E6EA-4D8C-937C-47D2D2A973B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CBAE49D5-F1F9-49E6-A242-883750C41B7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C47ADA6D-5C3D-49E9-BA48-B42C99AC1B7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9D08DAA1-9E38-4DAC-B287-F552E4A4D8B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50F6CE70-C8FD-4CD3-8745-E898ECFD705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F5DA6854-68AB-4AE9-A68D-D7F04ACC90F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202AD520-69F4-49C5-82D2-685671F4A1B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EDB6ECD1-BD3B-4674-A061-655D79E0923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EAF0CDB3-4E82-4624-8E08-5256D56DF61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D2981175-5229-471B-A3ED-2743642BE5F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1E72C227-4AEA-4C6C-A06B-1771FDFF842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D57622C4-B43C-4AC4-8C60-BED7C178A3A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BDCBAA55-0D35-4800-AB36-C22C3452163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59C96294-A1A3-4C37-987E-16197259675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C71079F9-E60C-43BD-82B8-606BB981DC2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8E93C69E-311C-4BF7-80F0-9235F16A518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5BBC011B-F748-4EDF-A6BD-D19C56DC793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9FF20F95-866A-4EBA-BEFC-55A83281EFC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83887C31-FA0C-43F3-981A-0FF361251D6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F470D89B-AE41-4B49-A68E-74D2F57B8C48}"/>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CD9D2694-77B9-4803-97AC-E960647ADD11}"/>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1C28858B-98CC-4893-8E15-44B8437096D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B4D4656A-D5A6-4955-86AD-930B8694E75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78A63AF8-A3A6-4B80-AFBC-58AB1FD0808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15E8D793-BAA4-4291-BD9C-24E58AA1098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51A16246-37F6-49BC-8705-A09CD92210B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1DC2DB7D-7077-4838-AD3D-240B05525775}"/>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735E8282-D32F-44D9-91B0-2E2D3F6F7602}"/>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F325406D-17C8-4FCE-9F7F-DE6699BFB2F5}"/>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342F28A8-8B63-41EF-996F-8104806CD37E}"/>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C960FA2B-0F7B-40FE-89B1-4583841B739D}"/>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10FBD99C-25EE-4FA8-8C63-2DF8B935C659}"/>
            </a:ext>
          </a:extLst>
        </xdr:cNvPr>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5D37CD66-32FC-459B-863B-04DD65554F1A}"/>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0A867628-FA42-4B5F-ACBB-D39E9192939E}"/>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14C9FFD3-F99D-4499-9758-8F15D447CCE6}"/>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4D9C91DF-8F0F-48BB-B0A1-65CAFDC1809D}"/>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8FDE9A71-E306-4733-AB9D-2970D4245D5E}"/>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195379A-4285-41E9-A58C-E1CF69BF4D9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23C0B238-221A-44A7-B453-275EB4D9EFB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C5A8538-34FB-4F9F-B87C-DEDD9AAF994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9137FF5-1072-4200-BD40-5736589383A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FA70ADB-7294-48C8-B204-A70DAB5F6F5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56424</xdr:rowOff>
    </xdr:from>
    <xdr:to>
      <xdr:col>85</xdr:col>
      <xdr:colOff>177800</xdr:colOff>
      <xdr:row>41</xdr:row>
      <xdr:rowOff>158024</xdr:rowOff>
    </xdr:to>
    <xdr:sp macro="" textlink="">
      <xdr:nvSpPr>
        <xdr:cNvPr id="433" name="楕円 432">
          <a:extLst>
            <a:ext uri="{FF2B5EF4-FFF2-40B4-BE49-F238E27FC236}">
              <a16:creationId xmlns:a16="http://schemas.microsoft.com/office/drawing/2014/main" id="{6E86935F-1B9B-48C7-AB91-571002457479}"/>
            </a:ext>
          </a:extLst>
        </xdr:cNvPr>
        <xdr:cNvSpPr/>
      </xdr:nvSpPr>
      <xdr:spPr>
        <a:xfrm>
          <a:off x="16268700" y="708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34851</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6249D7D8-C0EC-4C57-BC87-43FCD1F075CE}"/>
            </a:ext>
          </a:extLst>
        </xdr:cNvPr>
        <xdr:cNvSpPr txBox="1"/>
      </xdr:nvSpPr>
      <xdr:spPr>
        <a:xfrm>
          <a:off x="16357600" y="706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25400</xdr:rowOff>
    </xdr:from>
    <xdr:to>
      <xdr:col>81</xdr:col>
      <xdr:colOff>101600</xdr:colOff>
      <xdr:row>41</xdr:row>
      <xdr:rowOff>127000</xdr:rowOff>
    </xdr:to>
    <xdr:sp macro="" textlink="">
      <xdr:nvSpPr>
        <xdr:cNvPr id="435" name="楕円 434">
          <a:extLst>
            <a:ext uri="{FF2B5EF4-FFF2-40B4-BE49-F238E27FC236}">
              <a16:creationId xmlns:a16="http://schemas.microsoft.com/office/drawing/2014/main" id="{124A98CE-179F-40AF-ADBE-E4F03BBD43A6}"/>
            </a:ext>
          </a:extLst>
        </xdr:cNvPr>
        <xdr:cNvSpPr/>
      </xdr:nvSpPr>
      <xdr:spPr>
        <a:xfrm>
          <a:off x="15430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76200</xdr:rowOff>
    </xdr:from>
    <xdr:to>
      <xdr:col>85</xdr:col>
      <xdr:colOff>127000</xdr:colOff>
      <xdr:row>41</xdr:row>
      <xdr:rowOff>107224</xdr:rowOff>
    </xdr:to>
    <xdr:cxnSp macro="">
      <xdr:nvCxnSpPr>
        <xdr:cNvPr id="436" name="直線コネクタ 435">
          <a:extLst>
            <a:ext uri="{FF2B5EF4-FFF2-40B4-BE49-F238E27FC236}">
              <a16:creationId xmlns:a16="http://schemas.microsoft.com/office/drawing/2014/main" id="{C8EA5CA7-1833-4FD9-B21B-5E47068CE949}"/>
            </a:ext>
          </a:extLst>
        </xdr:cNvPr>
        <xdr:cNvCxnSpPr/>
      </xdr:nvCxnSpPr>
      <xdr:spPr>
        <a:xfrm>
          <a:off x="15481300" y="7105650"/>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164193</xdr:rowOff>
    </xdr:from>
    <xdr:to>
      <xdr:col>76</xdr:col>
      <xdr:colOff>165100</xdr:colOff>
      <xdr:row>41</xdr:row>
      <xdr:rowOff>94343</xdr:rowOff>
    </xdr:to>
    <xdr:sp macro="" textlink="">
      <xdr:nvSpPr>
        <xdr:cNvPr id="437" name="楕円 436">
          <a:extLst>
            <a:ext uri="{FF2B5EF4-FFF2-40B4-BE49-F238E27FC236}">
              <a16:creationId xmlns:a16="http://schemas.microsoft.com/office/drawing/2014/main" id="{6411DF20-F16F-4FAF-BE81-D5E1EFBF0AE2}"/>
            </a:ext>
          </a:extLst>
        </xdr:cNvPr>
        <xdr:cNvSpPr/>
      </xdr:nvSpPr>
      <xdr:spPr>
        <a:xfrm>
          <a:off x="14541500" y="702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43543</xdr:rowOff>
    </xdr:from>
    <xdr:to>
      <xdr:col>81</xdr:col>
      <xdr:colOff>50800</xdr:colOff>
      <xdr:row>41</xdr:row>
      <xdr:rowOff>76200</xdr:rowOff>
    </xdr:to>
    <xdr:cxnSp macro="">
      <xdr:nvCxnSpPr>
        <xdr:cNvPr id="438" name="直線コネクタ 437">
          <a:extLst>
            <a:ext uri="{FF2B5EF4-FFF2-40B4-BE49-F238E27FC236}">
              <a16:creationId xmlns:a16="http://schemas.microsoft.com/office/drawing/2014/main" id="{F1BC61C4-4C80-4864-9165-B6F2559D06CB}"/>
            </a:ext>
          </a:extLst>
        </xdr:cNvPr>
        <xdr:cNvCxnSpPr/>
      </xdr:nvCxnSpPr>
      <xdr:spPr>
        <a:xfrm>
          <a:off x="14592300" y="707299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138067</xdr:rowOff>
    </xdr:from>
    <xdr:to>
      <xdr:col>72</xdr:col>
      <xdr:colOff>38100</xdr:colOff>
      <xdr:row>41</xdr:row>
      <xdr:rowOff>68217</xdr:rowOff>
    </xdr:to>
    <xdr:sp macro="" textlink="">
      <xdr:nvSpPr>
        <xdr:cNvPr id="439" name="楕円 438">
          <a:extLst>
            <a:ext uri="{FF2B5EF4-FFF2-40B4-BE49-F238E27FC236}">
              <a16:creationId xmlns:a16="http://schemas.microsoft.com/office/drawing/2014/main" id="{AD3E107F-4B5A-4C80-9F8B-C0D5F3FB6FCC}"/>
            </a:ext>
          </a:extLst>
        </xdr:cNvPr>
        <xdr:cNvSpPr/>
      </xdr:nvSpPr>
      <xdr:spPr>
        <a:xfrm>
          <a:off x="13652500" y="699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17417</xdr:rowOff>
    </xdr:from>
    <xdr:to>
      <xdr:col>76</xdr:col>
      <xdr:colOff>114300</xdr:colOff>
      <xdr:row>41</xdr:row>
      <xdr:rowOff>43543</xdr:rowOff>
    </xdr:to>
    <xdr:cxnSp macro="">
      <xdr:nvCxnSpPr>
        <xdr:cNvPr id="440" name="直線コネクタ 439">
          <a:extLst>
            <a:ext uri="{FF2B5EF4-FFF2-40B4-BE49-F238E27FC236}">
              <a16:creationId xmlns:a16="http://schemas.microsoft.com/office/drawing/2014/main" id="{470B2316-9A23-4C07-B224-F95B85F97185}"/>
            </a:ext>
          </a:extLst>
        </xdr:cNvPr>
        <xdr:cNvCxnSpPr/>
      </xdr:nvCxnSpPr>
      <xdr:spPr>
        <a:xfrm>
          <a:off x="13703300" y="704686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100512</xdr:rowOff>
    </xdr:from>
    <xdr:to>
      <xdr:col>67</xdr:col>
      <xdr:colOff>101600</xdr:colOff>
      <xdr:row>41</xdr:row>
      <xdr:rowOff>30662</xdr:rowOff>
    </xdr:to>
    <xdr:sp macro="" textlink="">
      <xdr:nvSpPr>
        <xdr:cNvPr id="441" name="楕円 440">
          <a:extLst>
            <a:ext uri="{FF2B5EF4-FFF2-40B4-BE49-F238E27FC236}">
              <a16:creationId xmlns:a16="http://schemas.microsoft.com/office/drawing/2014/main" id="{E594C51C-A47D-48F4-AA59-1BC0EC9920DA}"/>
            </a:ext>
          </a:extLst>
        </xdr:cNvPr>
        <xdr:cNvSpPr/>
      </xdr:nvSpPr>
      <xdr:spPr>
        <a:xfrm>
          <a:off x="12763500" y="695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151312</xdr:rowOff>
    </xdr:from>
    <xdr:to>
      <xdr:col>71</xdr:col>
      <xdr:colOff>177800</xdr:colOff>
      <xdr:row>41</xdr:row>
      <xdr:rowOff>17417</xdr:rowOff>
    </xdr:to>
    <xdr:cxnSp macro="">
      <xdr:nvCxnSpPr>
        <xdr:cNvPr id="442" name="直線コネクタ 441">
          <a:extLst>
            <a:ext uri="{FF2B5EF4-FFF2-40B4-BE49-F238E27FC236}">
              <a16:creationId xmlns:a16="http://schemas.microsoft.com/office/drawing/2014/main" id="{DB5C8F4C-1CC3-4045-ABA6-1167B4290BEB}"/>
            </a:ext>
          </a:extLst>
        </xdr:cNvPr>
        <xdr:cNvCxnSpPr/>
      </xdr:nvCxnSpPr>
      <xdr:spPr>
        <a:xfrm>
          <a:off x="12814300" y="7009312"/>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23A36885-D89E-4C5F-9649-2243132B6D7C}"/>
            </a:ext>
          </a:extLst>
        </xdr:cNvPr>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77C019B8-B921-4ABF-82DF-CFE4C079E07C}"/>
            </a:ext>
          </a:extLst>
        </xdr:cNvPr>
        <xdr:cNvSpPr txBox="1"/>
      </xdr:nvSpPr>
      <xdr:spPr>
        <a:xfrm>
          <a:off x="14389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675B60A2-F1EF-4C17-8E45-A84BB9D07B17}"/>
            </a:ext>
          </a:extLst>
        </xdr:cNvPr>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9EF021BD-163D-4629-B8E1-980693BE7BBA}"/>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118127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95FEF261-3878-4CB4-9024-2B5290EBAB84}"/>
            </a:ext>
          </a:extLst>
        </xdr:cNvPr>
        <xdr:cNvSpPr txBox="1"/>
      </xdr:nvSpPr>
      <xdr:spPr>
        <a:xfrm>
          <a:off x="15266044"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85470</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1B26A3E1-2B50-4F9D-812E-CF49899F3D34}"/>
            </a:ext>
          </a:extLst>
        </xdr:cNvPr>
        <xdr:cNvSpPr txBox="1"/>
      </xdr:nvSpPr>
      <xdr:spPr>
        <a:xfrm>
          <a:off x="14389744" y="711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59344</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3A089B55-9A29-45B9-B702-D792AD17A5EB}"/>
            </a:ext>
          </a:extLst>
        </xdr:cNvPr>
        <xdr:cNvSpPr txBox="1"/>
      </xdr:nvSpPr>
      <xdr:spPr>
        <a:xfrm>
          <a:off x="13500744" y="708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21789</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AC718AE7-974C-48BD-9596-DBF3B8B6606E}"/>
            </a:ext>
          </a:extLst>
        </xdr:cNvPr>
        <xdr:cNvSpPr txBox="1"/>
      </xdr:nvSpPr>
      <xdr:spPr>
        <a:xfrm>
          <a:off x="12611744" y="705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D0CD7C66-A0D1-4C47-BBE4-36BF8F8C4F1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E3A5EFE0-E6FE-4A6B-8201-34C28CAE8A0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5BBB363-C178-4DFC-A516-D074ED11B8A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302EAA8C-58D8-4705-AEE2-0764C72E3F3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536D8E9F-5B96-40AF-AC26-76091C77D62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E711329E-B1F2-4511-9F02-69D9D551274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2243BECD-FD30-4DE9-8027-8C939972993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88A2320A-4DC6-442A-9B6B-A2BBCE6FAA6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C6188A7B-52BB-4BEB-8232-F8CAB8141B0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4BCB9A2B-43D9-4135-8EF3-AD59A364506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9F338ABB-0157-4D60-ACE5-591C6C71726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27FA103F-3B31-4FFB-B2D2-F08FBED5890B}"/>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18A49D27-BB98-4B74-BAD4-CBD57390B5D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765F984F-EA78-494C-89B5-3B64D5FDBF88}"/>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E1C0337F-04D4-46EC-9E2E-0F88DBB0FD7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CD6CD9FE-AD65-4EFD-9C3D-FA5920215109}"/>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88DF4B44-77C9-4973-9183-5D2523092EE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A5BE973C-EEF8-4C85-AE6E-2CFDF107C9F2}"/>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4ACF3863-444C-4579-A231-6B6C40429B9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2B79106B-6B1E-4236-8CCB-03FA1AB43B7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4F17B4D4-75F2-4E4A-A975-F95FFD05ABE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EC4A107E-2495-4E9F-84B2-285E042B6418}"/>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69A19351-097C-4D22-9500-59B44B4FDF53}"/>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B6C2E6F7-6CB6-4A8C-AF67-4DB50DCC7A66}"/>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2D3156F1-CF53-4974-A2A1-8A1068F42DBE}"/>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DE95FE91-C748-4B5F-A589-B136F1C59D13}"/>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343B70EB-97BF-4BD1-8856-46356361EAC6}"/>
            </a:ext>
          </a:extLst>
        </xdr:cNvPr>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0B65CAEB-A399-41B2-90F9-830F14B50A79}"/>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D6630CF2-548D-4607-92AF-272737AE6B9E}"/>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262ADDA1-C186-4860-AE7E-DD431B1C0F00}"/>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D9D5B895-EF0A-4157-9B3C-F454C72C18AE}"/>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DD6AD5B9-F126-4AC0-96C8-7F1BE0CEA119}"/>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D985CDA-6E12-483A-8A2A-57FE1A940D6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B80BF0CC-2521-4E96-BBBE-E07AA434B4C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DDDD30A-A660-431F-8260-03BC826CB10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E90353E-6C4B-4F13-962B-FE16FCE842C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962C353-CD37-4D36-A995-008DCA9827F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155702</xdr:rowOff>
    </xdr:from>
    <xdr:to>
      <xdr:col>116</xdr:col>
      <xdr:colOff>114300</xdr:colOff>
      <xdr:row>41</xdr:row>
      <xdr:rowOff>85852</xdr:rowOff>
    </xdr:to>
    <xdr:sp macro="" textlink="">
      <xdr:nvSpPr>
        <xdr:cNvPr id="488" name="楕円 487">
          <a:extLst>
            <a:ext uri="{FF2B5EF4-FFF2-40B4-BE49-F238E27FC236}">
              <a16:creationId xmlns:a16="http://schemas.microsoft.com/office/drawing/2014/main" id="{39182B69-DAC3-4D15-946A-5DA02CE8E8A3}"/>
            </a:ext>
          </a:extLst>
        </xdr:cNvPr>
        <xdr:cNvSpPr/>
      </xdr:nvSpPr>
      <xdr:spPr>
        <a:xfrm>
          <a:off x="22110700" y="701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70629</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4BD148AF-477A-4CAF-B4E4-24D884CB83ED}"/>
            </a:ext>
          </a:extLst>
        </xdr:cNvPr>
        <xdr:cNvSpPr txBox="1"/>
      </xdr:nvSpPr>
      <xdr:spPr>
        <a:xfrm>
          <a:off x="22199600" y="6928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155702</xdr:rowOff>
    </xdr:from>
    <xdr:to>
      <xdr:col>112</xdr:col>
      <xdr:colOff>38100</xdr:colOff>
      <xdr:row>41</xdr:row>
      <xdr:rowOff>85852</xdr:rowOff>
    </xdr:to>
    <xdr:sp macro="" textlink="">
      <xdr:nvSpPr>
        <xdr:cNvPr id="490" name="楕円 489">
          <a:extLst>
            <a:ext uri="{FF2B5EF4-FFF2-40B4-BE49-F238E27FC236}">
              <a16:creationId xmlns:a16="http://schemas.microsoft.com/office/drawing/2014/main" id="{8A53A287-43DE-4E1C-A4F2-E85EC4A67FDC}"/>
            </a:ext>
          </a:extLst>
        </xdr:cNvPr>
        <xdr:cNvSpPr/>
      </xdr:nvSpPr>
      <xdr:spPr>
        <a:xfrm>
          <a:off x="21272500" y="701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35052</xdr:rowOff>
    </xdr:from>
    <xdr:to>
      <xdr:col>116</xdr:col>
      <xdr:colOff>63500</xdr:colOff>
      <xdr:row>41</xdr:row>
      <xdr:rowOff>35052</xdr:rowOff>
    </xdr:to>
    <xdr:cxnSp macro="">
      <xdr:nvCxnSpPr>
        <xdr:cNvPr id="491" name="直線コネクタ 490">
          <a:extLst>
            <a:ext uri="{FF2B5EF4-FFF2-40B4-BE49-F238E27FC236}">
              <a16:creationId xmlns:a16="http://schemas.microsoft.com/office/drawing/2014/main" id="{47B61840-1AD3-479E-AABF-327EC96D1554}"/>
            </a:ext>
          </a:extLst>
        </xdr:cNvPr>
        <xdr:cNvCxnSpPr/>
      </xdr:nvCxnSpPr>
      <xdr:spPr>
        <a:xfrm>
          <a:off x="21323300" y="706450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157988</xdr:rowOff>
    </xdr:from>
    <xdr:to>
      <xdr:col>107</xdr:col>
      <xdr:colOff>101600</xdr:colOff>
      <xdr:row>41</xdr:row>
      <xdr:rowOff>88138</xdr:rowOff>
    </xdr:to>
    <xdr:sp macro="" textlink="">
      <xdr:nvSpPr>
        <xdr:cNvPr id="492" name="楕円 491">
          <a:extLst>
            <a:ext uri="{FF2B5EF4-FFF2-40B4-BE49-F238E27FC236}">
              <a16:creationId xmlns:a16="http://schemas.microsoft.com/office/drawing/2014/main" id="{393CA00A-3E8C-45BE-9A41-DB8D7982325E}"/>
            </a:ext>
          </a:extLst>
        </xdr:cNvPr>
        <xdr:cNvSpPr/>
      </xdr:nvSpPr>
      <xdr:spPr>
        <a:xfrm>
          <a:off x="20383500" y="701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35052</xdr:rowOff>
    </xdr:from>
    <xdr:to>
      <xdr:col>111</xdr:col>
      <xdr:colOff>177800</xdr:colOff>
      <xdr:row>41</xdr:row>
      <xdr:rowOff>37338</xdr:rowOff>
    </xdr:to>
    <xdr:cxnSp macro="">
      <xdr:nvCxnSpPr>
        <xdr:cNvPr id="493" name="直線コネクタ 492">
          <a:extLst>
            <a:ext uri="{FF2B5EF4-FFF2-40B4-BE49-F238E27FC236}">
              <a16:creationId xmlns:a16="http://schemas.microsoft.com/office/drawing/2014/main" id="{7E173BB7-A005-41C7-B7C6-9F9287715640}"/>
            </a:ext>
          </a:extLst>
        </xdr:cNvPr>
        <xdr:cNvCxnSpPr/>
      </xdr:nvCxnSpPr>
      <xdr:spPr>
        <a:xfrm flipV="1">
          <a:off x="20434300" y="706450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160274</xdr:rowOff>
    </xdr:from>
    <xdr:to>
      <xdr:col>102</xdr:col>
      <xdr:colOff>165100</xdr:colOff>
      <xdr:row>41</xdr:row>
      <xdr:rowOff>90424</xdr:rowOff>
    </xdr:to>
    <xdr:sp macro="" textlink="">
      <xdr:nvSpPr>
        <xdr:cNvPr id="494" name="楕円 493">
          <a:extLst>
            <a:ext uri="{FF2B5EF4-FFF2-40B4-BE49-F238E27FC236}">
              <a16:creationId xmlns:a16="http://schemas.microsoft.com/office/drawing/2014/main" id="{45B93BF6-A7C0-40B6-898E-8D6B7C40A165}"/>
            </a:ext>
          </a:extLst>
        </xdr:cNvPr>
        <xdr:cNvSpPr/>
      </xdr:nvSpPr>
      <xdr:spPr>
        <a:xfrm>
          <a:off x="19494500" y="701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37338</xdr:rowOff>
    </xdr:from>
    <xdr:to>
      <xdr:col>107</xdr:col>
      <xdr:colOff>50800</xdr:colOff>
      <xdr:row>41</xdr:row>
      <xdr:rowOff>39624</xdr:rowOff>
    </xdr:to>
    <xdr:cxnSp macro="">
      <xdr:nvCxnSpPr>
        <xdr:cNvPr id="495" name="直線コネクタ 494">
          <a:extLst>
            <a:ext uri="{FF2B5EF4-FFF2-40B4-BE49-F238E27FC236}">
              <a16:creationId xmlns:a16="http://schemas.microsoft.com/office/drawing/2014/main" id="{14758CFE-B56C-491B-A01B-13665C76B50A}"/>
            </a:ext>
          </a:extLst>
        </xdr:cNvPr>
        <xdr:cNvCxnSpPr/>
      </xdr:nvCxnSpPr>
      <xdr:spPr>
        <a:xfrm flipV="1">
          <a:off x="19545300" y="706678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162560</xdr:rowOff>
    </xdr:from>
    <xdr:to>
      <xdr:col>98</xdr:col>
      <xdr:colOff>38100</xdr:colOff>
      <xdr:row>41</xdr:row>
      <xdr:rowOff>92710</xdr:rowOff>
    </xdr:to>
    <xdr:sp macro="" textlink="">
      <xdr:nvSpPr>
        <xdr:cNvPr id="496" name="楕円 495">
          <a:extLst>
            <a:ext uri="{FF2B5EF4-FFF2-40B4-BE49-F238E27FC236}">
              <a16:creationId xmlns:a16="http://schemas.microsoft.com/office/drawing/2014/main" id="{8E6A1843-E9A0-43E5-B85A-86C7DF0555A8}"/>
            </a:ext>
          </a:extLst>
        </xdr:cNvPr>
        <xdr:cNvSpPr/>
      </xdr:nvSpPr>
      <xdr:spPr>
        <a:xfrm>
          <a:off x="18605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39624</xdr:rowOff>
    </xdr:from>
    <xdr:to>
      <xdr:col>102</xdr:col>
      <xdr:colOff>114300</xdr:colOff>
      <xdr:row>41</xdr:row>
      <xdr:rowOff>41910</xdr:rowOff>
    </xdr:to>
    <xdr:cxnSp macro="">
      <xdr:nvCxnSpPr>
        <xdr:cNvPr id="497" name="直線コネクタ 496">
          <a:extLst>
            <a:ext uri="{FF2B5EF4-FFF2-40B4-BE49-F238E27FC236}">
              <a16:creationId xmlns:a16="http://schemas.microsoft.com/office/drawing/2014/main" id="{763DBCCD-83A0-40BF-8AEA-A23D8ECD0AA5}"/>
            </a:ext>
          </a:extLst>
        </xdr:cNvPr>
        <xdr:cNvCxnSpPr/>
      </xdr:nvCxnSpPr>
      <xdr:spPr>
        <a:xfrm flipV="1">
          <a:off x="18656300" y="706907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9245EE34-2BCD-4731-9A21-21656A1A3728}"/>
            </a:ext>
          </a:extLst>
        </xdr:cNvPr>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ED2CE6BA-4A4D-4294-92FC-553B5ACB57C6}"/>
            </a:ext>
          </a:extLst>
        </xdr:cNvPr>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6A6790A1-9F6C-42D8-BCEA-BA7E287761C2}"/>
            </a:ext>
          </a:extLst>
        </xdr:cNvPr>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7CE6F8CC-DD1D-426E-B8DE-0EB04AEAE56D}"/>
            </a:ext>
          </a:extLst>
        </xdr:cNvPr>
        <xdr:cNvSpPr txBox="1"/>
      </xdr:nvSpPr>
      <xdr:spPr>
        <a:xfrm>
          <a:off x="18421427"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76979</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E3A6EBBC-8EAB-4E22-8C5B-616BF4A1E3B6}"/>
            </a:ext>
          </a:extLst>
        </xdr:cNvPr>
        <xdr:cNvSpPr txBox="1"/>
      </xdr:nvSpPr>
      <xdr:spPr>
        <a:xfrm>
          <a:off x="21075727" y="710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79265</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AB436E79-7A9A-4569-89E4-E8A5F2AFBAA9}"/>
            </a:ext>
          </a:extLst>
        </xdr:cNvPr>
        <xdr:cNvSpPr txBox="1"/>
      </xdr:nvSpPr>
      <xdr:spPr>
        <a:xfrm>
          <a:off x="20199427" y="710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81551</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E9C2B59C-10DA-4715-BD4A-2ECA8BBC3A14}"/>
            </a:ext>
          </a:extLst>
        </xdr:cNvPr>
        <xdr:cNvSpPr txBox="1"/>
      </xdr:nvSpPr>
      <xdr:spPr>
        <a:xfrm>
          <a:off x="19310427" y="711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83837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471A8A35-0E42-4C9E-8C62-F359DC216BAB}"/>
            </a:ext>
          </a:extLst>
        </xdr:cNvPr>
        <xdr:cNvSpPr txBox="1"/>
      </xdr:nvSpPr>
      <xdr:spPr>
        <a:xfrm>
          <a:off x="18421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56D92674-2040-48CF-88D2-04E0133431E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3D6C3247-674C-48A8-A9EE-F9BEE02A31E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E0F5AA51-4255-468B-956C-B3026B3243F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D65EDADC-BE45-48BD-9B9A-F65716E711C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713817F5-25A3-4A90-B8EE-AC76065145F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ED083D8D-83B7-44EE-8E6D-B25715ACC46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C4D23E32-A686-49DE-A201-DFF21C96FB8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5A719F4F-446E-4C92-845C-B3030E8637E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E65EA099-698A-44F1-9827-746E76C32F0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E7F22399-7B9A-497E-A134-3B41BD0B213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49AAE3EB-9619-4B18-825E-A8C5F670FAF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AF71EDA7-1C70-4165-AD6C-24A32BF8D96E}"/>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269FA78F-330F-47DF-90E1-A1EFE1D39849}"/>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518A90A3-AF42-4DDE-960C-47D8E0BF24C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DE9029E0-8AAF-4546-AFE5-961081AB53C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CC203D65-4E46-4FF7-9A75-FEE6403F2A95}"/>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AD4BDC7C-A8FA-4771-9F1F-1FFF2FA6E73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9AD50D36-C723-4CF4-A566-C71D1C55F526}"/>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1D9759A8-8178-4127-BC99-4E27871CFA9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95A635FB-C99A-4B24-B526-0150EEAA26A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CEF33C1F-D2EC-4F7D-BE44-99ECC086BAC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6C6DF768-C96F-4515-9DBC-2319EE8FA3DA}"/>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C1536AA5-ABF7-4CAA-A6C1-163B3DB5A0FA}"/>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756A2FDB-1FF5-4CAF-B4A8-BB006AF9212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2544DCA9-526A-40A2-B76F-2A06C6141F8E}"/>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1B51E1A7-694E-4898-9CF4-CD936543E11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EBCD251F-7E22-4F5C-A6F9-36B273C9A73A}"/>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2D0B3923-AC57-457A-BED3-9991B1C0F5BF}"/>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09AF28F7-0B07-43BC-81AF-B11F340FC0D2}"/>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27BB849E-443D-4F47-824E-29AA45A93F70}"/>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30115A6B-8D49-448F-8FD8-BF6D9AB43297}"/>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377BE90A-5014-461D-834D-6FB52CA01067}"/>
            </a:ext>
          </a:extLst>
        </xdr:cNvPr>
        <xdr:cNvSpPr txBox="1"/>
      </xdr:nvSpPr>
      <xdr:spPr>
        <a:xfrm>
          <a:off x="16357600" y="1021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8EAC5CFD-0F0B-4E68-83DB-D80D398FF11F}"/>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F3F169A5-8477-463E-A954-0E8714EFBEC9}"/>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B81DF1D7-6BA1-446F-8D27-C5E61EC53681}"/>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1DAB2AC6-D46A-44CE-9DA0-E43081916E97}"/>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387526C8-D115-4A45-A241-8E8F96ECA6F6}"/>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360F5BB7-E2D1-448E-9277-3869FD6311D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293B672-DA76-48A8-AFBF-527F7921162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78D0EC93-63A3-4582-830C-2B4D0EC5345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ABD64BFC-2B43-448B-9510-0D1A46CA871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DBDFB0AC-5176-466C-AFA1-024ACC47DCF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91259</xdr:rowOff>
    </xdr:from>
    <xdr:to>
      <xdr:col>85</xdr:col>
      <xdr:colOff>177800</xdr:colOff>
      <xdr:row>56</xdr:row>
      <xdr:rowOff>21409</xdr:rowOff>
    </xdr:to>
    <xdr:sp macro="" textlink="">
      <xdr:nvSpPr>
        <xdr:cNvPr id="548" name="楕円 547">
          <a:extLst>
            <a:ext uri="{FF2B5EF4-FFF2-40B4-BE49-F238E27FC236}">
              <a16:creationId xmlns:a16="http://schemas.microsoft.com/office/drawing/2014/main" id="{92CC4E20-7649-4575-BB26-3C6424A8174B}"/>
            </a:ext>
          </a:extLst>
        </xdr:cNvPr>
        <xdr:cNvSpPr/>
      </xdr:nvSpPr>
      <xdr:spPr>
        <a:xfrm>
          <a:off x="16268700" y="952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6186</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3014D65D-57F4-4A3E-A18A-B28467CB1ED9}"/>
            </a:ext>
          </a:extLst>
        </xdr:cNvPr>
        <xdr:cNvSpPr txBox="1"/>
      </xdr:nvSpPr>
      <xdr:spPr>
        <a:xfrm>
          <a:off x="16357600" y="9435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12881</xdr:rowOff>
    </xdr:from>
    <xdr:to>
      <xdr:col>81</xdr:col>
      <xdr:colOff>101600</xdr:colOff>
      <xdr:row>55</xdr:row>
      <xdr:rowOff>114481</xdr:rowOff>
    </xdr:to>
    <xdr:sp macro="" textlink="">
      <xdr:nvSpPr>
        <xdr:cNvPr id="550" name="楕円 549">
          <a:extLst>
            <a:ext uri="{FF2B5EF4-FFF2-40B4-BE49-F238E27FC236}">
              <a16:creationId xmlns:a16="http://schemas.microsoft.com/office/drawing/2014/main" id="{1341B5EC-6B8A-4098-8F29-F0EEC657B0C6}"/>
            </a:ext>
          </a:extLst>
        </xdr:cNvPr>
        <xdr:cNvSpPr/>
      </xdr:nvSpPr>
      <xdr:spPr>
        <a:xfrm>
          <a:off x="15430500" y="944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63681</xdr:rowOff>
    </xdr:from>
    <xdr:to>
      <xdr:col>85</xdr:col>
      <xdr:colOff>127000</xdr:colOff>
      <xdr:row>55</xdr:row>
      <xdr:rowOff>142059</xdr:rowOff>
    </xdr:to>
    <xdr:cxnSp macro="">
      <xdr:nvCxnSpPr>
        <xdr:cNvPr id="551" name="直線コネクタ 550">
          <a:extLst>
            <a:ext uri="{FF2B5EF4-FFF2-40B4-BE49-F238E27FC236}">
              <a16:creationId xmlns:a16="http://schemas.microsoft.com/office/drawing/2014/main" id="{52C9EB6E-2CF8-4B3F-8F46-07C8B725073B}"/>
            </a:ext>
          </a:extLst>
        </xdr:cNvPr>
        <xdr:cNvCxnSpPr/>
      </xdr:nvCxnSpPr>
      <xdr:spPr>
        <a:xfrm>
          <a:off x="15481300" y="9493431"/>
          <a:ext cx="8382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19413</xdr:rowOff>
    </xdr:from>
    <xdr:to>
      <xdr:col>76</xdr:col>
      <xdr:colOff>165100</xdr:colOff>
      <xdr:row>55</xdr:row>
      <xdr:rowOff>121013</xdr:rowOff>
    </xdr:to>
    <xdr:sp macro="" textlink="">
      <xdr:nvSpPr>
        <xdr:cNvPr id="552" name="楕円 551">
          <a:extLst>
            <a:ext uri="{FF2B5EF4-FFF2-40B4-BE49-F238E27FC236}">
              <a16:creationId xmlns:a16="http://schemas.microsoft.com/office/drawing/2014/main" id="{15F95703-AA02-455A-BCE5-DA5D9328DC26}"/>
            </a:ext>
          </a:extLst>
        </xdr:cNvPr>
        <xdr:cNvSpPr/>
      </xdr:nvSpPr>
      <xdr:spPr>
        <a:xfrm>
          <a:off x="14541500" y="944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63681</xdr:rowOff>
    </xdr:from>
    <xdr:to>
      <xdr:col>81</xdr:col>
      <xdr:colOff>50800</xdr:colOff>
      <xdr:row>55</xdr:row>
      <xdr:rowOff>70213</xdr:rowOff>
    </xdr:to>
    <xdr:cxnSp macro="">
      <xdr:nvCxnSpPr>
        <xdr:cNvPr id="553" name="直線コネクタ 552">
          <a:extLst>
            <a:ext uri="{FF2B5EF4-FFF2-40B4-BE49-F238E27FC236}">
              <a16:creationId xmlns:a16="http://schemas.microsoft.com/office/drawing/2014/main" id="{4F1A4389-40F1-49DC-A938-D0B9DFE95446}"/>
            </a:ext>
          </a:extLst>
        </xdr:cNvPr>
        <xdr:cNvCxnSpPr/>
      </xdr:nvCxnSpPr>
      <xdr:spPr>
        <a:xfrm flipV="1">
          <a:off x="14592300" y="949343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45538</xdr:rowOff>
    </xdr:from>
    <xdr:to>
      <xdr:col>72</xdr:col>
      <xdr:colOff>38100</xdr:colOff>
      <xdr:row>55</xdr:row>
      <xdr:rowOff>147138</xdr:rowOff>
    </xdr:to>
    <xdr:sp macro="" textlink="">
      <xdr:nvSpPr>
        <xdr:cNvPr id="554" name="楕円 553">
          <a:extLst>
            <a:ext uri="{FF2B5EF4-FFF2-40B4-BE49-F238E27FC236}">
              <a16:creationId xmlns:a16="http://schemas.microsoft.com/office/drawing/2014/main" id="{151602F5-FC91-496E-BA65-FC9978AA5438}"/>
            </a:ext>
          </a:extLst>
        </xdr:cNvPr>
        <xdr:cNvSpPr/>
      </xdr:nvSpPr>
      <xdr:spPr>
        <a:xfrm>
          <a:off x="13652500" y="947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70213</xdr:rowOff>
    </xdr:from>
    <xdr:to>
      <xdr:col>76</xdr:col>
      <xdr:colOff>114300</xdr:colOff>
      <xdr:row>55</xdr:row>
      <xdr:rowOff>96338</xdr:rowOff>
    </xdr:to>
    <xdr:cxnSp macro="">
      <xdr:nvCxnSpPr>
        <xdr:cNvPr id="555" name="直線コネクタ 554">
          <a:extLst>
            <a:ext uri="{FF2B5EF4-FFF2-40B4-BE49-F238E27FC236}">
              <a16:creationId xmlns:a16="http://schemas.microsoft.com/office/drawing/2014/main" id="{CB5B245F-FA3E-4727-8E5E-8FF82EFAA53E}"/>
            </a:ext>
          </a:extLst>
        </xdr:cNvPr>
        <xdr:cNvCxnSpPr/>
      </xdr:nvCxnSpPr>
      <xdr:spPr>
        <a:xfrm flipV="1">
          <a:off x="13703300" y="949996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4717</xdr:rowOff>
    </xdr:from>
    <xdr:to>
      <xdr:col>67</xdr:col>
      <xdr:colOff>101600</xdr:colOff>
      <xdr:row>58</xdr:row>
      <xdr:rowOff>106317</xdr:rowOff>
    </xdr:to>
    <xdr:sp macro="" textlink="">
      <xdr:nvSpPr>
        <xdr:cNvPr id="556" name="楕円 555">
          <a:extLst>
            <a:ext uri="{FF2B5EF4-FFF2-40B4-BE49-F238E27FC236}">
              <a16:creationId xmlns:a16="http://schemas.microsoft.com/office/drawing/2014/main" id="{BB1F1DB3-EDE8-415F-BD6C-379A4A08278E}"/>
            </a:ext>
          </a:extLst>
        </xdr:cNvPr>
        <xdr:cNvSpPr/>
      </xdr:nvSpPr>
      <xdr:spPr>
        <a:xfrm>
          <a:off x="12763500" y="994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96338</xdr:rowOff>
    </xdr:from>
    <xdr:to>
      <xdr:col>71</xdr:col>
      <xdr:colOff>177800</xdr:colOff>
      <xdr:row>58</xdr:row>
      <xdr:rowOff>55517</xdr:rowOff>
    </xdr:to>
    <xdr:cxnSp macro="">
      <xdr:nvCxnSpPr>
        <xdr:cNvPr id="557" name="直線コネクタ 556">
          <a:extLst>
            <a:ext uri="{FF2B5EF4-FFF2-40B4-BE49-F238E27FC236}">
              <a16:creationId xmlns:a16="http://schemas.microsoft.com/office/drawing/2014/main" id="{E2904443-36E8-42B4-83CA-5ED56780131D}"/>
            </a:ext>
          </a:extLst>
        </xdr:cNvPr>
        <xdr:cNvCxnSpPr/>
      </xdr:nvCxnSpPr>
      <xdr:spPr>
        <a:xfrm flipV="1">
          <a:off x="12814300" y="9526088"/>
          <a:ext cx="889000" cy="473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558" name="n_1aveValue【学校施設】&#10;有形固定資産減価償却率">
          <a:extLst>
            <a:ext uri="{FF2B5EF4-FFF2-40B4-BE49-F238E27FC236}">
              <a16:creationId xmlns:a16="http://schemas.microsoft.com/office/drawing/2014/main" id="{E1D6B07D-FB1C-4AD1-B0C6-BF40FC14FB79}"/>
            </a:ext>
          </a:extLst>
        </xdr:cNvPr>
        <xdr:cNvSpPr txBox="1"/>
      </xdr:nvSpPr>
      <xdr:spPr>
        <a:xfrm>
          <a:off x="15266044"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559" name="n_2aveValue【学校施設】&#10;有形固定資産減価償却率">
          <a:extLst>
            <a:ext uri="{FF2B5EF4-FFF2-40B4-BE49-F238E27FC236}">
              <a16:creationId xmlns:a16="http://schemas.microsoft.com/office/drawing/2014/main" id="{4BDBA4EF-9EF1-48DB-B4BA-201F6584C4BC}"/>
            </a:ext>
          </a:extLst>
        </xdr:cNvPr>
        <xdr:cNvSpPr txBox="1"/>
      </xdr:nvSpPr>
      <xdr:spPr>
        <a:xfrm>
          <a:off x="143897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560" name="n_3aveValue【学校施設】&#10;有形固定資産減価償却率">
          <a:extLst>
            <a:ext uri="{FF2B5EF4-FFF2-40B4-BE49-F238E27FC236}">
              <a16:creationId xmlns:a16="http://schemas.microsoft.com/office/drawing/2014/main" id="{763E7A1E-F539-4619-87FA-93F2CFD83953}"/>
            </a:ext>
          </a:extLst>
        </xdr:cNvPr>
        <xdr:cNvSpPr txBox="1"/>
      </xdr:nvSpPr>
      <xdr:spPr>
        <a:xfrm>
          <a:off x="13500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561" name="n_4aveValue【学校施設】&#10;有形固定資産減価償却率">
          <a:extLst>
            <a:ext uri="{FF2B5EF4-FFF2-40B4-BE49-F238E27FC236}">
              <a16:creationId xmlns:a16="http://schemas.microsoft.com/office/drawing/2014/main" id="{368B9771-60E8-4B42-8E5A-EC565B9ED02D}"/>
            </a:ext>
          </a:extLst>
        </xdr:cNvPr>
        <xdr:cNvSpPr txBox="1"/>
      </xdr:nvSpPr>
      <xdr:spPr>
        <a:xfrm>
          <a:off x="12611744"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53</xdr:row>
      <xdr:rowOff>131008</xdr:rowOff>
    </xdr:from>
    <xdr:ext cx="405111" cy="259045"/>
    <xdr:sp macro="" textlink="">
      <xdr:nvSpPr>
        <xdr:cNvPr id="562" name="n_1mainValue【学校施設】&#10;有形固定資産減価償却率">
          <a:extLst>
            <a:ext uri="{FF2B5EF4-FFF2-40B4-BE49-F238E27FC236}">
              <a16:creationId xmlns:a16="http://schemas.microsoft.com/office/drawing/2014/main" id="{F15D4914-4A9C-49C1-86B0-2DAEB7CD93E7}"/>
            </a:ext>
          </a:extLst>
        </xdr:cNvPr>
        <xdr:cNvSpPr txBox="1"/>
      </xdr:nvSpPr>
      <xdr:spPr>
        <a:xfrm>
          <a:off x="15266044" y="9217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53</xdr:row>
      <xdr:rowOff>137540</xdr:rowOff>
    </xdr:from>
    <xdr:ext cx="405111" cy="259045"/>
    <xdr:sp macro="" textlink="">
      <xdr:nvSpPr>
        <xdr:cNvPr id="563" name="n_2mainValue【学校施設】&#10;有形固定資産減価償却率">
          <a:extLst>
            <a:ext uri="{FF2B5EF4-FFF2-40B4-BE49-F238E27FC236}">
              <a16:creationId xmlns:a16="http://schemas.microsoft.com/office/drawing/2014/main" id="{FF585C44-7303-43CA-A49D-F0559C20E08C}"/>
            </a:ext>
          </a:extLst>
        </xdr:cNvPr>
        <xdr:cNvSpPr txBox="1"/>
      </xdr:nvSpPr>
      <xdr:spPr>
        <a:xfrm>
          <a:off x="14389744" y="9224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53</xdr:row>
      <xdr:rowOff>163665</xdr:rowOff>
    </xdr:from>
    <xdr:ext cx="405111" cy="259045"/>
    <xdr:sp macro="" textlink="">
      <xdr:nvSpPr>
        <xdr:cNvPr id="564" name="n_3mainValue【学校施設】&#10;有形固定資産減価償却率">
          <a:extLst>
            <a:ext uri="{FF2B5EF4-FFF2-40B4-BE49-F238E27FC236}">
              <a16:creationId xmlns:a16="http://schemas.microsoft.com/office/drawing/2014/main" id="{FFF083DF-10BA-4556-8E19-A757F13379CF}"/>
            </a:ext>
          </a:extLst>
        </xdr:cNvPr>
        <xdr:cNvSpPr txBox="1"/>
      </xdr:nvSpPr>
      <xdr:spPr>
        <a:xfrm>
          <a:off x="13500744" y="9250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122844</xdr:rowOff>
    </xdr:from>
    <xdr:ext cx="405111" cy="259045"/>
    <xdr:sp macro="" textlink="">
      <xdr:nvSpPr>
        <xdr:cNvPr id="565" name="n_4mainValue【学校施設】&#10;有形固定資産減価償却率">
          <a:extLst>
            <a:ext uri="{FF2B5EF4-FFF2-40B4-BE49-F238E27FC236}">
              <a16:creationId xmlns:a16="http://schemas.microsoft.com/office/drawing/2014/main" id="{F81488ED-D2B1-4F6B-A560-2624614B0D6F}"/>
            </a:ext>
          </a:extLst>
        </xdr:cNvPr>
        <xdr:cNvSpPr txBox="1"/>
      </xdr:nvSpPr>
      <xdr:spPr>
        <a:xfrm>
          <a:off x="12611744" y="9724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8EFD6BF2-DC9A-4CAE-9E81-C6ADF584183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878180B1-B3B2-4A82-8C1F-80BE9A7F8CA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F1378D3E-150E-4C70-8FB4-C5B91D6899C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ACFCACF-B3A0-4740-B899-0129599B055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6E30507B-11EA-4D3A-BF9B-C7E3E613C98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CF451F25-F9C6-4177-BE75-D08B906A3E9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81F12B41-C5DC-425A-9F61-1ABD4D3AC86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708B66D9-563B-4ADA-A171-43D685EDD59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5560254-04F2-4833-8F7E-17DB51B08A5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E2A079C5-6901-4FB3-86C2-D6003B4D131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FC62A857-7470-4215-A4BC-D92A6C68F5D5}"/>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8E311EE0-1B46-4570-B9A6-7EDD6ADCD16D}"/>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522FA360-5F3A-4BEC-B902-157433F5389B}"/>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A48A2B8B-A816-4E6F-BEE2-EC433395BDD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AC7AE730-520B-4D44-BD6F-990E210FB02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34F0B71D-82E6-4733-8E8E-8B833D438FF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72C77724-AA64-4B0E-B739-8F787DAE4558}"/>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1F8E7200-1525-4C8E-B09D-46AF0A12CCB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88222942-11D4-4972-B3E2-4EDFEA0E2022}"/>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3C4DF585-A5D2-43E1-B386-DE1A75A408D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C0294CAA-C958-4DBB-BF7E-02E0B434272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C9513CAB-9CA8-4F29-96A5-652D306C7428}"/>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FED1D25-0790-46BA-8022-AEC08FA3B69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85507357-174B-42E1-9DA0-457783E612E2}"/>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348AB63C-0FBF-4D75-A7FF-F6F601211832}"/>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39060EE2-6701-4B5E-95F8-C5904FBDEBD1}"/>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74EEB47A-5624-441D-B95D-AA460B7A8093}"/>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B7BEC40F-9E98-47C4-B05B-47BBBAA8DBAF}"/>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594" name="【学校施設】&#10;一人当たり面積平均値テキスト">
          <a:extLst>
            <a:ext uri="{FF2B5EF4-FFF2-40B4-BE49-F238E27FC236}">
              <a16:creationId xmlns:a16="http://schemas.microsoft.com/office/drawing/2014/main" id="{0FFFF686-73F1-45AF-B7A3-9B9032E9773B}"/>
            </a:ext>
          </a:extLst>
        </xdr:cNvPr>
        <xdr:cNvSpPr txBox="1"/>
      </xdr:nvSpPr>
      <xdr:spPr>
        <a:xfrm>
          <a:off x="22199600" y="1039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6C797893-623F-46F4-AD8E-957F674622A3}"/>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45E739BB-A700-4961-AC03-B41B3B6050F8}"/>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60AE737E-8A6D-416C-A49B-77DF78E9513C}"/>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5993BA79-E4DF-46CA-8604-034949877996}"/>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BDCDE4B8-D344-4FB6-AC86-20538ECE3E7F}"/>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3A270835-3E92-41A3-8F9A-DEF16684112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DD962A-16E6-409D-AF31-84E7BDDF7A9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A009D1E-6CA9-46F9-94B6-C1D0193DDD8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6020A8E-A037-4F24-BAD7-DAC3AA744E0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62B57FD2-AA89-4A9F-9AB4-ACDE483DFAC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149796</xdr:rowOff>
    </xdr:from>
    <xdr:to>
      <xdr:col>116</xdr:col>
      <xdr:colOff>114300</xdr:colOff>
      <xdr:row>62</xdr:row>
      <xdr:rowOff>79946</xdr:rowOff>
    </xdr:to>
    <xdr:sp macro="" textlink="">
      <xdr:nvSpPr>
        <xdr:cNvPr id="605" name="楕円 604">
          <a:extLst>
            <a:ext uri="{FF2B5EF4-FFF2-40B4-BE49-F238E27FC236}">
              <a16:creationId xmlns:a16="http://schemas.microsoft.com/office/drawing/2014/main" id="{330DD02E-09D9-4105-A803-D11B75F7D724}"/>
            </a:ext>
          </a:extLst>
        </xdr:cNvPr>
        <xdr:cNvSpPr/>
      </xdr:nvSpPr>
      <xdr:spPr>
        <a:xfrm>
          <a:off x="22110700" y="1060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128223</xdr:rowOff>
    </xdr:from>
    <xdr:ext cx="469744" cy="259045"/>
    <xdr:sp macro="" textlink="">
      <xdr:nvSpPr>
        <xdr:cNvPr id="606" name="【学校施設】&#10;一人当たり面積該当値テキスト">
          <a:extLst>
            <a:ext uri="{FF2B5EF4-FFF2-40B4-BE49-F238E27FC236}">
              <a16:creationId xmlns:a16="http://schemas.microsoft.com/office/drawing/2014/main" id="{DFA215D4-7A93-49EA-A023-7E5979F80650}"/>
            </a:ext>
          </a:extLst>
        </xdr:cNvPr>
        <xdr:cNvSpPr txBox="1"/>
      </xdr:nvSpPr>
      <xdr:spPr>
        <a:xfrm>
          <a:off x="22199600" y="10586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156464</xdr:rowOff>
    </xdr:from>
    <xdr:to>
      <xdr:col>112</xdr:col>
      <xdr:colOff>38100</xdr:colOff>
      <xdr:row>62</xdr:row>
      <xdr:rowOff>86614</xdr:rowOff>
    </xdr:to>
    <xdr:sp macro="" textlink="">
      <xdr:nvSpPr>
        <xdr:cNvPr id="607" name="楕円 606">
          <a:extLst>
            <a:ext uri="{FF2B5EF4-FFF2-40B4-BE49-F238E27FC236}">
              <a16:creationId xmlns:a16="http://schemas.microsoft.com/office/drawing/2014/main" id="{4C4349B2-C416-443B-9194-9D54A8A4A525}"/>
            </a:ext>
          </a:extLst>
        </xdr:cNvPr>
        <xdr:cNvSpPr/>
      </xdr:nvSpPr>
      <xdr:spPr>
        <a:xfrm>
          <a:off x="21272500" y="1061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29146</xdr:rowOff>
    </xdr:from>
    <xdr:to>
      <xdr:col>116</xdr:col>
      <xdr:colOff>63500</xdr:colOff>
      <xdr:row>62</xdr:row>
      <xdr:rowOff>35814</xdr:rowOff>
    </xdr:to>
    <xdr:cxnSp macro="">
      <xdr:nvCxnSpPr>
        <xdr:cNvPr id="608" name="直線コネクタ 607">
          <a:extLst>
            <a:ext uri="{FF2B5EF4-FFF2-40B4-BE49-F238E27FC236}">
              <a16:creationId xmlns:a16="http://schemas.microsoft.com/office/drawing/2014/main" id="{CCE160CF-C5D4-4F71-933E-0910B002BE1C}"/>
            </a:ext>
          </a:extLst>
        </xdr:cNvPr>
        <xdr:cNvCxnSpPr/>
      </xdr:nvCxnSpPr>
      <xdr:spPr>
        <a:xfrm flipV="1">
          <a:off x="21323300" y="10659046"/>
          <a:ext cx="8382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162369</xdr:rowOff>
    </xdr:from>
    <xdr:to>
      <xdr:col>107</xdr:col>
      <xdr:colOff>101600</xdr:colOff>
      <xdr:row>62</xdr:row>
      <xdr:rowOff>92519</xdr:rowOff>
    </xdr:to>
    <xdr:sp macro="" textlink="">
      <xdr:nvSpPr>
        <xdr:cNvPr id="609" name="楕円 608">
          <a:extLst>
            <a:ext uri="{FF2B5EF4-FFF2-40B4-BE49-F238E27FC236}">
              <a16:creationId xmlns:a16="http://schemas.microsoft.com/office/drawing/2014/main" id="{7E36CD7F-5AF6-4E0A-91DD-0E7D17731F9F}"/>
            </a:ext>
          </a:extLst>
        </xdr:cNvPr>
        <xdr:cNvSpPr/>
      </xdr:nvSpPr>
      <xdr:spPr>
        <a:xfrm>
          <a:off x="20383500" y="1062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35814</xdr:rowOff>
    </xdr:from>
    <xdr:to>
      <xdr:col>111</xdr:col>
      <xdr:colOff>177800</xdr:colOff>
      <xdr:row>62</xdr:row>
      <xdr:rowOff>41719</xdr:rowOff>
    </xdr:to>
    <xdr:cxnSp macro="">
      <xdr:nvCxnSpPr>
        <xdr:cNvPr id="610" name="直線コネクタ 609">
          <a:extLst>
            <a:ext uri="{FF2B5EF4-FFF2-40B4-BE49-F238E27FC236}">
              <a16:creationId xmlns:a16="http://schemas.microsoft.com/office/drawing/2014/main" id="{4C21F475-B947-475E-840E-B17CCCF4DC97}"/>
            </a:ext>
          </a:extLst>
        </xdr:cNvPr>
        <xdr:cNvCxnSpPr/>
      </xdr:nvCxnSpPr>
      <xdr:spPr>
        <a:xfrm flipV="1">
          <a:off x="20434300" y="10665714"/>
          <a:ext cx="889000" cy="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118555</xdr:rowOff>
    </xdr:from>
    <xdr:to>
      <xdr:col>102</xdr:col>
      <xdr:colOff>165100</xdr:colOff>
      <xdr:row>62</xdr:row>
      <xdr:rowOff>48705</xdr:rowOff>
    </xdr:to>
    <xdr:sp macro="" textlink="">
      <xdr:nvSpPr>
        <xdr:cNvPr id="611" name="楕円 610">
          <a:extLst>
            <a:ext uri="{FF2B5EF4-FFF2-40B4-BE49-F238E27FC236}">
              <a16:creationId xmlns:a16="http://schemas.microsoft.com/office/drawing/2014/main" id="{D90B32E8-0B50-4ED1-A11D-9B5B14679367}"/>
            </a:ext>
          </a:extLst>
        </xdr:cNvPr>
        <xdr:cNvSpPr/>
      </xdr:nvSpPr>
      <xdr:spPr>
        <a:xfrm>
          <a:off x="19494500" y="1057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169355</xdr:rowOff>
    </xdr:from>
    <xdr:to>
      <xdr:col>107</xdr:col>
      <xdr:colOff>50800</xdr:colOff>
      <xdr:row>62</xdr:row>
      <xdr:rowOff>41719</xdr:rowOff>
    </xdr:to>
    <xdr:cxnSp macro="">
      <xdr:nvCxnSpPr>
        <xdr:cNvPr id="612" name="直線コネクタ 611">
          <a:extLst>
            <a:ext uri="{FF2B5EF4-FFF2-40B4-BE49-F238E27FC236}">
              <a16:creationId xmlns:a16="http://schemas.microsoft.com/office/drawing/2014/main" id="{85D4811F-C70D-4794-98E1-5AEFC50403B8}"/>
            </a:ext>
          </a:extLst>
        </xdr:cNvPr>
        <xdr:cNvCxnSpPr/>
      </xdr:nvCxnSpPr>
      <xdr:spPr>
        <a:xfrm>
          <a:off x="19545300" y="1062780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164084</xdr:rowOff>
    </xdr:from>
    <xdr:to>
      <xdr:col>98</xdr:col>
      <xdr:colOff>38100</xdr:colOff>
      <xdr:row>62</xdr:row>
      <xdr:rowOff>94234</xdr:rowOff>
    </xdr:to>
    <xdr:sp macro="" textlink="">
      <xdr:nvSpPr>
        <xdr:cNvPr id="613" name="楕円 612">
          <a:extLst>
            <a:ext uri="{FF2B5EF4-FFF2-40B4-BE49-F238E27FC236}">
              <a16:creationId xmlns:a16="http://schemas.microsoft.com/office/drawing/2014/main" id="{3FFAE92D-26B1-4021-8B37-76FCEEA4DBE0}"/>
            </a:ext>
          </a:extLst>
        </xdr:cNvPr>
        <xdr:cNvSpPr/>
      </xdr:nvSpPr>
      <xdr:spPr>
        <a:xfrm>
          <a:off x="18605500" y="1062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169355</xdr:rowOff>
    </xdr:from>
    <xdr:to>
      <xdr:col>102</xdr:col>
      <xdr:colOff>114300</xdr:colOff>
      <xdr:row>62</xdr:row>
      <xdr:rowOff>43434</xdr:rowOff>
    </xdr:to>
    <xdr:cxnSp macro="">
      <xdr:nvCxnSpPr>
        <xdr:cNvPr id="614" name="直線コネクタ 613">
          <a:extLst>
            <a:ext uri="{FF2B5EF4-FFF2-40B4-BE49-F238E27FC236}">
              <a16:creationId xmlns:a16="http://schemas.microsoft.com/office/drawing/2014/main" id="{1AA487AE-D578-49CB-9A59-9893EEA4A4A3}"/>
            </a:ext>
          </a:extLst>
        </xdr:cNvPr>
        <xdr:cNvCxnSpPr/>
      </xdr:nvCxnSpPr>
      <xdr:spPr>
        <a:xfrm flipV="1">
          <a:off x="18656300" y="10627805"/>
          <a:ext cx="889000" cy="4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615" name="n_1aveValue【学校施設】&#10;一人当たり面積">
          <a:extLst>
            <a:ext uri="{FF2B5EF4-FFF2-40B4-BE49-F238E27FC236}">
              <a16:creationId xmlns:a16="http://schemas.microsoft.com/office/drawing/2014/main" id="{580E6190-6E22-430E-95F2-76A19375C222}"/>
            </a:ext>
          </a:extLst>
        </xdr:cNvPr>
        <xdr:cNvSpPr txBox="1"/>
      </xdr:nvSpPr>
      <xdr:spPr>
        <a:xfrm>
          <a:off x="21075727"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a:extLst>
            <a:ext uri="{FF2B5EF4-FFF2-40B4-BE49-F238E27FC236}">
              <a16:creationId xmlns:a16="http://schemas.microsoft.com/office/drawing/2014/main" id="{A2FBA91A-95DE-471E-96E4-54049B0CA135}"/>
            </a:ext>
          </a:extLst>
        </xdr:cNvPr>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a:extLst>
            <a:ext uri="{FF2B5EF4-FFF2-40B4-BE49-F238E27FC236}">
              <a16:creationId xmlns:a16="http://schemas.microsoft.com/office/drawing/2014/main" id="{BC0D5DEE-E47F-4855-8171-A1E0AD3D0E73}"/>
            </a:ext>
          </a:extLst>
        </xdr:cNvPr>
        <xdr:cNvSpPr txBox="1"/>
      </xdr:nvSpPr>
      <xdr:spPr>
        <a:xfrm>
          <a:off x="19310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8" name="n_4aveValue【学校施設】&#10;一人当たり面積">
          <a:extLst>
            <a:ext uri="{FF2B5EF4-FFF2-40B4-BE49-F238E27FC236}">
              <a16:creationId xmlns:a16="http://schemas.microsoft.com/office/drawing/2014/main" id="{50463EC8-E66C-43E6-B7A7-E15E23001E94}"/>
            </a:ext>
          </a:extLst>
        </xdr:cNvPr>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77741</xdr:rowOff>
    </xdr:from>
    <xdr:ext cx="469744" cy="259045"/>
    <xdr:sp macro="" textlink="">
      <xdr:nvSpPr>
        <xdr:cNvPr id="619" name="n_1mainValue【学校施設】&#10;一人当たり面積">
          <a:extLst>
            <a:ext uri="{FF2B5EF4-FFF2-40B4-BE49-F238E27FC236}">
              <a16:creationId xmlns:a16="http://schemas.microsoft.com/office/drawing/2014/main" id="{D278B445-522E-46EB-B096-2642EF45E7D1}"/>
            </a:ext>
          </a:extLst>
        </xdr:cNvPr>
        <xdr:cNvSpPr txBox="1"/>
      </xdr:nvSpPr>
      <xdr:spPr>
        <a:xfrm>
          <a:off x="21075727" y="1070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83646</xdr:rowOff>
    </xdr:from>
    <xdr:ext cx="469744" cy="259045"/>
    <xdr:sp macro="" textlink="">
      <xdr:nvSpPr>
        <xdr:cNvPr id="620" name="n_2mainValue【学校施設】&#10;一人当たり面積">
          <a:extLst>
            <a:ext uri="{FF2B5EF4-FFF2-40B4-BE49-F238E27FC236}">
              <a16:creationId xmlns:a16="http://schemas.microsoft.com/office/drawing/2014/main" id="{5796AA0A-ADA2-4091-9694-BC9ECCC30420}"/>
            </a:ext>
          </a:extLst>
        </xdr:cNvPr>
        <xdr:cNvSpPr txBox="1"/>
      </xdr:nvSpPr>
      <xdr:spPr>
        <a:xfrm>
          <a:off x="20199427" y="1071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39832</xdr:rowOff>
    </xdr:from>
    <xdr:ext cx="469744" cy="259045"/>
    <xdr:sp macro="" textlink="">
      <xdr:nvSpPr>
        <xdr:cNvPr id="621" name="n_3mainValue【学校施設】&#10;一人当たり面積">
          <a:extLst>
            <a:ext uri="{FF2B5EF4-FFF2-40B4-BE49-F238E27FC236}">
              <a16:creationId xmlns:a16="http://schemas.microsoft.com/office/drawing/2014/main" id="{A238ECCC-AE06-4EA9-84DE-945193FD664D}"/>
            </a:ext>
          </a:extLst>
        </xdr:cNvPr>
        <xdr:cNvSpPr txBox="1"/>
      </xdr:nvSpPr>
      <xdr:spPr>
        <a:xfrm>
          <a:off x="19310427" y="10669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85361</xdr:rowOff>
    </xdr:from>
    <xdr:ext cx="469744" cy="259045"/>
    <xdr:sp macro="" textlink="">
      <xdr:nvSpPr>
        <xdr:cNvPr id="622" name="n_4mainValue【学校施設】&#10;一人当たり面積">
          <a:extLst>
            <a:ext uri="{FF2B5EF4-FFF2-40B4-BE49-F238E27FC236}">
              <a16:creationId xmlns:a16="http://schemas.microsoft.com/office/drawing/2014/main" id="{551DA79C-61B6-499D-AB06-B79F30D042E4}"/>
            </a:ext>
          </a:extLst>
        </xdr:cNvPr>
        <xdr:cNvSpPr txBox="1"/>
      </xdr:nvSpPr>
      <xdr:spPr>
        <a:xfrm>
          <a:off x="18421427" y="1071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893CAB73-5D70-4D31-BB9F-53D3D6F3422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5FEDAAC4-063D-49D1-82B4-13A646D5313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5D1E618E-FDBB-467A-BAA9-48667F0F089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C89621BE-A9CB-447B-B12F-F9AA738753D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5BBD47F8-AADD-41AC-87B9-1E9862EF49A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870C355E-8070-4D24-A42A-BC8958EC748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786181E0-B3C6-41C6-BBE3-1C6CD7730E9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15D825B7-AFC2-4755-B1FF-8D560A6EEAE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12AFBDC5-19EA-411D-80F9-0F512BF0BF3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FAC0F591-4011-4758-9924-347387BE144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0AA1C9D1-6C04-4027-B810-AFBAFB18E70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1E23FBD5-98EF-401C-A330-FBC77F16971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4F1DED59-BFB9-4464-8B66-DFFD068586E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EF3FAC9E-0838-43E7-B539-FC0013233A8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CC94765F-989F-4755-B51E-14223A5E834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D0180169-0023-4363-ABF5-ABED20D8CFA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D57EE29A-A5AA-47F6-8595-EF1A12F1A52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E0691B4C-5D03-41AA-8321-2BC19B61AFA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B0E2844B-D6A9-4746-97E3-3095DBF5FB6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2A52A076-0892-4AEB-8810-E11EF00CD34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22D3EF43-EF2A-4EB0-A023-05DB4CEB556C}"/>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31550EAB-ADB8-4AAF-82FC-2895FE9CBAB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DD5D166E-958B-43B5-8370-47AF9A85FE1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BDCC970A-3D36-4C88-A089-395C28AEDFC0}"/>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8073E011-600B-4D2C-B4A7-FE7C3D81F7A8}"/>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1C5F0885-C806-4429-8412-262D1E390F97}"/>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7BD8DAEE-0E6C-4A78-A270-F289A57875BD}"/>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C8F7F157-4A34-4E6F-A5EA-665E729D9CEE}"/>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51" name="【児童館】&#10;有形固定資産減価償却率平均値テキスト">
          <a:extLst>
            <a:ext uri="{FF2B5EF4-FFF2-40B4-BE49-F238E27FC236}">
              <a16:creationId xmlns:a16="http://schemas.microsoft.com/office/drawing/2014/main" id="{D7756FC3-33A1-4906-838D-A61B08B92C74}"/>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345428E8-139E-4749-9294-3E22F9825665}"/>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EA261CC2-F9D3-443D-B76A-C06EB27562CF}"/>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C329E00A-EF5B-428E-BF64-21998D33515E}"/>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479928B1-C21B-426E-BCB5-9B4888B82B45}"/>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659CD07E-ADAA-40CF-8FAE-40F93B02F5EB}"/>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E86AB035-19C6-4A35-9D77-C23D18FF5AB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E1D6EDAF-3DAD-49C6-95CA-6980FB4BE12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259133E2-A7A5-4F26-B2A4-56AE046E237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D7EB1A36-E6F8-4322-A877-1F501745D67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DC1FD39-1EE3-463F-8083-108E8BBFC9E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13970</xdr:rowOff>
    </xdr:from>
    <xdr:to>
      <xdr:col>85</xdr:col>
      <xdr:colOff>177800</xdr:colOff>
      <xdr:row>83</xdr:row>
      <xdr:rowOff>115570</xdr:rowOff>
    </xdr:to>
    <xdr:sp macro="" textlink="">
      <xdr:nvSpPr>
        <xdr:cNvPr id="662" name="楕円 661">
          <a:extLst>
            <a:ext uri="{FF2B5EF4-FFF2-40B4-BE49-F238E27FC236}">
              <a16:creationId xmlns:a16="http://schemas.microsoft.com/office/drawing/2014/main" id="{3A104530-338B-4C93-90BE-8E0C784B573D}"/>
            </a:ext>
          </a:extLst>
        </xdr:cNvPr>
        <xdr:cNvSpPr/>
      </xdr:nvSpPr>
      <xdr:spPr>
        <a:xfrm>
          <a:off x="162687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163847</xdr:rowOff>
    </xdr:from>
    <xdr:ext cx="405111" cy="259045"/>
    <xdr:sp macro="" textlink="">
      <xdr:nvSpPr>
        <xdr:cNvPr id="663" name="【児童館】&#10;有形固定資産減価償却率該当値テキスト">
          <a:extLst>
            <a:ext uri="{FF2B5EF4-FFF2-40B4-BE49-F238E27FC236}">
              <a16:creationId xmlns:a16="http://schemas.microsoft.com/office/drawing/2014/main" id="{9C364D4F-60FA-4157-8196-9B73E5AC704B}"/>
            </a:ext>
          </a:extLst>
        </xdr:cNvPr>
        <xdr:cNvSpPr txBox="1"/>
      </xdr:nvSpPr>
      <xdr:spPr>
        <a:xfrm>
          <a:off x="16357600" y="1422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166370</xdr:rowOff>
    </xdr:from>
    <xdr:to>
      <xdr:col>81</xdr:col>
      <xdr:colOff>101600</xdr:colOff>
      <xdr:row>83</xdr:row>
      <xdr:rowOff>96520</xdr:rowOff>
    </xdr:to>
    <xdr:sp macro="" textlink="">
      <xdr:nvSpPr>
        <xdr:cNvPr id="664" name="楕円 663">
          <a:extLst>
            <a:ext uri="{FF2B5EF4-FFF2-40B4-BE49-F238E27FC236}">
              <a16:creationId xmlns:a16="http://schemas.microsoft.com/office/drawing/2014/main" id="{F1A72100-8EF7-40BB-99BD-2AD604EFBC49}"/>
            </a:ext>
          </a:extLst>
        </xdr:cNvPr>
        <xdr:cNvSpPr/>
      </xdr:nvSpPr>
      <xdr:spPr>
        <a:xfrm>
          <a:off x="154305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45720</xdr:rowOff>
    </xdr:from>
    <xdr:to>
      <xdr:col>85</xdr:col>
      <xdr:colOff>127000</xdr:colOff>
      <xdr:row>83</xdr:row>
      <xdr:rowOff>64770</xdr:rowOff>
    </xdr:to>
    <xdr:cxnSp macro="">
      <xdr:nvCxnSpPr>
        <xdr:cNvPr id="665" name="直線コネクタ 664">
          <a:extLst>
            <a:ext uri="{FF2B5EF4-FFF2-40B4-BE49-F238E27FC236}">
              <a16:creationId xmlns:a16="http://schemas.microsoft.com/office/drawing/2014/main" id="{A61DBBC7-BE62-462E-BE5B-6243DE68EF8B}"/>
            </a:ext>
          </a:extLst>
        </xdr:cNvPr>
        <xdr:cNvCxnSpPr/>
      </xdr:nvCxnSpPr>
      <xdr:spPr>
        <a:xfrm>
          <a:off x="15481300" y="1427607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147320</xdr:rowOff>
    </xdr:from>
    <xdr:to>
      <xdr:col>76</xdr:col>
      <xdr:colOff>165100</xdr:colOff>
      <xdr:row>83</xdr:row>
      <xdr:rowOff>77470</xdr:rowOff>
    </xdr:to>
    <xdr:sp macro="" textlink="">
      <xdr:nvSpPr>
        <xdr:cNvPr id="666" name="楕円 665">
          <a:extLst>
            <a:ext uri="{FF2B5EF4-FFF2-40B4-BE49-F238E27FC236}">
              <a16:creationId xmlns:a16="http://schemas.microsoft.com/office/drawing/2014/main" id="{DD982999-15A6-4B24-8EEA-850EBAD91B78}"/>
            </a:ext>
          </a:extLst>
        </xdr:cNvPr>
        <xdr:cNvSpPr/>
      </xdr:nvSpPr>
      <xdr:spPr>
        <a:xfrm>
          <a:off x="14541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26670</xdr:rowOff>
    </xdr:from>
    <xdr:to>
      <xdr:col>81</xdr:col>
      <xdr:colOff>50800</xdr:colOff>
      <xdr:row>83</xdr:row>
      <xdr:rowOff>45720</xdr:rowOff>
    </xdr:to>
    <xdr:cxnSp macro="">
      <xdr:nvCxnSpPr>
        <xdr:cNvPr id="667" name="直線コネクタ 666">
          <a:extLst>
            <a:ext uri="{FF2B5EF4-FFF2-40B4-BE49-F238E27FC236}">
              <a16:creationId xmlns:a16="http://schemas.microsoft.com/office/drawing/2014/main" id="{688D451B-21C4-4B98-AE2E-DB259372F595}"/>
            </a:ext>
          </a:extLst>
        </xdr:cNvPr>
        <xdr:cNvCxnSpPr/>
      </xdr:nvCxnSpPr>
      <xdr:spPr>
        <a:xfrm>
          <a:off x="14592300" y="142570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33020</xdr:rowOff>
    </xdr:from>
    <xdr:to>
      <xdr:col>72</xdr:col>
      <xdr:colOff>38100</xdr:colOff>
      <xdr:row>82</xdr:row>
      <xdr:rowOff>134620</xdr:rowOff>
    </xdr:to>
    <xdr:sp macro="" textlink="">
      <xdr:nvSpPr>
        <xdr:cNvPr id="668" name="楕円 667">
          <a:extLst>
            <a:ext uri="{FF2B5EF4-FFF2-40B4-BE49-F238E27FC236}">
              <a16:creationId xmlns:a16="http://schemas.microsoft.com/office/drawing/2014/main" id="{CC9E6142-FDCC-4336-A76E-A79783E57220}"/>
            </a:ext>
          </a:extLst>
        </xdr:cNvPr>
        <xdr:cNvSpPr/>
      </xdr:nvSpPr>
      <xdr:spPr>
        <a:xfrm>
          <a:off x="13652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83820</xdr:rowOff>
    </xdr:from>
    <xdr:to>
      <xdr:col>76</xdr:col>
      <xdr:colOff>114300</xdr:colOff>
      <xdr:row>83</xdr:row>
      <xdr:rowOff>26670</xdr:rowOff>
    </xdr:to>
    <xdr:cxnSp macro="">
      <xdr:nvCxnSpPr>
        <xdr:cNvPr id="669" name="直線コネクタ 668">
          <a:extLst>
            <a:ext uri="{FF2B5EF4-FFF2-40B4-BE49-F238E27FC236}">
              <a16:creationId xmlns:a16="http://schemas.microsoft.com/office/drawing/2014/main" id="{BE992019-16FA-47B2-8E1E-375F98591C20}"/>
            </a:ext>
          </a:extLst>
        </xdr:cNvPr>
        <xdr:cNvCxnSpPr/>
      </xdr:nvCxnSpPr>
      <xdr:spPr>
        <a:xfrm>
          <a:off x="13703300" y="141427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10161</xdr:rowOff>
    </xdr:from>
    <xdr:to>
      <xdr:col>67</xdr:col>
      <xdr:colOff>101600</xdr:colOff>
      <xdr:row>82</xdr:row>
      <xdr:rowOff>111761</xdr:rowOff>
    </xdr:to>
    <xdr:sp macro="" textlink="">
      <xdr:nvSpPr>
        <xdr:cNvPr id="670" name="楕円 669">
          <a:extLst>
            <a:ext uri="{FF2B5EF4-FFF2-40B4-BE49-F238E27FC236}">
              <a16:creationId xmlns:a16="http://schemas.microsoft.com/office/drawing/2014/main" id="{6EA2B865-C936-4892-846C-2B496664D27D}"/>
            </a:ext>
          </a:extLst>
        </xdr:cNvPr>
        <xdr:cNvSpPr/>
      </xdr:nvSpPr>
      <xdr:spPr>
        <a:xfrm>
          <a:off x="12763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60961</xdr:rowOff>
    </xdr:from>
    <xdr:to>
      <xdr:col>71</xdr:col>
      <xdr:colOff>177800</xdr:colOff>
      <xdr:row>82</xdr:row>
      <xdr:rowOff>83820</xdr:rowOff>
    </xdr:to>
    <xdr:cxnSp macro="">
      <xdr:nvCxnSpPr>
        <xdr:cNvPr id="671" name="直線コネクタ 670">
          <a:extLst>
            <a:ext uri="{FF2B5EF4-FFF2-40B4-BE49-F238E27FC236}">
              <a16:creationId xmlns:a16="http://schemas.microsoft.com/office/drawing/2014/main" id="{C910D662-8A6E-4FD2-AB16-08E19935FEC0}"/>
            </a:ext>
          </a:extLst>
        </xdr:cNvPr>
        <xdr:cNvCxnSpPr/>
      </xdr:nvCxnSpPr>
      <xdr:spPr>
        <a:xfrm>
          <a:off x="12814300" y="141198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72" name="n_1aveValue【児童館】&#10;有形固定資産減価償却率">
          <a:extLst>
            <a:ext uri="{FF2B5EF4-FFF2-40B4-BE49-F238E27FC236}">
              <a16:creationId xmlns:a16="http://schemas.microsoft.com/office/drawing/2014/main" id="{0DC4661C-CF10-4DFE-9BEC-10F7CCCC7B1D}"/>
            </a:ext>
          </a:extLst>
        </xdr:cNvPr>
        <xdr:cNvSpPr txBox="1"/>
      </xdr:nvSpPr>
      <xdr:spPr>
        <a:xfrm>
          <a:off x="15266044" y="1381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73" name="n_2aveValue【児童館】&#10;有形固定資産減価償却率">
          <a:extLst>
            <a:ext uri="{FF2B5EF4-FFF2-40B4-BE49-F238E27FC236}">
              <a16:creationId xmlns:a16="http://schemas.microsoft.com/office/drawing/2014/main" id="{DF75AAA8-9E47-4C36-B51A-FE3420336C8F}"/>
            </a:ext>
          </a:extLst>
        </xdr:cNvPr>
        <xdr:cNvSpPr txBox="1"/>
      </xdr:nvSpPr>
      <xdr:spPr>
        <a:xfrm>
          <a:off x="143897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74" name="n_3aveValue【児童館】&#10;有形固定資産減価償却率">
          <a:extLst>
            <a:ext uri="{FF2B5EF4-FFF2-40B4-BE49-F238E27FC236}">
              <a16:creationId xmlns:a16="http://schemas.microsoft.com/office/drawing/2014/main" id="{AC72BD7F-9AE7-4FAD-A506-3EF606E2F6D0}"/>
            </a:ext>
          </a:extLst>
        </xdr:cNvPr>
        <xdr:cNvSpPr txBox="1"/>
      </xdr:nvSpPr>
      <xdr:spPr>
        <a:xfrm>
          <a:off x="135007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75" name="n_4aveValue【児童館】&#10;有形固定資産減価償却率">
          <a:extLst>
            <a:ext uri="{FF2B5EF4-FFF2-40B4-BE49-F238E27FC236}">
              <a16:creationId xmlns:a16="http://schemas.microsoft.com/office/drawing/2014/main" id="{8519C730-69C6-490C-83A8-1A7FE69D7F56}"/>
            </a:ext>
          </a:extLst>
        </xdr:cNvPr>
        <xdr:cNvSpPr txBox="1"/>
      </xdr:nvSpPr>
      <xdr:spPr>
        <a:xfrm>
          <a:off x="12611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87647</xdr:rowOff>
    </xdr:from>
    <xdr:ext cx="405111" cy="259045"/>
    <xdr:sp macro="" textlink="">
      <xdr:nvSpPr>
        <xdr:cNvPr id="676" name="n_1mainValue【児童館】&#10;有形固定資産減価償却率">
          <a:extLst>
            <a:ext uri="{FF2B5EF4-FFF2-40B4-BE49-F238E27FC236}">
              <a16:creationId xmlns:a16="http://schemas.microsoft.com/office/drawing/2014/main" id="{400CFB40-688D-4551-99B5-407012272D78}"/>
            </a:ext>
          </a:extLst>
        </xdr:cNvPr>
        <xdr:cNvSpPr txBox="1"/>
      </xdr:nvSpPr>
      <xdr:spPr>
        <a:xfrm>
          <a:off x="15266044" y="1431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68597</xdr:rowOff>
    </xdr:from>
    <xdr:ext cx="405111" cy="259045"/>
    <xdr:sp macro="" textlink="">
      <xdr:nvSpPr>
        <xdr:cNvPr id="677" name="n_2mainValue【児童館】&#10;有形固定資産減価償却率">
          <a:extLst>
            <a:ext uri="{FF2B5EF4-FFF2-40B4-BE49-F238E27FC236}">
              <a16:creationId xmlns:a16="http://schemas.microsoft.com/office/drawing/2014/main" id="{FD544630-7822-4BB6-AB5B-4EEF28D6877C}"/>
            </a:ext>
          </a:extLst>
        </xdr:cNvPr>
        <xdr:cNvSpPr txBox="1"/>
      </xdr:nvSpPr>
      <xdr:spPr>
        <a:xfrm>
          <a:off x="143897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125747</xdr:rowOff>
    </xdr:from>
    <xdr:ext cx="405111" cy="259045"/>
    <xdr:sp macro="" textlink="">
      <xdr:nvSpPr>
        <xdr:cNvPr id="678" name="n_3mainValue【児童館】&#10;有形固定資産減価償却率">
          <a:extLst>
            <a:ext uri="{FF2B5EF4-FFF2-40B4-BE49-F238E27FC236}">
              <a16:creationId xmlns:a16="http://schemas.microsoft.com/office/drawing/2014/main" id="{C81E7CCD-2D43-4BE2-AB50-6AC00C955050}"/>
            </a:ext>
          </a:extLst>
        </xdr:cNvPr>
        <xdr:cNvSpPr txBox="1"/>
      </xdr:nvSpPr>
      <xdr:spPr>
        <a:xfrm>
          <a:off x="13500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102888</xdr:rowOff>
    </xdr:from>
    <xdr:ext cx="405111" cy="259045"/>
    <xdr:sp macro="" textlink="">
      <xdr:nvSpPr>
        <xdr:cNvPr id="679" name="n_4mainValue【児童館】&#10;有形固定資産減価償却率">
          <a:extLst>
            <a:ext uri="{FF2B5EF4-FFF2-40B4-BE49-F238E27FC236}">
              <a16:creationId xmlns:a16="http://schemas.microsoft.com/office/drawing/2014/main" id="{397B22B9-F6FB-4008-8553-0D79E9EC61FF}"/>
            </a:ext>
          </a:extLst>
        </xdr:cNvPr>
        <xdr:cNvSpPr txBox="1"/>
      </xdr:nvSpPr>
      <xdr:spPr>
        <a:xfrm>
          <a:off x="12611744"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24F54E4F-364A-401A-85CA-C917A4CD3AC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DCEB8F3E-ECA4-4C2B-93A8-A2E55447AC6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3CE0683A-B3EC-489A-B297-8ADEDBF1C13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58214212-D01A-4B66-8D98-E4D9462019C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368330E5-A3E8-455A-A5D2-D38CE3197D1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8771A53B-2185-4CD0-85BE-7344FBB5833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CAA2AAA1-F95C-4E18-A9C9-FEEA281ECE6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0B153D6E-BD0E-4EDE-8F06-F51A085F872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1FA551C2-2234-402A-9191-829E1958D2F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38B81275-4F53-49D5-B66F-585DEB5EAF5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BE78583C-B906-4174-9579-39C80F01550E}"/>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63A9A25C-4972-4354-BE0D-2F6DE769429F}"/>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BC8225FB-EE69-4984-9303-A2C19A20A04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4CB76E9E-0740-431E-A56F-1A6866B97E3C}"/>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01ADBF68-6492-489A-B31C-36A223A131B6}"/>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64E49180-EFBB-4119-88B0-51F39010D456}"/>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71742569-FAB9-41CC-9477-4364E87BB42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D0570AEB-BF19-4C17-B5CB-76BB11C9B4C2}"/>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395F617E-80DC-4559-8AD2-FE49EFCD6782}"/>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0516DDE8-910F-4ACA-B6F6-62156686E9CF}"/>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EAF842DA-D4D6-4E09-B316-A93169D8B0ED}"/>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AA1786A2-CBA7-4635-AC49-6C0B82AF8C7B}"/>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2D3B79D9-1AEB-49E7-962E-B68E9595E75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D374D5F4-25D0-46A1-BE42-9CA8242F007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6AB9F0E9-786D-4AB7-B2FA-4B3C2EDE403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E021CC7C-8EFA-4C65-87CD-67473F2FF969}"/>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195E1058-267D-4A84-968C-1E42C8BED6A8}"/>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3046C279-BDE9-4218-8677-7D465EAD3674}"/>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382F7CEF-29D5-4FBD-8BB3-7B9D8C79C174}"/>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3BDE8F58-8E13-4671-973C-CB5C091D5E7F}"/>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710" name="【児童館】&#10;一人当たり面積平均値テキスト">
          <a:extLst>
            <a:ext uri="{FF2B5EF4-FFF2-40B4-BE49-F238E27FC236}">
              <a16:creationId xmlns:a16="http://schemas.microsoft.com/office/drawing/2014/main" id="{05A31B2D-0F3E-49B0-A082-45E398C1182D}"/>
            </a:ext>
          </a:extLst>
        </xdr:cNvPr>
        <xdr:cNvSpPr txBox="1"/>
      </xdr:nvSpPr>
      <xdr:spPr>
        <a:xfrm>
          <a:off x="22199600" y="14376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A01FFC2C-1474-4C3E-B233-CB12740E1CA6}"/>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F077CF45-4FDB-445A-9FDD-9E93E0828486}"/>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302A0C13-CDD4-4E9C-BC16-EB69C8579B2C}"/>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A38BA4B4-3D12-45FD-86B5-876F21719642}"/>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a:extLst>
            <a:ext uri="{FF2B5EF4-FFF2-40B4-BE49-F238E27FC236}">
              <a16:creationId xmlns:a16="http://schemas.microsoft.com/office/drawing/2014/main" id="{48B1C0BC-3940-46A8-9AA4-6E47E08238AE}"/>
            </a:ext>
          </a:extLst>
        </xdr:cNvPr>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75C64EED-358E-4ED5-A6E6-DCD485146B6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9958CD07-27BF-44B8-A631-A94427C73D5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4388E18B-C64F-4BB1-AE03-569F4B65DCC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84AB1D7C-282F-43D7-9443-0A930392153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EAE08EEF-D885-42F5-8786-F28D063F938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82550</xdr:rowOff>
    </xdr:from>
    <xdr:to>
      <xdr:col>116</xdr:col>
      <xdr:colOff>114300</xdr:colOff>
      <xdr:row>86</xdr:row>
      <xdr:rowOff>12700</xdr:rowOff>
    </xdr:to>
    <xdr:sp macro="" textlink="">
      <xdr:nvSpPr>
        <xdr:cNvPr id="721" name="楕円 720">
          <a:extLst>
            <a:ext uri="{FF2B5EF4-FFF2-40B4-BE49-F238E27FC236}">
              <a16:creationId xmlns:a16="http://schemas.microsoft.com/office/drawing/2014/main" id="{3031B502-A45E-4725-B787-CA06E8F94610}"/>
            </a:ext>
          </a:extLst>
        </xdr:cNvPr>
        <xdr:cNvSpPr/>
      </xdr:nvSpPr>
      <xdr:spPr>
        <a:xfrm>
          <a:off x="221107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60977</xdr:rowOff>
    </xdr:from>
    <xdr:ext cx="469744" cy="259045"/>
    <xdr:sp macro="" textlink="">
      <xdr:nvSpPr>
        <xdr:cNvPr id="722" name="【児童館】&#10;一人当たり面積該当値テキスト">
          <a:extLst>
            <a:ext uri="{FF2B5EF4-FFF2-40B4-BE49-F238E27FC236}">
              <a16:creationId xmlns:a16="http://schemas.microsoft.com/office/drawing/2014/main" id="{3EB41343-EFDF-40E7-837F-AFDBD6097D49}"/>
            </a:ext>
          </a:extLst>
        </xdr:cNvPr>
        <xdr:cNvSpPr txBox="1"/>
      </xdr:nvSpPr>
      <xdr:spPr>
        <a:xfrm>
          <a:off x="22199600"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82550</xdr:rowOff>
    </xdr:from>
    <xdr:to>
      <xdr:col>112</xdr:col>
      <xdr:colOff>38100</xdr:colOff>
      <xdr:row>86</xdr:row>
      <xdr:rowOff>12700</xdr:rowOff>
    </xdr:to>
    <xdr:sp macro="" textlink="">
      <xdr:nvSpPr>
        <xdr:cNvPr id="723" name="楕円 722">
          <a:extLst>
            <a:ext uri="{FF2B5EF4-FFF2-40B4-BE49-F238E27FC236}">
              <a16:creationId xmlns:a16="http://schemas.microsoft.com/office/drawing/2014/main" id="{CB2ABB6B-5653-42F9-B4B6-F0B8FBD94FD9}"/>
            </a:ext>
          </a:extLst>
        </xdr:cNvPr>
        <xdr:cNvSpPr/>
      </xdr:nvSpPr>
      <xdr:spPr>
        <a:xfrm>
          <a:off x="21272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133350</xdr:rowOff>
    </xdr:from>
    <xdr:to>
      <xdr:col>116</xdr:col>
      <xdr:colOff>63500</xdr:colOff>
      <xdr:row>85</xdr:row>
      <xdr:rowOff>133350</xdr:rowOff>
    </xdr:to>
    <xdr:cxnSp macro="">
      <xdr:nvCxnSpPr>
        <xdr:cNvPr id="724" name="直線コネクタ 723">
          <a:extLst>
            <a:ext uri="{FF2B5EF4-FFF2-40B4-BE49-F238E27FC236}">
              <a16:creationId xmlns:a16="http://schemas.microsoft.com/office/drawing/2014/main" id="{48CD9218-4E0F-4B81-ADBC-A803121B9970}"/>
            </a:ext>
          </a:extLst>
        </xdr:cNvPr>
        <xdr:cNvCxnSpPr/>
      </xdr:nvCxnSpPr>
      <xdr:spPr>
        <a:xfrm>
          <a:off x="21323300" y="14706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93436</xdr:rowOff>
    </xdr:from>
    <xdr:to>
      <xdr:col>107</xdr:col>
      <xdr:colOff>101600</xdr:colOff>
      <xdr:row>86</xdr:row>
      <xdr:rowOff>23586</xdr:rowOff>
    </xdr:to>
    <xdr:sp macro="" textlink="">
      <xdr:nvSpPr>
        <xdr:cNvPr id="725" name="楕円 724">
          <a:extLst>
            <a:ext uri="{FF2B5EF4-FFF2-40B4-BE49-F238E27FC236}">
              <a16:creationId xmlns:a16="http://schemas.microsoft.com/office/drawing/2014/main" id="{22C7FD83-2DF0-421E-A6A0-5131B087AD76}"/>
            </a:ext>
          </a:extLst>
        </xdr:cNvPr>
        <xdr:cNvSpPr/>
      </xdr:nvSpPr>
      <xdr:spPr>
        <a:xfrm>
          <a:off x="203835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133350</xdr:rowOff>
    </xdr:from>
    <xdr:to>
      <xdr:col>111</xdr:col>
      <xdr:colOff>177800</xdr:colOff>
      <xdr:row>85</xdr:row>
      <xdr:rowOff>144236</xdr:rowOff>
    </xdr:to>
    <xdr:cxnSp macro="">
      <xdr:nvCxnSpPr>
        <xdr:cNvPr id="726" name="直線コネクタ 725">
          <a:extLst>
            <a:ext uri="{FF2B5EF4-FFF2-40B4-BE49-F238E27FC236}">
              <a16:creationId xmlns:a16="http://schemas.microsoft.com/office/drawing/2014/main" id="{8D79605C-3124-4FF6-AAEB-8C50129E925A}"/>
            </a:ext>
          </a:extLst>
        </xdr:cNvPr>
        <xdr:cNvCxnSpPr/>
      </xdr:nvCxnSpPr>
      <xdr:spPr>
        <a:xfrm flipV="1">
          <a:off x="20434300" y="147066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27" name="楕円 726">
          <a:extLst>
            <a:ext uri="{FF2B5EF4-FFF2-40B4-BE49-F238E27FC236}">
              <a16:creationId xmlns:a16="http://schemas.microsoft.com/office/drawing/2014/main" id="{4FA33351-A086-4475-8745-C1D4B4004560}"/>
            </a:ext>
          </a:extLst>
        </xdr:cNvPr>
        <xdr:cNvSpPr/>
      </xdr:nvSpPr>
      <xdr:spPr>
        <a:xfrm>
          <a:off x="194945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24493</xdr:rowOff>
    </xdr:from>
    <xdr:to>
      <xdr:col>107</xdr:col>
      <xdr:colOff>50800</xdr:colOff>
      <xdr:row>85</xdr:row>
      <xdr:rowOff>144236</xdr:rowOff>
    </xdr:to>
    <xdr:cxnSp macro="">
      <xdr:nvCxnSpPr>
        <xdr:cNvPr id="728" name="直線コネクタ 727">
          <a:extLst>
            <a:ext uri="{FF2B5EF4-FFF2-40B4-BE49-F238E27FC236}">
              <a16:creationId xmlns:a16="http://schemas.microsoft.com/office/drawing/2014/main" id="{706DD122-1D87-4589-B240-8A86DF3BF33B}"/>
            </a:ext>
          </a:extLst>
        </xdr:cNvPr>
        <xdr:cNvCxnSpPr/>
      </xdr:nvCxnSpPr>
      <xdr:spPr>
        <a:xfrm>
          <a:off x="19545300" y="14597743"/>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145143</xdr:rowOff>
    </xdr:from>
    <xdr:to>
      <xdr:col>98</xdr:col>
      <xdr:colOff>38100</xdr:colOff>
      <xdr:row>85</xdr:row>
      <xdr:rowOff>75293</xdr:rowOff>
    </xdr:to>
    <xdr:sp macro="" textlink="">
      <xdr:nvSpPr>
        <xdr:cNvPr id="729" name="楕円 728">
          <a:extLst>
            <a:ext uri="{FF2B5EF4-FFF2-40B4-BE49-F238E27FC236}">
              <a16:creationId xmlns:a16="http://schemas.microsoft.com/office/drawing/2014/main" id="{B7FE847A-5945-465A-8A2B-F80FF975AC58}"/>
            </a:ext>
          </a:extLst>
        </xdr:cNvPr>
        <xdr:cNvSpPr/>
      </xdr:nvSpPr>
      <xdr:spPr>
        <a:xfrm>
          <a:off x="186055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24493</xdr:rowOff>
    </xdr:from>
    <xdr:to>
      <xdr:col>102</xdr:col>
      <xdr:colOff>114300</xdr:colOff>
      <xdr:row>85</xdr:row>
      <xdr:rowOff>24493</xdr:rowOff>
    </xdr:to>
    <xdr:cxnSp macro="">
      <xdr:nvCxnSpPr>
        <xdr:cNvPr id="730" name="直線コネクタ 729">
          <a:extLst>
            <a:ext uri="{FF2B5EF4-FFF2-40B4-BE49-F238E27FC236}">
              <a16:creationId xmlns:a16="http://schemas.microsoft.com/office/drawing/2014/main" id="{5E1FA1E2-BDBD-456E-B7CD-EDEEBFE38969}"/>
            </a:ext>
          </a:extLst>
        </xdr:cNvPr>
        <xdr:cNvCxnSpPr/>
      </xdr:nvCxnSpPr>
      <xdr:spPr>
        <a:xfrm>
          <a:off x="18656300" y="145977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31" name="n_1aveValue【児童館】&#10;一人当たり面積">
          <a:extLst>
            <a:ext uri="{FF2B5EF4-FFF2-40B4-BE49-F238E27FC236}">
              <a16:creationId xmlns:a16="http://schemas.microsoft.com/office/drawing/2014/main" id="{470388BA-3537-4F29-9D82-A07267034758}"/>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732" name="n_2aveValue【児童館】&#10;一人当たり面積">
          <a:extLst>
            <a:ext uri="{FF2B5EF4-FFF2-40B4-BE49-F238E27FC236}">
              <a16:creationId xmlns:a16="http://schemas.microsoft.com/office/drawing/2014/main" id="{DEA8997F-707F-41F1-9B95-11D957125802}"/>
            </a:ext>
          </a:extLst>
        </xdr:cNvPr>
        <xdr:cNvSpPr txBox="1"/>
      </xdr:nvSpPr>
      <xdr:spPr>
        <a:xfrm>
          <a:off x="20199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66420</xdr:rowOff>
    </xdr:from>
    <xdr:ext cx="469744" cy="259045"/>
    <xdr:sp macro="" textlink="">
      <xdr:nvSpPr>
        <xdr:cNvPr id="733" name="n_3aveValue【児童館】&#10;一人当たり面積">
          <a:extLst>
            <a:ext uri="{FF2B5EF4-FFF2-40B4-BE49-F238E27FC236}">
              <a16:creationId xmlns:a16="http://schemas.microsoft.com/office/drawing/2014/main" id="{51F5CCD7-7DA9-4D86-844E-050209D8B1EA}"/>
            </a:ext>
          </a:extLst>
        </xdr:cNvPr>
        <xdr:cNvSpPr txBox="1"/>
      </xdr:nvSpPr>
      <xdr:spPr>
        <a:xfrm>
          <a:off x="19310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734" name="n_4aveValue【児童館】&#10;一人当たり面積">
          <a:extLst>
            <a:ext uri="{FF2B5EF4-FFF2-40B4-BE49-F238E27FC236}">
              <a16:creationId xmlns:a16="http://schemas.microsoft.com/office/drawing/2014/main" id="{967FAEEC-5130-4130-AF4E-95BEF36D1CB4}"/>
            </a:ext>
          </a:extLst>
        </xdr:cNvPr>
        <xdr:cNvSpPr txBox="1"/>
      </xdr:nvSpPr>
      <xdr:spPr>
        <a:xfrm>
          <a:off x="18421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3827</xdr:rowOff>
    </xdr:from>
    <xdr:ext cx="469744" cy="259045"/>
    <xdr:sp macro="" textlink="">
      <xdr:nvSpPr>
        <xdr:cNvPr id="735" name="n_1mainValue【児童館】&#10;一人当たり面積">
          <a:extLst>
            <a:ext uri="{FF2B5EF4-FFF2-40B4-BE49-F238E27FC236}">
              <a16:creationId xmlns:a16="http://schemas.microsoft.com/office/drawing/2014/main" id="{E30B3F93-0527-47E7-A117-13162BE9F81A}"/>
            </a:ext>
          </a:extLst>
        </xdr:cNvPr>
        <xdr:cNvSpPr txBox="1"/>
      </xdr:nvSpPr>
      <xdr:spPr>
        <a:xfrm>
          <a:off x="210757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14713</xdr:rowOff>
    </xdr:from>
    <xdr:ext cx="469744" cy="259045"/>
    <xdr:sp macro="" textlink="">
      <xdr:nvSpPr>
        <xdr:cNvPr id="736" name="n_2mainValue【児童館】&#10;一人当たり面積">
          <a:extLst>
            <a:ext uri="{FF2B5EF4-FFF2-40B4-BE49-F238E27FC236}">
              <a16:creationId xmlns:a16="http://schemas.microsoft.com/office/drawing/2014/main" id="{1E9D1AB2-A6A8-4434-BBA6-8AFED4A761F5}"/>
            </a:ext>
          </a:extLst>
        </xdr:cNvPr>
        <xdr:cNvSpPr txBox="1"/>
      </xdr:nvSpPr>
      <xdr:spPr>
        <a:xfrm>
          <a:off x="20199427" y="1475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737" name="n_3mainValue【児童館】&#10;一人当たり面積">
          <a:extLst>
            <a:ext uri="{FF2B5EF4-FFF2-40B4-BE49-F238E27FC236}">
              <a16:creationId xmlns:a16="http://schemas.microsoft.com/office/drawing/2014/main" id="{0A91B704-7C77-4DB9-B902-068A83BF7892}"/>
            </a:ext>
          </a:extLst>
        </xdr:cNvPr>
        <xdr:cNvSpPr txBox="1"/>
      </xdr:nvSpPr>
      <xdr:spPr>
        <a:xfrm>
          <a:off x="1931042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66420</xdr:rowOff>
    </xdr:from>
    <xdr:ext cx="469744" cy="259045"/>
    <xdr:sp macro="" textlink="">
      <xdr:nvSpPr>
        <xdr:cNvPr id="738" name="n_4mainValue【児童館】&#10;一人当たり面積">
          <a:extLst>
            <a:ext uri="{FF2B5EF4-FFF2-40B4-BE49-F238E27FC236}">
              <a16:creationId xmlns:a16="http://schemas.microsoft.com/office/drawing/2014/main" id="{CDF904D7-7AD6-4C78-B4B0-D50CD4E72DA9}"/>
            </a:ext>
          </a:extLst>
        </xdr:cNvPr>
        <xdr:cNvSpPr txBox="1"/>
      </xdr:nvSpPr>
      <xdr:spPr>
        <a:xfrm>
          <a:off x="18421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5A53998-755D-478D-8469-2F957460C37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57C97818-109A-4320-9768-1E86CCF200C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5E348F94-B034-40CB-B3B2-663C0D3CD00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210F3C87-CC34-402B-92C3-262451402FA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244E78DF-B6AC-4888-B73E-4A70DA48422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4E6B8150-929B-4A0D-8682-8779547E1AF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83E1F333-B884-4868-9992-9076AB3E5B0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CA49FC29-988D-4220-B27C-01C1C8E973E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231501F4-6C77-430C-A03F-C3F200BD9C8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300D32A-0049-40F0-AD57-32B6586C097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E9000B3A-635A-4AEF-AD4A-FFCF75250F5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6D735B83-602E-4999-8991-5D00F6AAC2F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2D87C895-FA74-4E9E-9D55-2C1CAB452F7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3D35CEE8-6949-4F5D-8B27-9A7846621A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2B53ABEA-54C0-4D38-AC80-C2E3FF02BDF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0028B2CE-BFB5-431B-BF54-C73111D3182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64936417-3401-45B2-BA3B-E4385935006C}"/>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FC6E37C7-0864-4140-9391-4DFB9D1EE83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F550AB00-79FF-4BCB-B468-B3F869DADCC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C68693B7-EAAB-44A4-8B4B-6A4A9D7648D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2752C78F-0DD1-4C9F-991A-8BDA11016DD7}"/>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D4BF189E-3835-48CE-BC5A-7D49BF9328F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6956E5E3-ABB3-4263-B489-021C2520C23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7CD111A9-296E-4097-8317-CC1B9318764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307C7C0A-3480-4303-9336-A0D39729EF66}"/>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E88727FE-9EDA-4379-94B1-B89784A53BB7}"/>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D3AC1FED-BA18-405E-955C-CA33DC82C3D8}"/>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a:extLst>
            <a:ext uri="{FF2B5EF4-FFF2-40B4-BE49-F238E27FC236}">
              <a16:creationId xmlns:a16="http://schemas.microsoft.com/office/drawing/2014/main" id="{F73534F6-12B0-4B2E-A589-EBE10213A7B4}"/>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9E1BFA99-6695-4C7E-AFDA-27E1271F791B}"/>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8" name="【公民館】&#10;有形固定資産減価償却率平均値テキスト">
          <a:extLst>
            <a:ext uri="{FF2B5EF4-FFF2-40B4-BE49-F238E27FC236}">
              <a16:creationId xmlns:a16="http://schemas.microsoft.com/office/drawing/2014/main" id="{F0629ACE-62D9-4463-B8CC-F344588AA2CA}"/>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a:extLst>
            <a:ext uri="{FF2B5EF4-FFF2-40B4-BE49-F238E27FC236}">
              <a16:creationId xmlns:a16="http://schemas.microsoft.com/office/drawing/2014/main" id="{505AA808-C3F3-4A21-9E3B-6ABCEAE39A8F}"/>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a:extLst>
            <a:ext uri="{FF2B5EF4-FFF2-40B4-BE49-F238E27FC236}">
              <a16:creationId xmlns:a16="http://schemas.microsoft.com/office/drawing/2014/main" id="{0B37522A-74F0-4BB4-84C6-F07F0903B561}"/>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a:extLst>
            <a:ext uri="{FF2B5EF4-FFF2-40B4-BE49-F238E27FC236}">
              <a16:creationId xmlns:a16="http://schemas.microsoft.com/office/drawing/2014/main" id="{F8D5C845-DD17-44D0-8DEC-D26AD5F418B4}"/>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a:extLst>
            <a:ext uri="{FF2B5EF4-FFF2-40B4-BE49-F238E27FC236}">
              <a16:creationId xmlns:a16="http://schemas.microsoft.com/office/drawing/2014/main" id="{871F1B58-0B84-44E9-8E4B-CE563F32F4DF}"/>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3" name="フローチャート: 判断 772">
          <a:extLst>
            <a:ext uri="{FF2B5EF4-FFF2-40B4-BE49-F238E27FC236}">
              <a16:creationId xmlns:a16="http://schemas.microsoft.com/office/drawing/2014/main" id="{65B98761-F07F-4279-9CCB-7BA411A4CD4A}"/>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69B2EC16-4E08-4838-80DD-536E2FC8F6B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5EF95DB-9FA0-4204-B5A4-68AE1709C8D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EE1AF31B-3538-4781-8B6D-6618EAD0F0F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EB071E6D-47A6-4C47-9CC8-CBFE2C981CF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2BD80E85-0EA3-4F7D-87E6-C1BC64F2033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779" name="楕円 778">
          <a:extLst>
            <a:ext uri="{FF2B5EF4-FFF2-40B4-BE49-F238E27FC236}">
              <a16:creationId xmlns:a16="http://schemas.microsoft.com/office/drawing/2014/main" id="{050B8236-9B97-47E6-AF4A-FA644FB0F953}"/>
            </a:ext>
          </a:extLst>
        </xdr:cNvPr>
        <xdr:cNvSpPr/>
      </xdr:nvSpPr>
      <xdr:spPr>
        <a:xfrm>
          <a:off x="16268700" y="1800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154322</xdr:rowOff>
    </xdr:from>
    <xdr:ext cx="405111" cy="259045"/>
    <xdr:sp macro="" textlink="">
      <xdr:nvSpPr>
        <xdr:cNvPr id="780" name="【公民館】&#10;有形固定資産減価償却率該当値テキスト">
          <a:extLst>
            <a:ext uri="{FF2B5EF4-FFF2-40B4-BE49-F238E27FC236}">
              <a16:creationId xmlns:a16="http://schemas.microsoft.com/office/drawing/2014/main" id="{8F7B4462-714F-4E95-9821-57BD5DD6B725}"/>
            </a:ext>
          </a:extLst>
        </xdr:cNvPr>
        <xdr:cNvSpPr txBox="1"/>
      </xdr:nvSpPr>
      <xdr:spPr>
        <a:xfrm>
          <a:off x="16357600" y="1798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124461</xdr:rowOff>
    </xdr:from>
    <xdr:to>
      <xdr:col>81</xdr:col>
      <xdr:colOff>101600</xdr:colOff>
      <xdr:row>105</xdr:row>
      <xdr:rowOff>54611</xdr:rowOff>
    </xdr:to>
    <xdr:sp macro="" textlink="">
      <xdr:nvSpPr>
        <xdr:cNvPr id="781" name="楕円 780">
          <a:extLst>
            <a:ext uri="{FF2B5EF4-FFF2-40B4-BE49-F238E27FC236}">
              <a16:creationId xmlns:a16="http://schemas.microsoft.com/office/drawing/2014/main" id="{C0D82A4B-04B7-4BD7-B08D-D65DDC66A1B3}"/>
            </a:ext>
          </a:extLst>
        </xdr:cNvPr>
        <xdr:cNvSpPr/>
      </xdr:nvSpPr>
      <xdr:spPr>
        <a:xfrm>
          <a:off x="15430500" y="179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3811</xdr:rowOff>
    </xdr:from>
    <xdr:to>
      <xdr:col>85</xdr:col>
      <xdr:colOff>127000</xdr:colOff>
      <xdr:row>105</xdr:row>
      <xdr:rowOff>55245</xdr:rowOff>
    </xdr:to>
    <xdr:cxnSp macro="">
      <xdr:nvCxnSpPr>
        <xdr:cNvPr id="782" name="直線コネクタ 781">
          <a:extLst>
            <a:ext uri="{FF2B5EF4-FFF2-40B4-BE49-F238E27FC236}">
              <a16:creationId xmlns:a16="http://schemas.microsoft.com/office/drawing/2014/main" id="{0EFD79A1-258F-4B85-B9CE-6A7B652D4DBC}"/>
            </a:ext>
          </a:extLst>
        </xdr:cNvPr>
        <xdr:cNvCxnSpPr/>
      </xdr:nvCxnSpPr>
      <xdr:spPr>
        <a:xfrm>
          <a:off x="15481300" y="18006061"/>
          <a:ext cx="8382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73025</xdr:rowOff>
    </xdr:from>
    <xdr:to>
      <xdr:col>76</xdr:col>
      <xdr:colOff>165100</xdr:colOff>
      <xdr:row>105</xdr:row>
      <xdr:rowOff>3175</xdr:rowOff>
    </xdr:to>
    <xdr:sp macro="" textlink="">
      <xdr:nvSpPr>
        <xdr:cNvPr id="783" name="楕円 782">
          <a:extLst>
            <a:ext uri="{FF2B5EF4-FFF2-40B4-BE49-F238E27FC236}">
              <a16:creationId xmlns:a16="http://schemas.microsoft.com/office/drawing/2014/main" id="{03EB9975-5CF4-40DF-965C-F46681602F53}"/>
            </a:ext>
          </a:extLst>
        </xdr:cNvPr>
        <xdr:cNvSpPr/>
      </xdr:nvSpPr>
      <xdr:spPr>
        <a:xfrm>
          <a:off x="14541500" y="1790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123825</xdr:rowOff>
    </xdr:from>
    <xdr:to>
      <xdr:col>81</xdr:col>
      <xdr:colOff>50800</xdr:colOff>
      <xdr:row>105</xdr:row>
      <xdr:rowOff>3811</xdr:rowOff>
    </xdr:to>
    <xdr:cxnSp macro="">
      <xdr:nvCxnSpPr>
        <xdr:cNvPr id="784" name="直線コネクタ 783">
          <a:extLst>
            <a:ext uri="{FF2B5EF4-FFF2-40B4-BE49-F238E27FC236}">
              <a16:creationId xmlns:a16="http://schemas.microsoft.com/office/drawing/2014/main" id="{DA344EE1-79CB-47FC-A438-F3DED1362A49}"/>
            </a:ext>
          </a:extLst>
        </xdr:cNvPr>
        <xdr:cNvCxnSpPr/>
      </xdr:nvCxnSpPr>
      <xdr:spPr>
        <a:xfrm>
          <a:off x="14592300" y="17954625"/>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19686</xdr:rowOff>
    </xdr:from>
    <xdr:to>
      <xdr:col>72</xdr:col>
      <xdr:colOff>38100</xdr:colOff>
      <xdr:row>106</xdr:row>
      <xdr:rowOff>121286</xdr:rowOff>
    </xdr:to>
    <xdr:sp macro="" textlink="">
      <xdr:nvSpPr>
        <xdr:cNvPr id="785" name="楕円 784">
          <a:extLst>
            <a:ext uri="{FF2B5EF4-FFF2-40B4-BE49-F238E27FC236}">
              <a16:creationId xmlns:a16="http://schemas.microsoft.com/office/drawing/2014/main" id="{D97BC546-D319-4A26-B533-012974870975}"/>
            </a:ext>
          </a:extLst>
        </xdr:cNvPr>
        <xdr:cNvSpPr/>
      </xdr:nvSpPr>
      <xdr:spPr>
        <a:xfrm>
          <a:off x="13652500" y="1819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123825</xdr:rowOff>
    </xdr:from>
    <xdr:to>
      <xdr:col>76</xdr:col>
      <xdr:colOff>114300</xdr:colOff>
      <xdr:row>106</xdr:row>
      <xdr:rowOff>70486</xdr:rowOff>
    </xdr:to>
    <xdr:cxnSp macro="">
      <xdr:nvCxnSpPr>
        <xdr:cNvPr id="786" name="直線コネクタ 785">
          <a:extLst>
            <a:ext uri="{FF2B5EF4-FFF2-40B4-BE49-F238E27FC236}">
              <a16:creationId xmlns:a16="http://schemas.microsoft.com/office/drawing/2014/main" id="{7FCEB527-FD9B-481C-AB75-BDAE7F5B1E29}"/>
            </a:ext>
          </a:extLst>
        </xdr:cNvPr>
        <xdr:cNvCxnSpPr/>
      </xdr:nvCxnSpPr>
      <xdr:spPr>
        <a:xfrm flipV="1">
          <a:off x="13703300" y="17954625"/>
          <a:ext cx="889000" cy="28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133986</xdr:rowOff>
    </xdr:from>
    <xdr:to>
      <xdr:col>67</xdr:col>
      <xdr:colOff>101600</xdr:colOff>
      <xdr:row>106</xdr:row>
      <xdr:rowOff>64136</xdr:rowOff>
    </xdr:to>
    <xdr:sp macro="" textlink="">
      <xdr:nvSpPr>
        <xdr:cNvPr id="787" name="楕円 786">
          <a:extLst>
            <a:ext uri="{FF2B5EF4-FFF2-40B4-BE49-F238E27FC236}">
              <a16:creationId xmlns:a16="http://schemas.microsoft.com/office/drawing/2014/main" id="{0E0579BE-1160-4BC8-8EDD-51ABF2AB4E10}"/>
            </a:ext>
          </a:extLst>
        </xdr:cNvPr>
        <xdr:cNvSpPr/>
      </xdr:nvSpPr>
      <xdr:spPr>
        <a:xfrm>
          <a:off x="12763500" y="1813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13336</xdr:rowOff>
    </xdr:from>
    <xdr:to>
      <xdr:col>71</xdr:col>
      <xdr:colOff>177800</xdr:colOff>
      <xdr:row>106</xdr:row>
      <xdr:rowOff>70486</xdr:rowOff>
    </xdr:to>
    <xdr:cxnSp macro="">
      <xdr:nvCxnSpPr>
        <xdr:cNvPr id="788" name="直線コネクタ 787">
          <a:extLst>
            <a:ext uri="{FF2B5EF4-FFF2-40B4-BE49-F238E27FC236}">
              <a16:creationId xmlns:a16="http://schemas.microsoft.com/office/drawing/2014/main" id="{9998C45A-4196-4554-AD71-DEFFF19F003C}"/>
            </a:ext>
          </a:extLst>
        </xdr:cNvPr>
        <xdr:cNvCxnSpPr/>
      </xdr:nvCxnSpPr>
      <xdr:spPr>
        <a:xfrm>
          <a:off x="12814300" y="1818703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789" name="n_1aveValue【公民館】&#10;有形固定資産減価償却率">
          <a:extLst>
            <a:ext uri="{FF2B5EF4-FFF2-40B4-BE49-F238E27FC236}">
              <a16:creationId xmlns:a16="http://schemas.microsoft.com/office/drawing/2014/main" id="{0595107C-C121-409A-9182-75D16FF40401}"/>
            </a:ext>
          </a:extLst>
        </xdr:cNvPr>
        <xdr:cNvSpPr txBox="1"/>
      </xdr:nvSpPr>
      <xdr:spPr>
        <a:xfrm>
          <a:off x="152660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790" name="n_2aveValue【公民館】&#10;有形固定資産減価償却率">
          <a:extLst>
            <a:ext uri="{FF2B5EF4-FFF2-40B4-BE49-F238E27FC236}">
              <a16:creationId xmlns:a16="http://schemas.microsoft.com/office/drawing/2014/main" id="{936E8293-D999-4C48-856D-1D1A61475238}"/>
            </a:ext>
          </a:extLst>
        </xdr:cNvPr>
        <xdr:cNvSpPr txBox="1"/>
      </xdr:nvSpPr>
      <xdr:spPr>
        <a:xfrm>
          <a:off x="143897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91" name="n_3aveValue【公民館】&#10;有形固定資産減価償却率">
          <a:extLst>
            <a:ext uri="{FF2B5EF4-FFF2-40B4-BE49-F238E27FC236}">
              <a16:creationId xmlns:a16="http://schemas.microsoft.com/office/drawing/2014/main" id="{D19AF788-DDFC-4CB7-A23E-B2F537599CBB}"/>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2" name="n_4aveValue【公民館】&#10;有形固定資産減価償却率">
          <a:extLst>
            <a:ext uri="{FF2B5EF4-FFF2-40B4-BE49-F238E27FC236}">
              <a16:creationId xmlns:a16="http://schemas.microsoft.com/office/drawing/2014/main" id="{F25B4E3B-D676-49FC-9D4F-DAD30763AEAF}"/>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71138</xdr:rowOff>
    </xdr:from>
    <xdr:ext cx="405111" cy="259045"/>
    <xdr:sp macro="" textlink="">
      <xdr:nvSpPr>
        <xdr:cNvPr id="793" name="n_1mainValue【公民館】&#10;有形固定資産減価償却率">
          <a:extLst>
            <a:ext uri="{FF2B5EF4-FFF2-40B4-BE49-F238E27FC236}">
              <a16:creationId xmlns:a16="http://schemas.microsoft.com/office/drawing/2014/main" id="{EDE58226-9021-4C48-AF7B-C184BAFA9187}"/>
            </a:ext>
          </a:extLst>
        </xdr:cNvPr>
        <xdr:cNvSpPr txBox="1"/>
      </xdr:nvSpPr>
      <xdr:spPr>
        <a:xfrm>
          <a:off x="15266044" y="1773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19702</xdr:rowOff>
    </xdr:from>
    <xdr:ext cx="405111" cy="259045"/>
    <xdr:sp macro="" textlink="">
      <xdr:nvSpPr>
        <xdr:cNvPr id="794" name="n_2mainValue【公民館】&#10;有形固定資産減価償却率">
          <a:extLst>
            <a:ext uri="{FF2B5EF4-FFF2-40B4-BE49-F238E27FC236}">
              <a16:creationId xmlns:a16="http://schemas.microsoft.com/office/drawing/2014/main" id="{EDDAEFAC-CC07-439E-8594-7F51C9C49E1D}"/>
            </a:ext>
          </a:extLst>
        </xdr:cNvPr>
        <xdr:cNvSpPr txBox="1"/>
      </xdr:nvSpPr>
      <xdr:spPr>
        <a:xfrm>
          <a:off x="14389744" y="1767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112413</xdr:rowOff>
    </xdr:from>
    <xdr:ext cx="405111" cy="259045"/>
    <xdr:sp macro="" textlink="">
      <xdr:nvSpPr>
        <xdr:cNvPr id="795" name="n_3mainValue【公民館】&#10;有形固定資産減価償却率">
          <a:extLst>
            <a:ext uri="{FF2B5EF4-FFF2-40B4-BE49-F238E27FC236}">
              <a16:creationId xmlns:a16="http://schemas.microsoft.com/office/drawing/2014/main" id="{CF2C02C3-50A5-4D86-BEE0-2E004D683E8E}"/>
            </a:ext>
          </a:extLst>
        </xdr:cNvPr>
        <xdr:cNvSpPr txBox="1"/>
      </xdr:nvSpPr>
      <xdr:spPr>
        <a:xfrm>
          <a:off x="13500744" y="1828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55263</xdr:rowOff>
    </xdr:from>
    <xdr:ext cx="405111" cy="259045"/>
    <xdr:sp macro="" textlink="">
      <xdr:nvSpPr>
        <xdr:cNvPr id="796" name="n_4mainValue【公民館】&#10;有形固定資産減価償却率">
          <a:extLst>
            <a:ext uri="{FF2B5EF4-FFF2-40B4-BE49-F238E27FC236}">
              <a16:creationId xmlns:a16="http://schemas.microsoft.com/office/drawing/2014/main" id="{0B8E5407-B825-41D4-A5B5-AEB094879C81}"/>
            </a:ext>
          </a:extLst>
        </xdr:cNvPr>
        <xdr:cNvSpPr txBox="1"/>
      </xdr:nvSpPr>
      <xdr:spPr>
        <a:xfrm>
          <a:off x="12611744" y="1822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241C7045-6645-4C3C-B55A-0EAABB4B5AF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872D415B-A4BE-4E73-B785-DC22B862E97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BB7C8FDE-BAA5-40CF-96A6-5BFAE9985DC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D5C7E98E-7630-4454-9E69-9AC5F4BA561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27365305-EAB1-401F-8A59-E8CC443A1D2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6422E785-1F57-42CE-A48F-4925DB7AA2B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82BEA079-1B9E-4DF0-A990-8819D7BCAB7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A4D668EF-B441-4B02-BC55-C8E30F5ADBE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19425684-B8C8-4262-8E38-120107DB4C7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51A36394-4745-417A-92D2-FB5BB455D04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295691EF-0062-4451-9565-68EA95899B1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E34D80E0-9917-46DD-BC9B-D8A91F24A375}"/>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492AC00E-5976-43AB-BB93-6361530CAA5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D8671DCF-ECAC-42B7-96CC-92EECD9B6EF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AB5F4D71-7916-4CF4-BC74-6480B021986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AAC99B3A-03E4-41B3-8F76-E965AAEA40F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C90D4AC1-DEC2-4276-B635-73B53D5A6F64}"/>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02A42D1D-4D41-4D9C-AE7D-0EDD59FE6CD5}"/>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509C2F01-CCCC-4330-8E2C-33E826C0B828}"/>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F2A252D8-0F1D-4A89-A9CC-1E4EBA06BAF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2101213F-3B37-4AFD-A64E-BCA75385755C}"/>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8D54E8E0-87DC-43FF-91EB-16B218E49C63}"/>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CA7BD10F-56C9-4E2C-A288-1662D40D1D2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7C75CAB5-4897-4781-924F-56A6328AFF9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F107D417-6F63-4EA1-8854-0FBA1D7AAFD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a:extLst>
            <a:ext uri="{FF2B5EF4-FFF2-40B4-BE49-F238E27FC236}">
              <a16:creationId xmlns:a16="http://schemas.microsoft.com/office/drawing/2014/main" id="{298F6526-30DD-4DF4-B5C5-50D4DD3604FE}"/>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a:extLst>
            <a:ext uri="{FF2B5EF4-FFF2-40B4-BE49-F238E27FC236}">
              <a16:creationId xmlns:a16="http://schemas.microsoft.com/office/drawing/2014/main" id="{4B7A38C6-2F3B-4F61-9D89-E50415E480B7}"/>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055D88EC-C898-4FB3-923D-3694640C8869}"/>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a:extLst>
            <a:ext uri="{FF2B5EF4-FFF2-40B4-BE49-F238E27FC236}">
              <a16:creationId xmlns:a16="http://schemas.microsoft.com/office/drawing/2014/main" id="{6ACC5766-05EA-461B-861D-63747A754B52}"/>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a:extLst>
            <a:ext uri="{FF2B5EF4-FFF2-40B4-BE49-F238E27FC236}">
              <a16:creationId xmlns:a16="http://schemas.microsoft.com/office/drawing/2014/main" id="{E6FD56A1-165C-4E01-83A3-DFEFBDBC6674}"/>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827" name="【公民館】&#10;一人当たり面積平均値テキスト">
          <a:extLst>
            <a:ext uri="{FF2B5EF4-FFF2-40B4-BE49-F238E27FC236}">
              <a16:creationId xmlns:a16="http://schemas.microsoft.com/office/drawing/2014/main" id="{8B99F3F9-368D-49B2-AB20-5EC8E37E8299}"/>
            </a:ext>
          </a:extLst>
        </xdr:cNvPr>
        <xdr:cNvSpPr txBox="1"/>
      </xdr:nvSpPr>
      <xdr:spPr>
        <a:xfrm>
          <a:off x="22199600" y="1817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a:extLst>
            <a:ext uri="{FF2B5EF4-FFF2-40B4-BE49-F238E27FC236}">
              <a16:creationId xmlns:a16="http://schemas.microsoft.com/office/drawing/2014/main" id="{3CA8A089-35E2-48E7-8646-5B06759DA686}"/>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a:extLst>
            <a:ext uri="{FF2B5EF4-FFF2-40B4-BE49-F238E27FC236}">
              <a16:creationId xmlns:a16="http://schemas.microsoft.com/office/drawing/2014/main" id="{54B98787-C88B-4E6F-A3EC-CAE5A6375139}"/>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a:extLst>
            <a:ext uri="{FF2B5EF4-FFF2-40B4-BE49-F238E27FC236}">
              <a16:creationId xmlns:a16="http://schemas.microsoft.com/office/drawing/2014/main" id="{36BEDFA7-B94D-4D2B-8D70-4FBA59F36315}"/>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a:extLst>
            <a:ext uri="{FF2B5EF4-FFF2-40B4-BE49-F238E27FC236}">
              <a16:creationId xmlns:a16="http://schemas.microsoft.com/office/drawing/2014/main" id="{3EDB7B3F-1456-41C3-9094-D3E0F5B545F8}"/>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2" name="フローチャート: 判断 831">
          <a:extLst>
            <a:ext uri="{FF2B5EF4-FFF2-40B4-BE49-F238E27FC236}">
              <a16:creationId xmlns:a16="http://schemas.microsoft.com/office/drawing/2014/main" id="{12C76835-59D9-4633-A3BB-1EC768C3B2AD}"/>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ED83F18A-A1DA-4277-9890-ED7C18F0079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1FF0E1A2-B4A5-471B-A027-061BBA47086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56C21D80-7233-47FD-8E89-495643D8058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A618F5F5-D175-410B-9B55-FFEED8878EA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E97830FD-1228-435F-ABC3-73D94830FFA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102144</xdr:rowOff>
    </xdr:from>
    <xdr:to>
      <xdr:col>116</xdr:col>
      <xdr:colOff>114300</xdr:colOff>
      <xdr:row>109</xdr:row>
      <xdr:rowOff>32294</xdr:rowOff>
    </xdr:to>
    <xdr:sp macro="" textlink="">
      <xdr:nvSpPr>
        <xdr:cNvPr id="838" name="楕円 837">
          <a:extLst>
            <a:ext uri="{FF2B5EF4-FFF2-40B4-BE49-F238E27FC236}">
              <a16:creationId xmlns:a16="http://schemas.microsoft.com/office/drawing/2014/main" id="{BABBAEE6-08E8-4F01-BEEF-877D89495C40}"/>
            </a:ext>
          </a:extLst>
        </xdr:cNvPr>
        <xdr:cNvSpPr/>
      </xdr:nvSpPr>
      <xdr:spPr>
        <a:xfrm>
          <a:off x="22110700" y="1861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17071</xdr:rowOff>
    </xdr:from>
    <xdr:ext cx="469744" cy="259045"/>
    <xdr:sp macro="" textlink="">
      <xdr:nvSpPr>
        <xdr:cNvPr id="839" name="【公民館】&#10;一人当たり面積該当値テキスト">
          <a:extLst>
            <a:ext uri="{FF2B5EF4-FFF2-40B4-BE49-F238E27FC236}">
              <a16:creationId xmlns:a16="http://schemas.microsoft.com/office/drawing/2014/main" id="{29E3044A-3CC0-4DF2-921A-5B441646894C}"/>
            </a:ext>
          </a:extLst>
        </xdr:cNvPr>
        <xdr:cNvSpPr txBox="1"/>
      </xdr:nvSpPr>
      <xdr:spPr>
        <a:xfrm>
          <a:off x="22199600" y="18533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102144</xdr:rowOff>
    </xdr:from>
    <xdr:to>
      <xdr:col>112</xdr:col>
      <xdr:colOff>38100</xdr:colOff>
      <xdr:row>109</xdr:row>
      <xdr:rowOff>32294</xdr:rowOff>
    </xdr:to>
    <xdr:sp macro="" textlink="">
      <xdr:nvSpPr>
        <xdr:cNvPr id="840" name="楕円 839">
          <a:extLst>
            <a:ext uri="{FF2B5EF4-FFF2-40B4-BE49-F238E27FC236}">
              <a16:creationId xmlns:a16="http://schemas.microsoft.com/office/drawing/2014/main" id="{3E9AF05E-686D-4130-B7A3-61116C93887A}"/>
            </a:ext>
          </a:extLst>
        </xdr:cNvPr>
        <xdr:cNvSpPr/>
      </xdr:nvSpPr>
      <xdr:spPr>
        <a:xfrm>
          <a:off x="21272500" y="1861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152944</xdr:rowOff>
    </xdr:from>
    <xdr:to>
      <xdr:col>116</xdr:col>
      <xdr:colOff>63500</xdr:colOff>
      <xdr:row>108</xdr:row>
      <xdr:rowOff>152944</xdr:rowOff>
    </xdr:to>
    <xdr:cxnSp macro="">
      <xdr:nvCxnSpPr>
        <xdr:cNvPr id="841" name="直線コネクタ 840">
          <a:extLst>
            <a:ext uri="{FF2B5EF4-FFF2-40B4-BE49-F238E27FC236}">
              <a16:creationId xmlns:a16="http://schemas.microsoft.com/office/drawing/2014/main" id="{732996AC-0985-4E58-9303-F94153EA31B8}"/>
            </a:ext>
          </a:extLst>
        </xdr:cNvPr>
        <xdr:cNvCxnSpPr/>
      </xdr:nvCxnSpPr>
      <xdr:spPr>
        <a:xfrm>
          <a:off x="21323300" y="1866954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103777</xdr:rowOff>
    </xdr:from>
    <xdr:to>
      <xdr:col>107</xdr:col>
      <xdr:colOff>101600</xdr:colOff>
      <xdr:row>109</xdr:row>
      <xdr:rowOff>33927</xdr:rowOff>
    </xdr:to>
    <xdr:sp macro="" textlink="">
      <xdr:nvSpPr>
        <xdr:cNvPr id="842" name="楕円 841">
          <a:extLst>
            <a:ext uri="{FF2B5EF4-FFF2-40B4-BE49-F238E27FC236}">
              <a16:creationId xmlns:a16="http://schemas.microsoft.com/office/drawing/2014/main" id="{8F828B1A-9CA1-469E-AE82-3EE411E34F45}"/>
            </a:ext>
          </a:extLst>
        </xdr:cNvPr>
        <xdr:cNvSpPr/>
      </xdr:nvSpPr>
      <xdr:spPr>
        <a:xfrm>
          <a:off x="20383500" y="1862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152944</xdr:rowOff>
    </xdr:from>
    <xdr:to>
      <xdr:col>111</xdr:col>
      <xdr:colOff>177800</xdr:colOff>
      <xdr:row>108</xdr:row>
      <xdr:rowOff>154577</xdr:rowOff>
    </xdr:to>
    <xdr:cxnSp macro="">
      <xdr:nvCxnSpPr>
        <xdr:cNvPr id="843" name="直線コネクタ 842">
          <a:extLst>
            <a:ext uri="{FF2B5EF4-FFF2-40B4-BE49-F238E27FC236}">
              <a16:creationId xmlns:a16="http://schemas.microsoft.com/office/drawing/2014/main" id="{8DCFE932-9CF1-46C4-A657-041673B0B510}"/>
            </a:ext>
          </a:extLst>
        </xdr:cNvPr>
        <xdr:cNvCxnSpPr/>
      </xdr:nvCxnSpPr>
      <xdr:spPr>
        <a:xfrm flipV="1">
          <a:off x="20434300" y="1866954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111942</xdr:rowOff>
    </xdr:from>
    <xdr:to>
      <xdr:col>102</xdr:col>
      <xdr:colOff>165100</xdr:colOff>
      <xdr:row>109</xdr:row>
      <xdr:rowOff>42092</xdr:rowOff>
    </xdr:to>
    <xdr:sp macro="" textlink="">
      <xdr:nvSpPr>
        <xdr:cNvPr id="844" name="楕円 843">
          <a:extLst>
            <a:ext uri="{FF2B5EF4-FFF2-40B4-BE49-F238E27FC236}">
              <a16:creationId xmlns:a16="http://schemas.microsoft.com/office/drawing/2014/main" id="{F4A8AD8A-CB5F-4BBD-B000-A47C4771405E}"/>
            </a:ext>
          </a:extLst>
        </xdr:cNvPr>
        <xdr:cNvSpPr/>
      </xdr:nvSpPr>
      <xdr:spPr>
        <a:xfrm>
          <a:off x="19494500" y="1862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154577</xdr:rowOff>
    </xdr:from>
    <xdr:to>
      <xdr:col>107</xdr:col>
      <xdr:colOff>50800</xdr:colOff>
      <xdr:row>108</xdr:row>
      <xdr:rowOff>162742</xdr:rowOff>
    </xdr:to>
    <xdr:cxnSp macro="">
      <xdr:nvCxnSpPr>
        <xdr:cNvPr id="845" name="直線コネクタ 844">
          <a:extLst>
            <a:ext uri="{FF2B5EF4-FFF2-40B4-BE49-F238E27FC236}">
              <a16:creationId xmlns:a16="http://schemas.microsoft.com/office/drawing/2014/main" id="{26833EF5-49EF-4545-8514-A0DBE5E46ABF}"/>
            </a:ext>
          </a:extLst>
        </xdr:cNvPr>
        <xdr:cNvCxnSpPr/>
      </xdr:nvCxnSpPr>
      <xdr:spPr>
        <a:xfrm flipV="1">
          <a:off x="19545300" y="18671177"/>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111942</xdr:rowOff>
    </xdr:from>
    <xdr:to>
      <xdr:col>98</xdr:col>
      <xdr:colOff>38100</xdr:colOff>
      <xdr:row>109</xdr:row>
      <xdr:rowOff>42092</xdr:rowOff>
    </xdr:to>
    <xdr:sp macro="" textlink="">
      <xdr:nvSpPr>
        <xdr:cNvPr id="846" name="楕円 845">
          <a:extLst>
            <a:ext uri="{FF2B5EF4-FFF2-40B4-BE49-F238E27FC236}">
              <a16:creationId xmlns:a16="http://schemas.microsoft.com/office/drawing/2014/main" id="{247F9D69-A1C6-4ADC-9C22-E602D39DE067}"/>
            </a:ext>
          </a:extLst>
        </xdr:cNvPr>
        <xdr:cNvSpPr/>
      </xdr:nvSpPr>
      <xdr:spPr>
        <a:xfrm>
          <a:off x="18605500" y="1862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162742</xdr:rowOff>
    </xdr:from>
    <xdr:to>
      <xdr:col>102</xdr:col>
      <xdr:colOff>114300</xdr:colOff>
      <xdr:row>108</xdr:row>
      <xdr:rowOff>162742</xdr:rowOff>
    </xdr:to>
    <xdr:cxnSp macro="">
      <xdr:nvCxnSpPr>
        <xdr:cNvPr id="847" name="直線コネクタ 846">
          <a:extLst>
            <a:ext uri="{FF2B5EF4-FFF2-40B4-BE49-F238E27FC236}">
              <a16:creationId xmlns:a16="http://schemas.microsoft.com/office/drawing/2014/main" id="{47ACFABC-C9D8-496D-AC11-6D2F70C00811}"/>
            </a:ext>
          </a:extLst>
        </xdr:cNvPr>
        <xdr:cNvCxnSpPr/>
      </xdr:nvCxnSpPr>
      <xdr:spPr>
        <a:xfrm>
          <a:off x="18656300" y="186793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848" name="n_1aveValue【公民館】&#10;一人当たり面積">
          <a:extLst>
            <a:ext uri="{FF2B5EF4-FFF2-40B4-BE49-F238E27FC236}">
              <a16:creationId xmlns:a16="http://schemas.microsoft.com/office/drawing/2014/main" id="{3337EA9C-335C-4369-B7C3-85B9547E62C8}"/>
            </a:ext>
          </a:extLst>
        </xdr:cNvPr>
        <xdr:cNvSpPr txBox="1"/>
      </xdr:nvSpPr>
      <xdr:spPr>
        <a:xfrm>
          <a:off x="21075727" y="1810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849" name="n_2aveValue【公民館】&#10;一人当たり面積">
          <a:extLst>
            <a:ext uri="{FF2B5EF4-FFF2-40B4-BE49-F238E27FC236}">
              <a16:creationId xmlns:a16="http://schemas.microsoft.com/office/drawing/2014/main" id="{AD83828C-8F44-4C38-A6C7-3D21E78DEF27}"/>
            </a:ext>
          </a:extLst>
        </xdr:cNvPr>
        <xdr:cNvSpPr txBox="1"/>
      </xdr:nvSpPr>
      <xdr:spPr>
        <a:xfrm>
          <a:off x="20199427" y="181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50" name="n_3aveValue【公民館】&#10;一人当たり面積">
          <a:extLst>
            <a:ext uri="{FF2B5EF4-FFF2-40B4-BE49-F238E27FC236}">
              <a16:creationId xmlns:a16="http://schemas.microsoft.com/office/drawing/2014/main" id="{F63483FB-9F28-4AD0-829D-5A567F3E300F}"/>
            </a:ext>
          </a:extLst>
        </xdr:cNvPr>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851" name="n_4aveValue【公民館】&#10;一人当たり面積">
          <a:extLst>
            <a:ext uri="{FF2B5EF4-FFF2-40B4-BE49-F238E27FC236}">
              <a16:creationId xmlns:a16="http://schemas.microsoft.com/office/drawing/2014/main" id="{FD873D83-63F4-4BFF-B4A7-94BA78184368}"/>
            </a:ext>
          </a:extLst>
        </xdr:cNvPr>
        <xdr:cNvSpPr txBox="1"/>
      </xdr:nvSpPr>
      <xdr:spPr>
        <a:xfrm>
          <a:off x="18421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23421</xdr:rowOff>
    </xdr:from>
    <xdr:ext cx="469744" cy="259045"/>
    <xdr:sp macro="" textlink="">
      <xdr:nvSpPr>
        <xdr:cNvPr id="852" name="n_1mainValue【公民館】&#10;一人当たり面積">
          <a:extLst>
            <a:ext uri="{FF2B5EF4-FFF2-40B4-BE49-F238E27FC236}">
              <a16:creationId xmlns:a16="http://schemas.microsoft.com/office/drawing/2014/main" id="{A66A6060-545C-4CAD-8BD9-D70DDC7F34F1}"/>
            </a:ext>
          </a:extLst>
        </xdr:cNvPr>
        <xdr:cNvSpPr txBox="1"/>
      </xdr:nvSpPr>
      <xdr:spPr>
        <a:xfrm>
          <a:off x="21075727" y="18711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25054</xdr:rowOff>
    </xdr:from>
    <xdr:ext cx="469744" cy="259045"/>
    <xdr:sp macro="" textlink="">
      <xdr:nvSpPr>
        <xdr:cNvPr id="853" name="n_2mainValue【公民館】&#10;一人当たり面積">
          <a:extLst>
            <a:ext uri="{FF2B5EF4-FFF2-40B4-BE49-F238E27FC236}">
              <a16:creationId xmlns:a16="http://schemas.microsoft.com/office/drawing/2014/main" id="{A07DC9A4-1853-4A29-862F-3F500C38FCC9}"/>
            </a:ext>
          </a:extLst>
        </xdr:cNvPr>
        <xdr:cNvSpPr txBox="1"/>
      </xdr:nvSpPr>
      <xdr:spPr>
        <a:xfrm>
          <a:off x="20199427" y="1871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33219</xdr:rowOff>
    </xdr:from>
    <xdr:ext cx="469744" cy="259045"/>
    <xdr:sp macro="" textlink="">
      <xdr:nvSpPr>
        <xdr:cNvPr id="854" name="n_3mainValue【公民館】&#10;一人当たり面積">
          <a:extLst>
            <a:ext uri="{FF2B5EF4-FFF2-40B4-BE49-F238E27FC236}">
              <a16:creationId xmlns:a16="http://schemas.microsoft.com/office/drawing/2014/main" id="{B98FCA9C-0EFA-4258-BD4B-4ADC29369633}"/>
            </a:ext>
          </a:extLst>
        </xdr:cNvPr>
        <xdr:cNvSpPr txBox="1"/>
      </xdr:nvSpPr>
      <xdr:spPr>
        <a:xfrm>
          <a:off x="19310427" y="1872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33219</xdr:rowOff>
    </xdr:from>
    <xdr:ext cx="469744" cy="259045"/>
    <xdr:sp macro="" textlink="">
      <xdr:nvSpPr>
        <xdr:cNvPr id="855" name="n_4mainValue【公民館】&#10;一人当たり面積">
          <a:extLst>
            <a:ext uri="{FF2B5EF4-FFF2-40B4-BE49-F238E27FC236}">
              <a16:creationId xmlns:a16="http://schemas.microsoft.com/office/drawing/2014/main" id="{ABCE3934-C0A1-4F3D-B6BA-1622C11A5E16}"/>
            </a:ext>
          </a:extLst>
        </xdr:cNvPr>
        <xdr:cNvSpPr txBox="1"/>
      </xdr:nvSpPr>
      <xdr:spPr>
        <a:xfrm>
          <a:off x="18421427" y="1872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5570A932-7EE4-49A3-B4F7-17880E3A4B1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71D23AE5-FE6D-4EB8-83A3-CB8C308EC91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33C66CF9-3948-4BA6-91C0-98486AE8697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年度は大規模な施設の更新など</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はなく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、全体的に経年劣化等によ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減価償却率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上昇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。個別に見ると、道路・橋りょう等の減価償却率については、各種計画に基づく整備により、類似団体と比較して良好な数値となっているため、今後も計画的に整備を進めていく。学校施設については、本市</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校目となる義務教育学校の整備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年から令和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年にかけて減価償却率が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改善し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た。認定こども園・幼稚園・保育所については、市立保育所</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施設の老朽化が進んで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減価償却率は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類似団体と比較しても大幅に悪い数値となっている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つである「中部保育所」については、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建て替えを行い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度に開園したため、今後数値が改善される見込みである。なお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児童館については、令和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に市内の児童館施設を改修し、公民館として転用したことにより両数値が反転している。今後も施設の老朽化は進み、人口も減少していくことから公共施設等総合管理計画に基づき、公共施設の最適な配置・長寿命化をより一層推進していく。</a:t>
          </a:r>
          <a:endParaRPr lang="ja-JP" altLang="ja-JP" sz="1300">
            <a:effectLst/>
            <a:latin typeface="ＭＳ Ｐゴシック" panose="020B0600070205080204" pitchFamily="50" charset="-128"/>
            <a:ea typeface="ＭＳ Ｐゴシック" panose="020B0600070205080204" pitchFamily="50" charset="-128"/>
          </a:endParaRPr>
        </a:p>
        <a:p>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3BCE98E-8E1B-45CC-ACF8-890B19D3DF8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1376C09-FDFC-4772-A4D5-9AFFAE167BD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D3EB34F-3EE0-486E-8425-390F3791B2E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108FBEE-55D0-4B5F-A8F5-A898E12FB15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E9A4BAC-71E4-4C01-AEB0-56F198CBE7E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96207B7-6E66-4C09-8C65-663073B6D80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B7C80DC-E701-435B-9B64-0E475E16CC5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7D64468-AEC8-4123-8C70-43BCF714E64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EDB3D06-6DF6-478C-AE6A-26F94377077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D8E7B9D-B2A7-48F8-A698-2472CC13EF2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32,362
31,906
222.85
22,254,864
21,247,210
626,036
10,199,893
16,269,671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BB68653-F8DB-4B1D-AE51-2ED9B78C172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B3292A9-ABDD-43DC-9966-2E20DCA6F12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F9076B4-927B-49A7-B355-C06BFE86B7A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8711832-9400-4369-B119-2083A1A1C93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F5BBAAE-20A0-4DD0-A5DD-328BF1AD58F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F8D4682-5082-4304-B46D-18B55AECEB3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87F8AA8-1526-474A-AF89-F0AE12B7C03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FD66A84-EB60-45EF-ACE6-8A5319B0DA7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20C19A1-6A9B-4A8C-AAE3-89A82D1D2B0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422FDA2-691C-442C-AB47-CB7C6A2D118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45C024D-A03C-4A77-9BF3-A71E6474682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DCCDA8C-A010-4213-BC51-8DA66F8E741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9BBCE77-CDAD-4B3F-A41A-C00F26E7D11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CF672C3-5613-49DB-AB6A-742C8E96481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CA196B0-A61B-4508-B9A8-65A095787B8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112F766-2182-4A5A-8068-FA9C9BCE218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B84FF84-29A4-4839-A47F-232C30F62CC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26D8777-F2A1-45F4-8D64-2ACF59EDA40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3F26213-3392-4723-955B-BCBEBACD060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A932498-0843-41D4-8D14-6793E51BB85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F938623-48D3-44BC-BB5C-334D4FE9BDC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178B9F3-0C99-477B-8716-EA565AB2C34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00D2F1F-2473-424A-8B89-BFCABEFA303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2B67D35-F057-4819-A7A6-43A0FA71157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79EE6E1-190B-4EE4-BCA6-AC3F0FE6CFF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288E9DC-5F86-4A80-A28C-A187210F747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DB7BB14-0A0D-4F08-8672-4635B23E089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38C9DA7-0983-4540-AEFD-51B5EF52408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A99DD47-6CA8-48C9-81AB-3B3DA2C271B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F44D61D-DEB2-4981-BBF1-F30B8FBAE7B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463E0E0-065B-4C7B-AF3F-231D35222F0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F2388C0-185D-4285-9C97-EBFD5E9ED5E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747F0CF-36DE-499B-9954-5BE59DC2A8C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DB70B73-CA91-4989-816C-64166D96414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CBE4F12-DFC0-4F1D-B3D6-0C2712799DC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AF8D8C3-0EBD-40D6-8656-AF6F3A9F858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31146D4-F895-48F6-9BB1-0F82EE864FF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23A327D-918A-4A44-814B-96684EB715F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04F69BF-A385-4E7D-B6A9-515B7AE5649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B6479DF-4BD7-4979-9F7B-B08A7C8D53CE}"/>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DA988F4-E7F1-40EF-92C8-09F9FE6B83F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D6549187-68D1-4D44-A335-86D08C38681D}"/>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1D606AD-1446-4FA1-BB64-FCF9ED3F671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471C787A-E883-42E8-9315-EF1BD046F58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6A495F09-1CE8-4DE4-AB50-654FEEE62C29}"/>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66237CAF-CC9D-499F-B122-848AB1B52D96}"/>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A5E3DF18-A38D-4645-AE1D-B2CCD7A6D995}"/>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35CAF694-F7E4-478D-B8DA-14CA95043492}"/>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FC2C24FF-F064-453E-A94E-6B17B0F58318}"/>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3083F904-3282-4A4E-B93D-0A8F535F22C9}"/>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E2D61248-3089-41C2-AC1D-31C57DDC9377}"/>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F8D8974E-0D05-40DE-A1A3-9B008931BC10}"/>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791A0E14-A7DC-49D2-B00E-7D73572A533D}"/>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CF818DC1-92EC-47A8-A669-49CC90EF8EA0}"/>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6AA176CB-214F-467A-B287-6C33DEE7EA4A}"/>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7D8DA44-B971-4F70-ABF5-CC1E865B88A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3345934-D20E-45CF-BD7A-70D3703E01E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3651DE6-90EF-422C-9933-B3F6C48DCC6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2B203FC-FD4D-4B9C-B6DB-F837D70684D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548FD30-F78B-4F0B-8EF7-0275CB1CC11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124460</xdr:rowOff>
    </xdr:from>
    <xdr:to>
      <xdr:col>24</xdr:col>
      <xdr:colOff>114300</xdr:colOff>
      <xdr:row>39</xdr:row>
      <xdr:rowOff>54610</xdr:rowOff>
    </xdr:to>
    <xdr:sp macro="" textlink="">
      <xdr:nvSpPr>
        <xdr:cNvPr id="72" name="楕円 71">
          <a:extLst>
            <a:ext uri="{FF2B5EF4-FFF2-40B4-BE49-F238E27FC236}">
              <a16:creationId xmlns:a16="http://schemas.microsoft.com/office/drawing/2014/main" id="{448D474B-025B-409B-A375-419E7881B492}"/>
            </a:ext>
          </a:extLst>
        </xdr:cNvPr>
        <xdr:cNvSpPr/>
      </xdr:nvSpPr>
      <xdr:spPr>
        <a:xfrm>
          <a:off x="45847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102887</xdr:rowOff>
    </xdr:from>
    <xdr:ext cx="405111" cy="259045"/>
    <xdr:sp macro="" textlink="">
      <xdr:nvSpPr>
        <xdr:cNvPr id="73" name="【図書館】&#10;有形固定資産減価償却率該当値テキスト">
          <a:extLst>
            <a:ext uri="{FF2B5EF4-FFF2-40B4-BE49-F238E27FC236}">
              <a16:creationId xmlns:a16="http://schemas.microsoft.com/office/drawing/2014/main" id="{629902ED-19FE-44B5-A16E-AB79A3F35E6A}"/>
            </a:ext>
          </a:extLst>
        </xdr:cNvPr>
        <xdr:cNvSpPr txBox="1"/>
      </xdr:nvSpPr>
      <xdr:spPr>
        <a:xfrm>
          <a:off x="4673600"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107950</xdr:rowOff>
    </xdr:from>
    <xdr:to>
      <xdr:col>20</xdr:col>
      <xdr:colOff>38100</xdr:colOff>
      <xdr:row>39</xdr:row>
      <xdr:rowOff>38100</xdr:rowOff>
    </xdr:to>
    <xdr:sp macro="" textlink="">
      <xdr:nvSpPr>
        <xdr:cNvPr id="74" name="楕円 73">
          <a:extLst>
            <a:ext uri="{FF2B5EF4-FFF2-40B4-BE49-F238E27FC236}">
              <a16:creationId xmlns:a16="http://schemas.microsoft.com/office/drawing/2014/main" id="{6C288F26-99E9-40A3-A1FD-DCB1C59961C0}"/>
            </a:ext>
          </a:extLst>
        </xdr:cNvPr>
        <xdr:cNvSpPr/>
      </xdr:nvSpPr>
      <xdr:spPr>
        <a:xfrm>
          <a:off x="3746500" y="662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158750</xdr:rowOff>
    </xdr:from>
    <xdr:to>
      <xdr:col>24</xdr:col>
      <xdr:colOff>63500</xdr:colOff>
      <xdr:row>39</xdr:row>
      <xdr:rowOff>3810</xdr:rowOff>
    </xdr:to>
    <xdr:cxnSp macro="">
      <xdr:nvCxnSpPr>
        <xdr:cNvPr id="75" name="直線コネクタ 74">
          <a:extLst>
            <a:ext uri="{FF2B5EF4-FFF2-40B4-BE49-F238E27FC236}">
              <a16:creationId xmlns:a16="http://schemas.microsoft.com/office/drawing/2014/main" id="{0890C929-D156-41C8-9AA9-7CB90DE04ED9}"/>
            </a:ext>
          </a:extLst>
        </xdr:cNvPr>
        <xdr:cNvCxnSpPr/>
      </xdr:nvCxnSpPr>
      <xdr:spPr>
        <a:xfrm>
          <a:off x="3797300" y="6673850"/>
          <a:ext cx="8382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90170</xdr:rowOff>
    </xdr:from>
    <xdr:to>
      <xdr:col>15</xdr:col>
      <xdr:colOff>101600</xdr:colOff>
      <xdr:row>39</xdr:row>
      <xdr:rowOff>20320</xdr:rowOff>
    </xdr:to>
    <xdr:sp macro="" textlink="">
      <xdr:nvSpPr>
        <xdr:cNvPr id="76" name="楕円 75">
          <a:extLst>
            <a:ext uri="{FF2B5EF4-FFF2-40B4-BE49-F238E27FC236}">
              <a16:creationId xmlns:a16="http://schemas.microsoft.com/office/drawing/2014/main" id="{60FDC8FB-1373-4C38-BD73-DCDB09287F9E}"/>
            </a:ext>
          </a:extLst>
        </xdr:cNvPr>
        <xdr:cNvSpPr/>
      </xdr:nvSpPr>
      <xdr:spPr>
        <a:xfrm>
          <a:off x="28575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140970</xdr:rowOff>
    </xdr:from>
    <xdr:to>
      <xdr:col>19</xdr:col>
      <xdr:colOff>177800</xdr:colOff>
      <xdr:row>38</xdr:row>
      <xdr:rowOff>158750</xdr:rowOff>
    </xdr:to>
    <xdr:cxnSp macro="">
      <xdr:nvCxnSpPr>
        <xdr:cNvPr id="77" name="直線コネクタ 76">
          <a:extLst>
            <a:ext uri="{FF2B5EF4-FFF2-40B4-BE49-F238E27FC236}">
              <a16:creationId xmlns:a16="http://schemas.microsoft.com/office/drawing/2014/main" id="{49F33A92-7FDE-4663-B005-18CB2CB7DCCB}"/>
            </a:ext>
          </a:extLst>
        </xdr:cNvPr>
        <xdr:cNvCxnSpPr/>
      </xdr:nvCxnSpPr>
      <xdr:spPr>
        <a:xfrm>
          <a:off x="2908300" y="665607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62230</xdr:rowOff>
    </xdr:from>
    <xdr:to>
      <xdr:col>10</xdr:col>
      <xdr:colOff>165100</xdr:colOff>
      <xdr:row>38</xdr:row>
      <xdr:rowOff>163830</xdr:rowOff>
    </xdr:to>
    <xdr:sp macro="" textlink="">
      <xdr:nvSpPr>
        <xdr:cNvPr id="78" name="楕円 77">
          <a:extLst>
            <a:ext uri="{FF2B5EF4-FFF2-40B4-BE49-F238E27FC236}">
              <a16:creationId xmlns:a16="http://schemas.microsoft.com/office/drawing/2014/main" id="{DBB275B4-18E3-423E-9DA4-8E329DA0E48E}"/>
            </a:ext>
          </a:extLst>
        </xdr:cNvPr>
        <xdr:cNvSpPr/>
      </xdr:nvSpPr>
      <xdr:spPr>
        <a:xfrm>
          <a:off x="1968500" y="657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113030</xdr:rowOff>
    </xdr:from>
    <xdr:to>
      <xdr:col>15</xdr:col>
      <xdr:colOff>50800</xdr:colOff>
      <xdr:row>38</xdr:row>
      <xdr:rowOff>140970</xdr:rowOff>
    </xdr:to>
    <xdr:cxnSp macro="">
      <xdr:nvCxnSpPr>
        <xdr:cNvPr id="79" name="直線コネクタ 78">
          <a:extLst>
            <a:ext uri="{FF2B5EF4-FFF2-40B4-BE49-F238E27FC236}">
              <a16:creationId xmlns:a16="http://schemas.microsoft.com/office/drawing/2014/main" id="{7F8FE9BD-DC6A-4504-8013-0E1205FC792A}"/>
            </a:ext>
          </a:extLst>
        </xdr:cNvPr>
        <xdr:cNvCxnSpPr/>
      </xdr:nvCxnSpPr>
      <xdr:spPr>
        <a:xfrm>
          <a:off x="2019300" y="662813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54610</xdr:rowOff>
    </xdr:from>
    <xdr:to>
      <xdr:col>6</xdr:col>
      <xdr:colOff>38100</xdr:colOff>
      <xdr:row>38</xdr:row>
      <xdr:rowOff>156210</xdr:rowOff>
    </xdr:to>
    <xdr:sp macro="" textlink="">
      <xdr:nvSpPr>
        <xdr:cNvPr id="80" name="楕円 79">
          <a:extLst>
            <a:ext uri="{FF2B5EF4-FFF2-40B4-BE49-F238E27FC236}">
              <a16:creationId xmlns:a16="http://schemas.microsoft.com/office/drawing/2014/main" id="{540E92FC-9FCA-4418-AA9F-5225DAB2EA63}"/>
            </a:ext>
          </a:extLst>
        </xdr:cNvPr>
        <xdr:cNvSpPr/>
      </xdr:nvSpPr>
      <xdr:spPr>
        <a:xfrm>
          <a:off x="1079500" y="656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105410</xdr:rowOff>
    </xdr:from>
    <xdr:to>
      <xdr:col>10</xdr:col>
      <xdr:colOff>114300</xdr:colOff>
      <xdr:row>38</xdr:row>
      <xdr:rowOff>113030</xdr:rowOff>
    </xdr:to>
    <xdr:cxnSp macro="">
      <xdr:nvCxnSpPr>
        <xdr:cNvPr id="81" name="直線コネクタ 80">
          <a:extLst>
            <a:ext uri="{FF2B5EF4-FFF2-40B4-BE49-F238E27FC236}">
              <a16:creationId xmlns:a16="http://schemas.microsoft.com/office/drawing/2014/main" id="{7019E407-87E4-41E0-B7CB-5439CB001DF1}"/>
            </a:ext>
          </a:extLst>
        </xdr:cNvPr>
        <xdr:cNvCxnSpPr/>
      </xdr:nvCxnSpPr>
      <xdr:spPr>
        <a:xfrm>
          <a:off x="1130300" y="66205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CA51CCBA-30BA-435F-A7AE-668440D08732}"/>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973B03DA-26B9-4891-92C8-BA20C74711A4}"/>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938DF45A-9DB7-46EE-A17F-47505A27B81D}"/>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59734160-BEE2-430F-A7E7-8F3D5CB340FE}"/>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29227</xdr:rowOff>
    </xdr:from>
    <xdr:ext cx="405111" cy="259045"/>
    <xdr:sp macro="" textlink="">
      <xdr:nvSpPr>
        <xdr:cNvPr id="86" name="n_1mainValue【図書館】&#10;有形固定資産減価償却率">
          <a:extLst>
            <a:ext uri="{FF2B5EF4-FFF2-40B4-BE49-F238E27FC236}">
              <a16:creationId xmlns:a16="http://schemas.microsoft.com/office/drawing/2014/main" id="{58451676-F82F-4277-B0EE-DB7D09695AE7}"/>
            </a:ext>
          </a:extLst>
        </xdr:cNvPr>
        <xdr:cNvSpPr txBox="1"/>
      </xdr:nvSpPr>
      <xdr:spPr>
        <a:xfrm>
          <a:off x="3582044" y="671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11447</xdr:rowOff>
    </xdr:from>
    <xdr:ext cx="405111" cy="259045"/>
    <xdr:sp macro="" textlink="">
      <xdr:nvSpPr>
        <xdr:cNvPr id="87" name="n_2mainValue【図書館】&#10;有形固定資産減価償却率">
          <a:extLst>
            <a:ext uri="{FF2B5EF4-FFF2-40B4-BE49-F238E27FC236}">
              <a16:creationId xmlns:a16="http://schemas.microsoft.com/office/drawing/2014/main" id="{FEDA27D2-CFD7-4474-92DC-22D1AF6383E4}"/>
            </a:ext>
          </a:extLst>
        </xdr:cNvPr>
        <xdr:cNvSpPr txBox="1"/>
      </xdr:nvSpPr>
      <xdr:spPr>
        <a:xfrm>
          <a:off x="2705744" y="669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154957</xdr:rowOff>
    </xdr:from>
    <xdr:ext cx="405111" cy="259045"/>
    <xdr:sp macro="" textlink="">
      <xdr:nvSpPr>
        <xdr:cNvPr id="88" name="n_3mainValue【図書館】&#10;有形固定資産減価償却率">
          <a:extLst>
            <a:ext uri="{FF2B5EF4-FFF2-40B4-BE49-F238E27FC236}">
              <a16:creationId xmlns:a16="http://schemas.microsoft.com/office/drawing/2014/main" id="{8954704D-6CBF-4827-900E-8790F10F267D}"/>
            </a:ext>
          </a:extLst>
        </xdr:cNvPr>
        <xdr:cNvSpPr txBox="1"/>
      </xdr:nvSpPr>
      <xdr:spPr>
        <a:xfrm>
          <a:off x="1816744" y="6670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147337</xdr:rowOff>
    </xdr:from>
    <xdr:ext cx="405111" cy="259045"/>
    <xdr:sp macro="" textlink="">
      <xdr:nvSpPr>
        <xdr:cNvPr id="89" name="n_4mainValue【図書館】&#10;有形固定資産減価償却率">
          <a:extLst>
            <a:ext uri="{FF2B5EF4-FFF2-40B4-BE49-F238E27FC236}">
              <a16:creationId xmlns:a16="http://schemas.microsoft.com/office/drawing/2014/main" id="{A66C326B-E58A-4CD5-A5C6-15676E8B1FBA}"/>
            </a:ext>
          </a:extLst>
        </xdr:cNvPr>
        <xdr:cNvSpPr txBox="1"/>
      </xdr:nvSpPr>
      <xdr:spPr>
        <a:xfrm>
          <a:off x="927744" y="6662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8E8788DE-02FB-4BD5-AB3F-15089DA9E26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D9525501-7165-4FB1-B8EF-7869780CAC3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45E4A03D-1FA2-4EF9-9E55-660C2CEC4BE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B274A29B-9791-4FED-B636-A8BB1CA2174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431FF457-F8AA-4A98-87A4-8A7B45BEBEA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29E0ACF2-816E-4BB4-B5CA-95218C81698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18AA62D8-94C8-4859-BE5C-FB1753EAAE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274252CC-F049-4A53-B8DC-20064E58AB9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F31A1E31-0251-42E3-B6CD-6A37EE095DE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49A5BDF0-364C-4773-957A-07862C8D668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F5D3A05C-05C3-4962-A864-2220049A6BB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11B102BB-7FF4-4A86-8425-53DBA73FA38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3C6F8340-14C4-49C7-A9AF-F3AF0CF799C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AF5F3627-B53A-43F8-8B7E-AE7955735ABD}"/>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425C7410-7DA0-4DC3-860A-D45F0DF48FB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1F2F2EBB-4731-4D0A-992A-66BCAFA3E4CB}"/>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BB67196B-2364-4A67-9F13-77DD2E1E9B3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CD7E0741-1D48-45C4-B69C-10F5E75AE202}"/>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1701D054-7075-4921-A148-E4DC1215936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D52720E4-7DB5-4ACC-B537-89A7E26FDF86}"/>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12C7F1B2-BE1B-4328-BCD4-6671216A7B9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CEBF4C85-A633-4C31-9BA8-6D39924C8D9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6E9E52ED-7602-4D8A-92CD-0CF1C6A9E5D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4869A87D-510A-4C9B-AA31-14BE31728029}"/>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C1607E6F-F404-4297-9979-1E70F3CA85E1}"/>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43507E1A-9C83-442E-B2E0-9CA7D66F19CB}"/>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935B0BD9-A9F4-434F-9923-14C46DDC188D}"/>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9D6E09E4-5BCD-4F8A-8F5B-0B3C7A5649C3}"/>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14A07F25-1366-4DDB-9409-AACCD744D0B1}"/>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A1EA7E9B-02F8-4A0F-A8A9-F3213408E3B3}"/>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1C08F022-E627-4D39-9DF7-71FF72D6B02C}"/>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55743FC9-98C7-4FB9-A7C1-959A2FF9CAAB}"/>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61A09CBC-034B-4CD5-AEAB-5E995346CC91}"/>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7C3F4A52-2A30-4A38-98F3-8261FE66DD71}"/>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4E3C4D3-E590-46B6-833E-62F644824E5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50B50EE-5F66-4FC7-880A-A20009AD8B6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15A4A7A-AFD0-45F9-A5C3-A70B3968BA7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85933C7-5C73-47A1-8A0C-4F864EEF7B9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AE7D531-10A9-4BB0-AD1A-7D3C40A80A0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2540</xdr:rowOff>
    </xdr:from>
    <xdr:to>
      <xdr:col>55</xdr:col>
      <xdr:colOff>50800</xdr:colOff>
      <xdr:row>41</xdr:row>
      <xdr:rowOff>104140</xdr:rowOff>
    </xdr:to>
    <xdr:sp macro="" textlink="">
      <xdr:nvSpPr>
        <xdr:cNvPr id="129" name="楕円 128">
          <a:extLst>
            <a:ext uri="{FF2B5EF4-FFF2-40B4-BE49-F238E27FC236}">
              <a16:creationId xmlns:a16="http://schemas.microsoft.com/office/drawing/2014/main" id="{0F2B6715-51B6-40D0-B633-A780E4EEBC03}"/>
            </a:ext>
          </a:extLst>
        </xdr:cNvPr>
        <xdr:cNvSpPr/>
      </xdr:nvSpPr>
      <xdr:spPr>
        <a:xfrm>
          <a:off x="104267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152417</xdr:rowOff>
    </xdr:from>
    <xdr:ext cx="469744" cy="259045"/>
    <xdr:sp macro="" textlink="">
      <xdr:nvSpPr>
        <xdr:cNvPr id="130" name="【図書館】&#10;一人当たり面積該当値テキスト">
          <a:extLst>
            <a:ext uri="{FF2B5EF4-FFF2-40B4-BE49-F238E27FC236}">
              <a16:creationId xmlns:a16="http://schemas.microsoft.com/office/drawing/2014/main" id="{D78C85EC-6549-4D0D-AA6C-14B5B69DF299}"/>
            </a:ext>
          </a:extLst>
        </xdr:cNvPr>
        <xdr:cNvSpPr txBox="1"/>
      </xdr:nvSpPr>
      <xdr:spPr>
        <a:xfrm>
          <a:off x="10515600"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6350</xdr:rowOff>
    </xdr:from>
    <xdr:to>
      <xdr:col>50</xdr:col>
      <xdr:colOff>165100</xdr:colOff>
      <xdr:row>41</xdr:row>
      <xdr:rowOff>107950</xdr:rowOff>
    </xdr:to>
    <xdr:sp macro="" textlink="">
      <xdr:nvSpPr>
        <xdr:cNvPr id="131" name="楕円 130">
          <a:extLst>
            <a:ext uri="{FF2B5EF4-FFF2-40B4-BE49-F238E27FC236}">
              <a16:creationId xmlns:a16="http://schemas.microsoft.com/office/drawing/2014/main" id="{B8C4FA14-23E7-4CB8-9B25-794C750335AA}"/>
            </a:ext>
          </a:extLst>
        </xdr:cNvPr>
        <xdr:cNvSpPr/>
      </xdr:nvSpPr>
      <xdr:spPr>
        <a:xfrm>
          <a:off x="95885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53340</xdr:rowOff>
    </xdr:from>
    <xdr:to>
      <xdr:col>55</xdr:col>
      <xdr:colOff>0</xdr:colOff>
      <xdr:row>41</xdr:row>
      <xdr:rowOff>57150</xdr:rowOff>
    </xdr:to>
    <xdr:cxnSp macro="">
      <xdr:nvCxnSpPr>
        <xdr:cNvPr id="132" name="直線コネクタ 131">
          <a:extLst>
            <a:ext uri="{FF2B5EF4-FFF2-40B4-BE49-F238E27FC236}">
              <a16:creationId xmlns:a16="http://schemas.microsoft.com/office/drawing/2014/main" id="{686BE55C-A198-4B77-A568-356F4FAE8558}"/>
            </a:ext>
          </a:extLst>
        </xdr:cNvPr>
        <xdr:cNvCxnSpPr/>
      </xdr:nvCxnSpPr>
      <xdr:spPr>
        <a:xfrm flipV="1">
          <a:off x="9639300" y="708279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6350</xdr:rowOff>
    </xdr:from>
    <xdr:to>
      <xdr:col>46</xdr:col>
      <xdr:colOff>38100</xdr:colOff>
      <xdr:row>41</xdr:row>
      <xdr:rowOff>107950</xdr:rowOff>
    </xdr:to>
    <xdr:sp macro="" textlink="">
      <xdr:nvSpPr>
        <xdr:cNvPr id="133" name="楕円 132">
          <a:extLst>
            <a:ext uri="{FF2B5EF4-FFF2-40B4-BE49-F238E27FC236}">
              <a16:creationId xmlns:a16="http://schemas.microsoft.com/office/drawing/2014/main" id="{466B2351-05A5-4580-BB0B-0136D19EE8EE}"/>
            </a:ext>
          </a:extLst>
        </xdr:cNvPr>
        <xdr:cNvSpPr/>
      </xdr:nvSpPr>
      <xdr:spPr>
        <a:xfrm>
          <a:off x="86995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57150</xdr:rowOff>
    </xdr:from>
    <xdr:to>
      <xdr:col>50</xdr:col>
      <xdr:colOff>114300</xdr:colOff>
      <xdr:row>41</xdr:row>
      <xdr:rowOff>57150</xdr:rowOff>
    </xdr:to>
    <xdr:cxnSp macro="">
      <xdr:nvCxnSpPr>
        <xdr:cNvPr id="134" name="直線コネクタ 133">
          <a:extLst>
            <a:ext uri="{FF2B5EF4-FFF2-40B4-BE49-F238E27FC236}">
              <a16:creationId xmlns:a16="http://schemas.microsoft.com/office/drawing/2014/main" id="{504E4FFB-8726-4D22-A142-3D3524B14826}"/>
            </a:ext>
          </a:extLst>
        </xdr:cNvPr>
        <xdr:cNvCxnSpPr/>
      </xdr:nvCxnSpPr>
      <xdr:spPr>
        <a:xfrm>
          <a:off x="8750300" y="708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10160</xdr:rowOff>
    </xdr:from>
    <xdr:to>
      <xdr:col>41</xdr:col>
      <xdr:colOff>101600</xdr:colOff>
      <xdr:row>41</xdr:row>
      <xdr:rowOff>111760</xdr:rowOff>
    </xdr:to>
    <xdr:sp macro="" textlink="">
      <xdr:nvSpPr>
        <xdr:cNvPr id="135" name="楕円 134">
          <a:extLst>
            <a:ext uri="{FF2B5EF4-FFF2-40B4-BE49-F238E27FC236}">
              <a16:creationId xmlns:a16="http://schemas.microsoft.com/office/drawing/2014/main" id="{0DCE9510-5458-4836-9A86-A31DB7EABB55}"/>
            </a:ext>
          </a:extLst>
        </xdr:cNvPr>
        <xdr:cNvSpPr/>
      </xdr:nvSpPr>
      <xdr:spPr>
        <a:xfrm>
          <a:off x="78105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57150</xdr:rowOff>
    </xdr:from>
    <xdr:to>
      <xdr:col>45</xdr:col>
      <xdr:colOff>177800</xdr:colOff>
      <xdr:row>41</xdr:row>
      <xdr:rowOff>60960</xdr:rowOff>
    </xdr:to>
    <xdr:cxnSp macro="">
      <xdr:nvCxnSpPr>
        <xdr:cNvPr id="136" name="直線コネクタ 135">
          <a:extLst>
            <a:ext uri="{FF2B5EF4-FFF2-40B4-BE49-F238E27FC236}">
              <a16:creationId xmlns:a16="http://schemas.microsoft.com/office/drawing/2014/main" id="{51F8CF29-996F-4455-A3C4-5DFF474E186E}"/>
            </a:ext>
          </a:extLst>
        </xdr:cNvPr>
        <xdr:cNvCxnSpPr/>
      </xdr:nvCxnSpPr>
      <xdr:spPr>
        <a:xfrm flipV="1">
          <a:off x="7861300" y="70866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13970</xdr:rowOff>
    </xdr:from>
    <xdr:to>
      <xdr:col>36</xdr:col>
      <xdr:colOff>165100</xdr:colOff>
      <xdr:row>41</xdr:row>
      <xdr:rowOff>115570</xdr:rowOff>
    </xdr:to>
    <xdr:sp macro="" textlink="">
      <xdr:nvSpPr>
        <xdr:cNvPr id="137" name="楕円 136">
          <a:extLst>
            <a:ext uri="{FF2B5EF4-FFF2-40B4-BE49-F238E27FC236}">
              <a16:creationId xmlns:a16="http://schemas.microsoft.com/office/drawing/2014/main" id="{A6F4950E-FD30-4FCB-BBE7-7F5C9D0B4522}"/>
            </a:ext>
          </a:extLst>
        </xdr:cNvPr>
        <xdr:cNvSpPr/>
      </xdr:nvSpPr>
      <xdr:spPr>
        <a:xfrm>
          <a:off x="6921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60960</xdr:rowOff>
    </xdr:from>
    <xdr:to>
      <xdr:col>41</xdr:col>
      <xdr:colOff>50800</xdr:colOff>
      <xdr:row>41</xdr:row>
      <xdr:rowOff>64770</xdr:rowOff>
    </xdr:to>
    <xdr:cxnSp macro="">
      <xdr:nvCxnSpPr>
        <xdr:cNvPr id="138" name="直線コネクタ 137">
          <a:extLst>
            <a:ext uri="{FF2B5EF4-FFF2-40B4-BE49-F238E27FC236}">
              <a16:creationId xmlns:a16="http://schemas.microsoft.com/office/drawing/2014/main" id="{366D858E-5A2E-4DE9-ADFE-B5ED41044056}"/>
            </a:ext>
          </a:extLst>
        </xdr:cNvPr>
        <xdr:cNvCxnSpPr/>
      </xdr:nvCxnSpPr>
      <xdr:spPr>
        <a:xfrm flipV="1">
          <a:off x="6972300" y="70904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05B3ABC0-2961-4105-B03C-4DFA18FB1BDB}"/>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138218C5-C207-4710-8025-4CC1BA29F5CD}"/>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E433854A-A12C-46F3-85A9-5274C1BD39C4}"/>
            </a:ext>
          </a:extLst>
        </xdr:cNvPr>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26751836-E33E-4695-91A5-57F8577BF0B9}"/>
            </a:ext>
          </a:extLst>
        </xdr:cNvPr>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99077</xdr:rowOff>
    </xdr:from>
    <xdr:ext cx="469744" cy="259045"/>
    <xdr:sp macro="" textlink="">
      <xdr:nvSpPr>
        <xdr:cNvPr id="143" name="n_1mainValue【図書館】&#10;一人当たり面積">
          <a:extLst>
            <a:ext uri="{FF2B5EF4-FFF2-40B4-BE49-F238E27FC236}">
              <a16:creationId xmlns:a16="http://schemas.microsoft.com/office/drawing/2014/main" id="{8084E50A-B00C-4B42-A194-0B342A2317F7}"/>
            </a:ext>
          </a:extLst>
        </xdr:cNvPr>
        <xdr:cNvSpPr txBox="1"/>
      </xdr:nvSpPr>
      <xdr:spPr>
        <a:xfrm>
          <a:off x="9391727"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99077</xdr:rowOff>
    </xdr:from>
    <xdr:ext cx="469744" cy="259045"/>
    <xdr:sp macro="" textlink="">
      <xdr:nvSpPr>
        <xdr:cNvPr id="144" name="n_2mainValue【図書館】&#10;一人当たり面積">
          <a:extLst>
            <a:ext uri="{FF2B5EF4-FFF2-40B4-BE49-F238E27FC236}">
              <a16:creationId xmlns:a16="http://schemas.microsoft.com/office/drawing/2014/main" id="{F2AAA60E-16CA-4724-BC83-5E36B8DE8CE7}"/>
            </a:ext>
          </a:extLst>
        </xdr:cNvPr>
        <xdr:cNvSpPr txBox="1"/>
      </xdr:nvSpPr>
      <xdr:spPr>
        <a:xfrm>
          <a:off x="8515427"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102887</xdr:rowOff>
    </xdr:from>
    <xdr:ext cx="469744" cy="259045"/>
    <xdr:sp macro="" textlink="">
      <xdr:nvSpPr>
        <xdr:cNvPr id="145" name="n_3mainValue【図書館】&#10;一人当たり面積">
          <a:extLst>
            <a:ext uri="{FF2B5EF4-FFF2-40B4-BE49-F238E27FC236}">
              <a16:creationId xmlns:a16="http://schemas.microsoft.com/office/drawing/2014/main" id="{0B8CA4C6-6A64-44D6-8A89-0DFE61FA51CF}"/>
            </a:ext>
          </a:extLst>
        </xdr:cNvPr>
        <xdr:cNvSpPr txBox="1"/>
      </xdr:nvSpPr>
      <xdr:spPr>
        <a:xfrm>
          <a:off x="7626427"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106697</xdr:rowOff>
    </xdr:from>
    <xdr:ext cx="469744" cy="259045"/>
    <xdr:sp macro="" textlink="">
      <xdr:nvSpPr>
        <xdr:cNvPr id="146" name="n_4mainValue【図書館】&#10;一人当たり面積">
          <a:extLst>
            <a:ext uri="{FF2B5EF4-FFF2-40B4-BE49-F238E27FC236}">
              <a16:creationId xmlns:a16="http://schemas.microsoft.com/office/drawing/2014/main" id="{3AD605C3-3AED-4648-8D74-E98D05415019}"/>
            </a:ext>
          </a:extLst>
        </xdr:cNvPr>
        <xdr:cNvSpPr txBox="1"/>
      </xdr:nvSpPr>
      <xdr:spPr>
        <a:xfrm>
          <a:off x="67374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C324ED0-A2FA-474A-8C8A-A7BAE35466D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4A05329-30D5-4E67-8B6F-5211C361DA3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2674B7C5-A60B-4F3E-9EAA-3DAD7122113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DC167BC-03F2-4E68-9FD8-D8AD892574B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8AC2A5F9-5ED2-44A5-A3A7-3E6CEEE1C87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9E11E5A5-51E7-4F3B-B9D3-D55B5922C67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E58B1F14-9CB9-4A57-B11A-051DF5FC15C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52404A28-D6D2-4B7C-B9FB-A4B53273CAB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3B9DAB7F-1518-49B1-9496-AA32AC2A03E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3AC7AA71-C3F1-4100-84E1-0F8849273C6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5C93DD58-E0D7-419C-B543-00E15BFA82C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F7243E97-CAFD-4593-B46C-7BC8558CAF4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78C550AF-A178-467E-A5B2-2CF057F2476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329D3459-AFD5-4914-8F3E-60636BE77BC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2C4DB1DF-D9A1-4EAD-AC79-57C4225DE02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F78D4955-2A68-41AB-AEDE-A1A1DE7ED34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CAAB19BE-BEC5-435C-BFA9-2C9CB088683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24B220FA-9E00-47D1-AFEF-CB2F1B5B728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3165F527-E3C9-4FB9-93A3-F7175853FF5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1D9E91F7-4FC0-4622-8DFC-906C4A2DC78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617D4853-E9DD-4D8D-8F00-E29078E7F5B2}"/>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3110C67C-1FEF-4557-ACB9-41B771E4E68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29B06990-8612-4E1A-94F1-A1C03FACB2B4}"/>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E4ECC28A-3FA6-43CC-83B6-C0B6270DD8F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D268AA29-44D6-4066-8890-332531B9505F}"/>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699BB0B1-67DE-4550-BC94-409DB69516A7}"/>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9FB9F7D8-AD87-4A29-840D-4247F481BD8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6D164E98-A299-475E-A0D5-C778B34FB58A}"/>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B43825DE-9A51-4F48-A525-108421CC163B}"/>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C8B40EAA-40D5-4C73-A923-B2572AF39740}"/>
            </a:ext>
          </a:extLst>
        </xdr:cNvPr>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3FED51AA-5A92-4EE7-AC93-1912A2EFC585}"/>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E69B00C1-4663-44C3-8DDD-8318BB4D6183}"/>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3F68FD3C-68F5-4405-863A-B8D172223091}"/>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607F969A-B571-48FD-92DB-F1B642AA484A}"/>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060D0E53-FFB5-41DD-B8DF-C45D9B59A943}"/>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D9C0E36-48F8-42DE-AFFA-6DC8954DFE6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A78F876-03B3-43AD-8842-5FCC79DE515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FF779FE-6BD6-4B88-ACDC-A1E49F16686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8EF5627-C914-4F08-B7DE-E638ED22B24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FEC29C7-B025-4868-AC68-FB65CE38C56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44450</xdr:rowOff>
    </xdr:from>
    <xdr:to>
      <xdr:col>24</xdr:col>
      <xdr:colOff>114300</xdr:colOff>
      <xdr:row>60</xdr:row>
      <xdr:rowOff>146050</xdr:rowOff>
    </xdr:to>
    <xdr:sp macro="" textlink="">
      <xdr:nvSpPr>
        <xdr:cNvPr id="187" name="楕円 186">
          <a:extLst>
            <a:ext uri="{FF2B5EF4-FFF2-40B4-BE49-F238E27FC236}">
              <a16:creationId xmlns:a16="http://schemas.microsoft.com/office/drawing/2014/main" id="{DADB4991-4163-486E-8762-8BE9E435DF60}"/>
            </a:ext>
          </a:extLst>
        </xdr:cNvPr>
        <xdr:cNvSpPr/>
      </xdr:nvSpPr>
      <xdr:spPr>
        <a:xfrm>
          <a:off x="45847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67327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BB6B8505-BDB1-418A-A25A-6B8002AE1734}"/>
            </a:ext>
          </a:extLst>
        </xdr:cNvPr>
        <xdr:cNvSpPr txBox="1"/>
      </xdr:nvSpPr>
      <xdr:spPr>
        <a:xfrm>
          <a:off x="4673600"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8255</xdr:rowOff>
    </xdr:from>
    <xdr:to>
      <xdr:col>20</xdr:col>
      <xdr:colOff>38100</xdr:colOff>
      <xdr:row>60</xdr:row>
      <xdr:rowOff>109855</xdr:rowOff>
    </xdr:to>
    <xdr:sp macro="" textlink="">
      <xdr:nvSpPr>
        <xdr:cNvPr id="189" name="楕円 188">
          <a:extLst>
            <a:ext uri="{FF2B5EF4-FFF2-40B4-BE49-F238E27FC236}">
              <a16:creationId xmlns:a16="http://schemas.microsoft.com/office/drawing/2014/main" id="{E6DF58AB-50EE-4B90-9175-6F3428389E9C}"/>
            </a:ext>
          </a:extLst>
        </xdr:cNvPr>
        <xdr:cNvSpPr/>
      </xdr:nvSpPr>
      <xdr:spPr>
        <a:xfrm>
          <a:off x="37465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59055</xdr:rowOff>
    </xdr:from>
    <xdr:to>
      <xdr:col>24</xdr:col>
      <xdr:colOff>63500</xdr:colOff>
      <xdr:row>60</xdr:row>
      <xdr:rowOff>95250</xdr:rowOff>
    </xdr:to>
    <xdr:cxnSp macro="">
      <xdr:nvCxnSpPr>
        <xdr:cNvPr id="190" name="直線コネクタ 189">
          <a:extLst>
            <a:ext uri="{FF2B5EF4-FFF2-40B4-BE49-F238E27FC236}">
              <a16:creationId xmlns:a16="http://schemas.microsoft.com/office/drawing/2014/main" id="{D6B161E9-34F1-4432-885D-D6A73453108C}"/>
            </a:ext>
          </a:extLst>
        </xdr:cNvPr>
        <xdr:cNvCxnSpPr/>
      </xdr:nvCxnSpPr>
      <xdr:spPr>
        <a:xfrm>
          <a:off x="3797300" y="1034605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143510</xdr:rowOff>
    </xdr:from>
    <xdr:to>
      <xdr:col>15</xdr:col>
      <xdr:colOff>101600</xdr:colOff>
      <xdr:row>60</xdr:row>
      <xdr:rowOff>73660</xdr:rowOff>
    </xdr:to>
    <xdr:sp macro="" textlink="">
      <xdr:nvSpPr>
        <xdr:cNvPr id="191" name="楕円 190">
          <a:extLst>
            <a:ext uri="{FF2B5EF4-FFF2-40B4-BE49-F238E27FC236}">
              <a16:creationId xmlns:a16="http://schemas.microsoft.com/office/drawing/2014/main" id="{2FBA463B-711D-4FC3-9A37-7F09807125CB}"/>
            </a:ext>
          </a:extLst>
        </xdr:cNvPr>
        <xdr:cNvSpPr/>
      </xdr:nvSpPr>
      <xdr:spPr>
        <a:xfrm>
          <a:off x="2857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22860</xdr:rowOff>
    </xdr:from>
    <xdr:to>
      <xdr:col>19</xdr:col>
      <xdr:colOff>177800</xdr:colOff>
      <xdr:row>60</xdr:row>
      <xdr:rowOff>59055</xdr:rowOff>
    </xdr:to>
    <xdr:cxnSp macro="">
      <xdr:nvCxnSpPr>
        <xdr:cNvPr id="192" name="直線コネクタ 191">
          <a:extLst>
            <a:ext uri="{FF2B5EF4-FFF2-40B4-BE49-F238E27FC236}">
              <a16:creationId xmlns:a16="http://schemas.microsoft.com/office/drawing/2014/main" id="{706A82BA-B9CE-4ED5-830D-112738B8A6CD}"/>
            </a:ext>
          </a:extLst>
        </xdr:cNvPr>
        <xdr:cNvCxnSpPr/>
      </xdr:nvCxnSpPr>
      <xdr:spPr>
        <a:xfrm>
          <a:off x="2908300" y="1030986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78740</xdr:rowOff>
    </xdr:from>
    <xdr:to>
      <xdr:col>10</xdr:col>
      <xdr:colOff>165100</xdr:colOff>
      <xdr:row>59</xdr:row>
      <xdr:rowOff>8890</xdr:rowOff>
    </xdr:to>
    <xdr:sp macro="" textlink="">
      <xdr:nvSpPr>
        <xdr:cNvPr id="193" name="楕円 192">
          <a:extLst>
            <a:ext uri="{FF2B5EF4-FFF2-40B4-BE49-F238E27FC236}">
              <a16:creationId xmlns:a16="http://schemas.microsoft.com/office/drawing/2014/main" id="{E9A1AEA7-D7F8-4F4E-B961-56947847A719}"/>
            </a:ext>
          </a:extLst>
        </xdr:cNvPr>
        <xdr:cNvSpPr/>
      </xdr:nvSpPr>
      <xdr:spPr>
        <a:xfrm>
          <a:off x="1968500" y="100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129540</xdr:rowOff>
    </xdr:from>
    <xdr:to>
      <xdr:col>15</xdr:col>
      <xdr:colOff>50800</xdr:colOff>
      <xdr:row>60</xdr:row>
      <xdr:rowOff>22860</xdr:rowOff>
    </xdr:to>
    <xdr:cxnSp macro="">
      <xdr:nvCxnSpPr>
        <xdr:cNvPr id="194" name="直線コネクタ 193">
          <a:extLst>
            <a:ext uri="{FF2B5EF4-FFF2-40B4-BE49-F238E27FC236}">
              <a16:creationId xmlns:a16="http://schemas.microsoft.com/office/drawing/2014/main" id="{11EC2037-6F55-43ED-9F89-0C398A684EE4}"/>
            </a:ext>
          </a:extLst>
        </xdr:cNvPr>
        <xdr:cNvCxnSpPr/>
      </xdr:nvCxnSpPr>
      <xdr:spPr>
        <a:xfrm>
          <a:off x="2019300" y="1007364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19685</xdr:rowOff>
    </xdr:from>
    <xdr:to>
      <xdr:col>6</xdr:col>
      <xdr:colOff>38100</xdr:colOff>
      <xdr:row>59</xdr:row>
      <xdr:rowOff>121285</xdr:rowOff>
    </xdr:to>
    <xdr:sp macro="" textlink="">
      <xdr:nvSpPr>
        <xdr:cNvPr id="195" name="楕円 194">
          <a:extLst>
            <a:ext uri="{FF2B5EF4-FFF2-40B4-BE49-F238E27FC236}">
              <a16:creationId xmlns:a16="http://schemas.microsoft.com/office/drawing/2014/main" id="{5F144831-2FAF-4A34-A4C4-691E8349183A}"/>
            </a:ext>
          </a:extLst>
        </xdr:cNvPr>
        <xdr:cNvSpPr/>
      </xdr:nvSpPr>
      <xdr:spPr>
        <a:xfrm>
          <a:off x="1079500" y="1013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129540</xdr:rowOff>
    </xdr:from>
    <xdr:to>
      <xdr:col>10</xdr:col>
      <xdr:colOff>114300</xdr:colOff>
      <xdr:row>59</xdr:row>
      <xdr:rowOff>70485</xdr:rowOff>
    </xdr:to>
    <xdr:cxnSp macro="">
      <xdr:nvCxnSpPr>
        <xdr:cNvPr id="196" name="直線コネクタ 195">
          <a:extLst>
            <a:ext uri="{FF2B5EF4-FFF2-40B4-BE49-F238E27FC236}">
              <a16:creationId xmlns:a16="http://schemas.microsoft.com/office/drawing/2014/main" id="{D80FE2BA-2E31-4E34-9579-5F607267D533}"/>
            </a:ext>
          </a:extLst>
        </xdr:cNvPr>
        <xdr:cNvCxnSpPr/>
      </xdr:nvCxnSpPr>
      <xdr:spPr>
        <a:xfrm flipV="1">
          <a:off x="1130300" y="10073640"/>
          <a:ext cx="889000" cy="11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F6D6994A-8BD2-4A21-A07F-0FCE29702BFE}"/>
            </a:ext>
          </a:extLst>
        </xdr:cNvPr>
        <xdr:cNvSpPr txBox="1"/>
      </xdr:nvSpPr>
      <xdr:spPr>
        <a:xfrm>
          <a:off x="3582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F157520B-BC85-460B-8FA7-1EF8E1EAA237}"/>
            </a:ext>
          </a:extLst>
        </xdr:cNvPr>
        <xdr:cNvSpPr txBox="1"/>
      </xdr:nvSpPr>
      <xdr:spPr>
        <a:xfrm>
          <a:off x="2705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8D3D6948-EDB4-4F76-94BC-A1F8AC9932A1}"/>
            </a:ext>
          </a:extLst>
        </xdr:cNvPr>
        <xdr:cNvSpPr txBox="1"/>
      </xdr:nvSpPr>
      <xdr:spPr>
        <a:xfrm>
          <a:off x="1816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F22BBC76-AFF6-4255-87F5-E2468C408EC8}"/>
            </a:ext>
          </a:extLst>
        </xdr:cNvPr>
        <xdr:cNvSpPr txBox="1"/>
      </xdr:nvSpPr>
      <xdr:spPr>
        <a:xfrm>
          <a:off x="927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126382</xdr:rowOff>
    </xdr:from>
    <xdr:ext cx="405111" cy="259045"/>
    <xdr:sp macro="" textlink="">
      <xdr:nvSpPr>
        <xdr:cNvPr id="201" name="n_1mainValue【体育館・プール】&#10;有形固定資産減価償却率">
          <a:extLst>
            <a:ext uri="{FF2B5EF4-FFF2-40B4-BE49-F238E27FC236}">
              <a16:creationId xmlns:a16="http://schemas.microsoft.com/office/drawing/2014/main" id="{8AFD3664-AFA3-41B6-B5CF-19EE2D0775E0}"/>
            </a:ext>
          </a:extLst>
        </xdr:cNvPr>
        <xdr:cNvSpPr txBox="1"/>
      </xdr:nvSpPr>
      <xdr:spPr>
        <a:xfrm>
          <a:off x="35820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90187</xdr:rowOff>
    </xdr:from>
    <xdr:ext cx="405111" cy="259045"/>
    <xdr:sp macro="" textlink="">
      <xdr:nvSpPr>
        <xdr:cNvPr id="202" name="n_2mainValue【体育館・プール】&#10;有形固定資産減価償却率">
          <a:extLst>
            <a:ext uri="{FF2B5EF4-FFF2-40B4-BE49-F238E27FC236}">
              <a16:creationId xmlns:a16="http://schemas.microsoft.com/office/drawing/2014/main" id="{ECD71C30-9942-45FC-B041-B7FFE056724F}"/>
            </a:ext>
          </a:extLst>
        </xdr:cNvPr>
        <xdr:cNvSpPr txBox="1"/>
      </xdr:nvSpPr>
      <xdr:spPr>
        <a:xfrm>
          <a:off x="2705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25417</xdr:rowOff>
    </xdr:from>
    <xdr:ext cx="405111" cy="259045"/>
    <xdr:sp macro="" textlink="">
      <xdr:nvSpPr>
        <xdr:cNvPr id="203" name="n_3mainValue【体育館・プール】&#10;有形固定資産減価償却率">
          <a:extLst>
            <a:ext uri="{FF2B5EF4-FFF2-40B4-BE49-F238E27FC236}">
              <a16:creationId xmlns:a16="http://schemas.microsoft.com/office/drawing/2014/main" id="{84CB37BF-96AD-4EDD-B19E-1F619DD76676}"/>
            </a:ext>
          </a:extLst>
        </xdr:cNvPr>
        <xdr:cNvSpPr txBox="1"/>
      </xdr:nvSpPr>
      <xdr:spPr>
        <a:xfrm>
          <a:off x="181674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137812</xdr:rowOff>
    </xdr:from>
    <xdr:ext cx="405111" cy="259045"/>
    <xdr:sp macro="" textlink="">
      <xdr:nvSpPr>
        <xdr:cNvPr id="204" name="n_4mainValue【体育館・プール】&#10;有形固定資産減価償却率">
          <a:extLst>
            <a:ext uri="{FF2B5EF4-FFF2-40B4-BE49-F238E27FC236}">
              <a16:creationId xmlns:a16="http://schemas.microsoft.com/office/drawing/2014/main" id="{C572DAD5-1899-4CE3-B6C3-893A0EACE5BD}"/>
            </a:ext>
          </a:extLst>
        </xdr:cNvPr>
        <xdr:cNvSpPr txBox="1"/>
      </xdr:nvSpPr>
      <xdr:spPr>
        <a:xfrm>
          <a:off x="927744" y="991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1C4A7BD-AF1B-4264-8993-6F39C8F00E6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61A9D5C-C6D8-4A58-8DC4-AF2ADB6AE9C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9648D08-62A7-447F-8A03-3E190A27319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F1BED07A-764A-4E62-BDBB-AFE73E5EDC9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C4619A1-741A-4997-B63C-0CB06BA29CC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5BADF9C-71CD-40F7-A276-5BC6E5C1891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CBF29FD-C19D-464E-B375-86AF0F5F612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BEE9606-6C67-4120-9BCB-6FE7A483549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90AFD60-B5FC-479F-ABFE-777B98117F2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6CADEE9-66FB-4760-A5CC-8E431FCB653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CA027E96-7230-4B58-89C4-26512EC3BF0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A7ABF8BF-775F-4D26-8F65-14CE266DBB9D}"/>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E5ED606-635F-40C0-9BFC-E6CF877E724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5A5350E-B024-420A-BAC5-F32036E1E5FA}"/>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BB2ABA54-8771-4BFE-9203-610DB67E2A4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954AEEAF-4DE8-4191-92C2-11787269340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AB2582A5-46B7-4A20-887B-27EC9635672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153BD7A7-D5F4-4749-BEBA-21AA54F825F8}"/>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9F7D51F-D7F7-4A77-A3A4-711E9A45681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30BD7162-E717-47B0-96B3-4F3B0C56C97C}"/>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C645B3CD-349C-41EC-9625-8F3B4744CAB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6DAF5E14-830B-4C33-802F-288D9755511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417C9E9C-EC1F-4031-B77D-6FC4D04D9C5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F44842CE-CE62-420A-9E86-F7F6073811E2}"/>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A0FF5FE6-44AA-42D4-B0A6-B6C8757DBBC1}"/>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DAA285DA-49CB-4F9F-A863-EAAE3F3667C0}"/>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7B5FE1BE-5AC7-44C9-B371-7461439F16B5}"/>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6B1D91A4-301C-48E0-ACFB-0173FDB66862}"/>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08BE47B1-E67A-4383-9857-58118D138FAB}"/>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6BD4D9F8-2FD3-4D1C-BE95-F68001F1995C}"/>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2F87FFDD-8C17-4B1A-9784-24478204E5B4}"/>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4854A815-DABA-4A2F-AA2F-D70FD15B88EE}"/>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A82B821F-FF6B-4348-A699-850E706B2B93}"/>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EE9B7273-408F-4901-8A9F-842B24F21CC7}"/>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F307602-CAC2-4546-B705-9101276AEC7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D96E6C8-C777-4818-911F-BA2144B3203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A1AA48A-AEA5-47EE-8F04-50EB3B43B71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B6ED069-FDAA-4EF4-A9D4-A36BF3CA4F6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0B7F53B-C3D9-4569-A57D-73BA4087ACE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117602</xdr:rowOff>
    </xdr:from>
    <xdr:to>
      <xdr:col>55</xdr:col>
      <xdr:colOff>50800</xdr:colOff>
      <xdr:row>64</xdr:row>
      <xdr:rowOff>47752</xdr:rowOff>
    </xdr:to>
    <xdr:sp macro="" textlink="">
      <xdr:nvSpPr>
        <xdr:cNvPr id="244" name="楕円 243">
          <a:extLst>
            <a:ext uri="{FF2B5EF4-FFF2-40B4-BE49-F238E27FC236}">
              <a16:creationId xmlns:a16="http://schemas.microsoft.com/office/drawing/2014/main" id="{546A95C2-D9AD-4020-9EA7-B27DD45045CB}"/>
            </a:ext>
          </a:extLst>
        </xdr:cNvPr>
        <xdr:cNvSpPr/>
      </xdr:nvSpPr>
      <xdr:spPr>
        <a:xfrm>
          <a:off x="10426700" y="1091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32529</xdr:rowOff>
    </xdr:from>
    <xdr:ext cx="469744" cy="259045"/>
    <xdr:sp macro="" textlink="">
      <xdr:nvSpPr>
        <xdr:cNvPr id="245" name="【体育館・プール】&#10;一人当たり面積該当値テキスト">
          <a:extLst>
            <a:ext uri="{FF2B5EF4-FFF2-40B4-BE49-F238E27FC236}">
              <a16:creationId xmlns:a16="http://schemas.microsoft.com/office/drawing/2014/main" id="{7AC6FE56-7DBF-4065-9599-1A02271AE109}"/>
            </a:ext>
          </a:extLst>
        </xdr:cNvPr>
        <xdr:cNvSpPr txBox="1"/>
      </xdr:nvSpPr>
      <xdr:spPr>
        <a:xfrm>
          <a:off x="10515600" y="10833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118745</xdr:rowOff>
    </xdr:from>
    <xdr:to>
      <xdr:col>50</xdr:col>
      <xdr:colOff>165100</xdr:colOff>
      <xdr:row>64</xdr:row>
      <xdr:rowOff>48895</xdr:rowOff>
    </xdr:to>
    <xdr:sp macro="" textlink="">
      <xdr:nvSpPr>
        <xdr:cNvPr id="246" name="楕円 245">
          <a:extLst>
            <a:ext uri="{FF2B5EF4-FFF2-40B4-BE49-F238E27FC236}">
              <a16:creationId xmlns:a16="http://schemas.microsoft.com/office/drawing/2014/main" id="{EFDD1411-1BCD-4CEB-A1B6-2B282567248B}"/>
            </a:ext>
          </a:extLst>
        </xdr:cNvPr>
        <xdr:cNvSpPr/>
      </xdr:nvSpPr>
      <xdr:spPr>
        <a:xfrm>
          <a:off x="9588500" y="1092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168402</xdr:rowOff>
    </xdr:from>
    <xdr:to>
      <xdr:col>55</xdr:col>
      <xdr:colOff>0</xdr:colOff>
      <xdr:row>63</xdr:row>
      <xdr:rowOff>169545</xdr:rowOff>
    </xdr:to>
    <xdr:cxnSp macro="">
      <xdr:nvCxnSpPr>
        <xdr:cNvPr id="247" name="直線コネクタ 246">
          <a:extLst>
            <a:ext uri="{FF2B5EF4-FFF2-40B4-BE49-F238E27FC236}">
              <a16:creationId xmlns:a16="http://schemas.microsoft.com/office/drawing/2014/main" id="{5933A017-232E-4CEA-A778-2363CB5281A6}"/>
            </a:ext>
          </a:extLst>
        </xdr:cNvPr>
        <xdr:cNvCxnSpPr/>
      </xdr:nvCxnSpPr>
      <xdr:spPr>
        <a:xfrm flipV="1">
          <a:off x="9639300" y="10969752"/>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119888</xdr:rowOff>
    </xdr:from>
    <xdr:to>
      <xdr:col>46</xdr:col>
      <xdr:colOff>38100</xdr:colOff>
      <xdr:row>64</xdr:row>
      <xdr:rowOff>50038</xdr:rowOff>
    </xdr:to>
    <xdr:sp macro="" textlink="">
      <xdr:nvSpPr>
        <xdr:cNvPr id="248" name="楕円 247">
          <a:extLst>
            <a:ext uri="{FF2B5EF4-FFF2-40B4-BE49-F238E27FC236}">
              <a16:creationId xmlns:a16="http://schemas.microsoft.com/office/drawing/2014/main" id="{22619575-2D55-4F1F-85D4-E2F99B0D0647}"/>
            </a:ext>
          </a:extLst>
        </xdr:cNvPr>
        <xdr:cNvSpPr/>
      </xdr:nvSpPr>
      <xdr:spPr>
        <a:xfrm>
          <a:off x="8699500" y="1092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169545</xdr:rowOff>
    </xdr:from>
    <xdr:to>
      <xdr:col>50</xdr:col>
      <xdr:colOff>114300</xdr:colOff>
      <xdr:row>63</xdr:row>
      <xdr:rowOff>170688</xdr:rowOff>
    </xdr:to>
    <xdr:cxnSp macro="">
      <xdr:nvCxnSpPr>
        <xdr:cNvPr id="249" name="直線コネクタ 248">
          <a:extLst>
            <a:ext uri="{FF2B5EF4-FFF2-40B4-BE49-F238E27FC236}">
              <a16:creationId xmlns:a16="http://schemas.microsoft.com/office/drawing/2014/main" id="{391A7FEA-FBC9-4B9B-AB84-F902B2F9A9ED}"/>
            </a:ext>
          </a:extLst>
        </xdr:cNvPr>
        <xdr:cNvCxnSpPr/>
      </xdr:nvCxnSpPr>
      <xdr:spPr>
        <a:xfrm flipV="1">
          <a:off x="8750300" y="10970895"/>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145796</xdr:rowOff>
    </xdr:from>
    <xdr:to>
      <xdr:col>41</xdr:col>
      <xdr:colOff>101600</xdr:colOff>
      <xdr:row>64</xdr:row>
      <xdr:rowOff>75946</xdr:rowOff>
    </xdr:to>
    <xdr:sp macro="" textlink="">
      <xdr:nvSpPr>
        <xdr:cNvPr id="250" name="楕円 249">
          <a:extLst>
            <a:ext uri="{FF2B5EF4-FFF2-40B4-BE49-F238E27FC236}">
              <a16:creationId xmlns:a16="http://schemas.microsoft.com/office/drawing/2014/main" id="{B861739A-86CE-4616-8D58-CF17C7999B89}"/>
            </a:ext>
          </a:extLst>
        </xdr:cNvPr>
        <xdr:cNvSpPr/>
      </xdr:nvSpPr>
      <xdr:spPr>
        <a:xfrm>
          <a:off x="7810500" y="1094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170688</xdr:rowOff>
    </xdr:from>
    <xdr:to>
      <xdr:col>45</xdr:col>
      <xdr:colOff>177800</xdr:colOff>
      <xdr:row>64</xdr:row>
      <xdr:rowOff>25146</xdr:rowOff>
    </xdr:to>
    <xdr:cxnSp macro="">
      <xdr:nvCxnSpPr>
        <xdr:cNvPr id="251" name="直線コネクタ 250">
          <a:extLst>
            <a:ext uri="{FF2B5EF4-FFF2-40B4-BE49-F238E27FC236}">
              <a16:creationId xmlns:a16="http://schemas.microsoft.com/office/drawing/2014/main" id="{BC4DDF29-E767-4D5D-A699-4D84C9C77B10}"/>
            </a:ext>
          </a:extLst>
        </xdr:cNvPr>
        <xdr:cNvCxnSpPr/>
      </xdr:nvCxnSpPr>
      <xdr:spPr>
        <a:xfrm flipV="1">
          <a:off x="7861300" y="10972038"/>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129794</xdr:rowOff>
    </xdr:from>
    <xdr:to>
      <xdr:col>36</xdr:col>
      <xdr:colOff>165100</xdr:colOff>
      <xdr:row>64</xdr:row>
      <xdr:rowOff>59944</xdr:rowOff>
    </xdr:to>
    <xdr:sp macro="" textlink="">
      <xdr:nvSpPr>
        <xdr:cNvPr id="252" name="楕円 251">
          <a:extLst>
            <a:ext uri="{FF2B5EF4-FFF2-40B4-BE49-F238E27FC236}">
              <a16:creationId xmlns:a16="http://schemas.microsoft.com/office/drawing/2014/main" id="{4F99ED71-4A4F-47FF-B89F-75D40E7BA2CF}"/>
            </a:ext>
          </a:extLst>
        </xdr:cNvPr>
        <xdr:cNvSpPr/>
      </xdr:nvSpPr>
      <xdr:spPr>
        <a:xfrm>
          <a:off x="6921500" y="1093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9144</xdr:rowOff>
    </xdr:from>
    <xdr:to>
      <xdr:col>41</xdr:col>
      <xdr:colOff>50800</xdr:colOff>
      <xdr:row>64</xdr:row>
      <xdr:rowOff>25146</xdr:rowOff>
    </xdr:to>
    <xdr:cxnSp macro="">
      <xdr:nvCxnSpPr>
        <xdr:cNvPr id="253" name="直線コネクタ 252">
          <a:extLst>
            <a:ext uri="{FF2B5EF4-FFF2-40B4-BE49-F238E27FC236}">
              <a16:creationId xmlns:a16="http://schemas.microsoft.com/office/drawing/2014/main" id="{3A157CCC-3239-42B3-9026-A3494D83AB1F}"/>
            </a:ext>
          </a:extLst>
        </xdr:cNvPr>
        <xdr:cNvCxnSpPr/>
      </xdr:nvCxnSpPr>
      <xdr:spPr>
        <a:xfrm>
          <a:off x="6972300" y="1098194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D59FD8C7-E543-4C67-8F26-AEE1633D8DE4}"/>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2DFEA6E9-6018-449A-9239-CDF219AC8720}"/>
            </a:ext>
          </a:extLst>
        </xdr:cNvPr>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B0397204-73CC-4821-BEC7-06BC639B2378}"/>
            </a:ext>
          </a:extLst>
        </xdr:cNvPr>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2F829BDD-FB03-4FD8-B9B3-A487D4F5DA1B}"/>
            </a:ext>
          </a:extLst>
        </xdr:cNvPr>
        <xdr:cNvSpPr txBox="1"/>
      </xdr:nvSpPr>
      <xdr:spPr>
        <a:xfrm>
          <a:off x="6737427"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40022</xdr:rowOff>
    </xdr:from>
    <xdr:ext cx="469744" cy="259045"/>
    <xdr:sp macro="" textlink="">
      <xdr:nvSpPr>
        <xdr:cNvPr id="258" name="n_1mainValue【体育館・プール】&#10;一人当たり面積">
          <a:extLst>
            <a:ext uri="{FF2B5EF4-FFF2-40B4-BE49-F238E27FC236}">
              <a16:creationId xmlns:a16="http://schemas.microsoft.com/office/drawing/2014/main" id="{DE28A325-8705-4310-8F21-AF2C9E82483A}"/>
            </a:ext>
          </a:extLst>
        </xdr:cNvPr>
        <xdr:cNvSpPr txBox="1"/>
      </xdr:nvSpPr>
      <xdr:spPr>
        <a:xfrm>
          <a:off x="9391727" y="1101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41165</xdr:rowOff>
    </xdr:from>
    <xdr:ext cx="469744" cy="259045"/>
    <xdr:sp macro="" textlink="">
      <xdr:nvSpPr>
        <xdr:cNvPr id="259" name="n_2mainValue【体育館・プール】&#10;一人当たり面積">
          <a:extLst>
            <a:ext uri="{FF2B5EF4-FFF2-40B4-BE49-F238E27FC236}">
              <a16:creationId xmlns:a16="http://schemas.microsoft.com/office/drawing/2014/main" id="{05A72091-39B3-40CD-B571-F8F90CA91B89}"/>
            </a:ext>
          </a:extLst>
        </xdr:cNvPr>
        <xdr:cNvSpPr txBox="1"/>
      </xdr:nvSpPr>
      <xdr:spPr>
        <a:xfrm>
          <a:off x="8515427" y="11013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67073</xdr:rowOff>
    </xdr:from>
    <xdr:ext cx="469744" cy="259045"/>
    <xdr:sp macro="" textlink="">
      <xdr:nvSpPr>
        <xdr:cNvPr id="260" name="n_3mainValue【体育館・プール】&#10;一人当たり面積">
          <a:extLst>
            <a:ext uri="{FF2B5EF4-FFF2-40B4-BE49-F238E27FC236}">
              <a16:creationId xmlns:a16="http://schemas.microsoft.com/office/drawing/2014/main" id="{592B2A63-BBBF-4295-B88E-59949A59959E}"/>
            </a:ext>
          </a:extLst>
        </xdr:cNvPr>
        <xdr:cNvSpPr txBox="1"/>
      </xdr:nvSpPr>
      <xdr:spPr>
        <a:xfrm>
          <a:off x="7626427" y="11039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51071</xdr:rowOff>
    </xdr:from>
    <xdr:ext cx="469744" cy="259045"/>
    <xdr:sp macro="" textlink="">
      <xdr:nvSpPr>
        <xdr:cNvPr id="261" name="n_4mainValue【体育館・プール】&#10;一人当たり面積">
          <a:extLst>
            <a:ext uri="{FF2B5EF4-FFF2-40B4-BE49-F238E27FC236}">
              <a16:creationId xmlns:a16="http://schemas.microsoft.com/office/drawing/2014/main" id="{68C07957-8C5B-4B47-B545-066611F3A481}"/>
            </a:ext>
          </a:extLst>
        </xdr:cNvPr>
        <xdr:cNvSpPr txBox="1"/>
      </xdr:nvSpPr>
      <xdr:spPr>
        <a:xfrm>
          <a:off x="6737427" y="11023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34ACFBF3-31E8-4C93-8E20-40D80B5248E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D2445510-A859-41A8-AB26-19CCE13D3B5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B048B1A8-4327-4D08-98C0-416B4EC151C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3B99EEC5-A3EE-4454-9ECE-19BC2D08155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B720EF35-2BCC-419A-8E8E-0541715F71C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52E33F6C-AC9A-447E-A2EB-53B00CCD3CF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3CA6C897-144A-4FCB-ACB1-E2771C7F7A4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2EBDFFDD-7AF7-4082-BCA6-7E945EAE7707}"/>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C0917936-4FE9-497D-A248-546AFA40A6D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F03A683E-E49F-4457-B614-0C77A1D3453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2164B1E7-03B2-4EF2-826E-2ECEE492749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BD1BFBBE-5D03-4A81-8C17-ACF668B253C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30A4C43E-CB20-4594-8191-FA2716FD2DE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7702699C-12F1-41B8-807E-C32388A8261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BCD160E8-BFFC-4F01-8943-991DB14320F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728D83C5-9F77-4F00-B899-2721ADD29102}"/>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8E9D2363-1819-4849-97C6-F2F8BBEB3C1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FCA82F30-CCC9-4D84-9DE4-4EA20100B5F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13051EEB-80E6-4823-ADDC-F2656344C93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BCCBA82A-CA6A-49B3-AF24-F575543FECE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6D1EFDFB-1E3F-472C-AA84-0C04341C3D2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BF8B9B38-8811-4A2D-B1C9-A48BCC017A1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8E1B8C7A-C52C-4894-9680-259DB79BE1E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9FD82A0D-F720-44F5-AB8A-FEBDFCB5066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EFB191C6-9698-484E-BDF7-7BACD14F802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83304D04-2F88-483B-8512-228061330A8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A45C9B41-7B12-4E7F-8484-C0107CEB64D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7D792ED3-155D-432B-B400-436C7FFD42C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A1EF6841-D843-43E0-82A6-9221B3CD318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BCCB7F73-0533-46AA-95D1-6D12520EA98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3F4948AB-A176-417A-A736-E8AF90F71CA8}"/>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129B37EB-3BAA-4F00-AD0D-EE88C3DB39CC}"/>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F5BE167B-B5A0-4E62-BC52-E396E9B5BC01}"/>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45A0E664-C6D5-4267-8FD3-A75C6315537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CA737277-5934-4C42-9E26-0A06DBA3E63D}"/>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4592EF54-A527-41D0-987F-79060B0AA3E9}"/>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8443724B-35CE-4D7C-9B8A-1DE1E4B24597}"/>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7DFD7400-5383-4A1F-A6A8-2DBE157564F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FFC68904-4BA6-4D4C-8216-A2A2A2743994}"/>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D707031F-E8CD-4FC4-B7DF-209E85AAEF4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517A7F54-8D92-4B6A-8DE6-91861FA94E2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303" name="直線コネクタ 302">
          <a:extLst>
            <a:ext uri="{FF2B5EF4-FFF2-40B4-BE49-F238E27FC236}">
              <a16:creationId xmlns:a16="http://schemas.microsoft.com/office/drawing/2014/main" id="{146FB483-B42A-4D51-B1A2-61DB7BBB753C}"/>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276A093F-54B4-44EB-97F6-E3B9E79EFC14}"/>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a:extLst>
            <a:ext uri="{FF2B5EF4-FFF2-40B4-BE49-F238E27FC236}">
              <a16:creationId xmlns:a16="http://schemas.microsoft.com/office/drawing/2014/main" id="{439D264C-42D0-479D-A801-3FF117998CD5}"/>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B6E39983-93FC-448F-9FE1-597A83040EB2}"/>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307" name="直線コネクタ 306">
          <a:extLst>
            <a:ext uri="{FF2B5EF4-FFF2-40B4-BE49-F238E27FC236}">
              <a16:creationId xmlns:a16="http://schemas.microsoft.com/office/drawing/2014/main" id="{2281C4AF-C9D2-488F-AC8F-AA03DC33F08D}"/>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CC1C1810-6DCA-4F55-B18D-B47C830E232E}"/>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309" name="フローチャート: 判断 308">
          <a:extLst>
            <a:ext uri="{FF2B5EF4-FFF2-40B4-BE49-F238E27FC236}">
              <a16:creationId xmlns:a16="http://schemas.microsoft.com/office/drawing/2014/main" id="{C13DC8E6-1169-4FCC-840F-9730F880846A}"/>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310" name="フローチャート: 判断 309">
          <a:extLst>
            <a:ext uri="{FF2B5EF4-FFF2-40B4-BE49-F238E27FC236}">
              <a16:creationId xmlns:a16="http://schemas.microsoft.com/office/drawing/2014/main" id="{4B374EA0-9A6C-4137-9763-0D989C30444D}"/>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311" name="フローチャート: 判断 310">
          <a:extLst>
            <a:ext uri="{FF2B5EF4-FFF2-40B4-BE49-F238E27FC236}">
              <a16:creationId xmlns:a16="http://schemas.microsoft.com/office/drawing/2014/main" id="{44C7A2A8-6DDC-4E8C-9DD4-7F99797ECD5E}"/>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312" name="フローチャート: 判断 311">
          <a:extLst>
            <a:ext uri="{FF2B5EF4-FFF2-40B4-BE49-F238E27FC236}">
              <a16:creationId xmlns:a16="http://schemas.microsoft.com/office/drawing/2014/main" id="{B127ED50-B1B3-4EA9-89AD-582D07A97307}"/>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313" name="フローチャート: 判断 312">
          <a:extLst>
            <a:ext uri="{FF2B5EF4-FFF2-40B4-BE49-F238E27FC236}">
              <a16:creationId xmlns:a16="http://schemas.microsoft.com/office/drawing/2014/main" id="{6C2FADA8-0935-4322-992C-BEF9EFD01AB0}"/>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64D67F68-C29D-4101-8444-2BAB0490541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9F49CCE5-D3DD-41BF-B17F-BEE19C0CC87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ED5AF935-035E-4952-AB78-0AB47136044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AF90278B-AA17-4A0F-B121-A93D3D88419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1BC9636C-4BBB-4810-A445-41C048BB46D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136434</xdr:rowOff>
    </xdr:from>
    <xdr:to>
      <xdr:col>24</xdr:col>
      <xdr:colOff>114300</xdr:colOff>
      <xdr:row>108</xdr:row>
      <xdr:rowOff>66584</xdr:rowOff>
    </xdr:to>
    <xdr:sp macro="" textlink="">
      <xdr:nvSpPr>
        <xdr:cNvPr id="319" name="楕円 318">
          <a:extLst>
            <a:ext uri="{FF2B5EF4-FFF2-40B4-BE49-F238E27FC236}">
              <a16:creationId xmlns:a16="http://schemas.microsoft.com/office/drawing/2014/main" id="{E6426CEF-8308-4D2A-94CD-48E7B20FFED4}"/>
            </a:ext>
          </a:extLst>
        </xdr:cNvPr>
        <xdr:cNvSpPr/>
      </xdr:nvSpPr>
      <xdr:spPr>
        <a:xfrm>
          <a:off x="4584700" y="1848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114861</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3B4AF43E-43DD-4939-B66F-BF4C67FFF1A2}"/>
            </a:ext>
          </a:extLst>
        </xdr:cNvPr>
        <xdr:cNvSpPr txBox="1"/>
      </xdr:nvSpPr>
      <xdr:spPr>
        <a:xfrm>
          <a:off x="4673600" y="1846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142966</xdr:rowOff>
    </xdr:from>
    <xdr:to>
      <xdr:col>20</xdr:col>
      <xdr:colOff>38100</xdr:colOff>
      <xdr:row>108</xdr:row>
      <xdr:rowOff>73116</xdr:rowOff>
    </xdr:to>
    <xdr:sp macro="" textlink="">
      <xdr:nvSpPr>
        <xdr:cNvPr id="321" name="楕円 320">
          <a:extLst>
            <a:ext uri="{FF2B5EF4-FFF2-40B4-BE49-F238E27FC236}">
              <a16:creationId xmlns:a16="http://schemas.microsoft.com/office/drawing/2014/main" id="{FC6021E4-9B34-4A30-9A60-BDD2B9F9CD96}"/>
            </a:ext>
          </a:extLst>
        </xdr:cNvPr>
        <xdr:cNvSpPr/>
      </xdr:nvSpPr>
      <xdr:spPr>
        <a:xfrm>
          <a:off x="3746500" y="1848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15784</xdr:rowOff>
    </xdr:from>
    <xdr:to>
      <xdr:col>24</xdr:col>
      <xdr:colOff>63500</xdr:colOff>
      <xdr:row>108</xdr:row>
      <xdr:rowOff>22316</xdr:rowOff>
    </xdr:to>
    <xdr:cxnSp macro="">
      <xdr:nvCxnSpPr>
        <xdr:cNvPr id="322" name="直線コネクタ 321">
          <a:extLst>
            <a:ext uri="{FF2B5EF4-FFF2-40B4-BE49-F238E27FC236}">
              <a16:creationId xmlns:a16="http://schemas.microsoft.com/office/drawing/2014/main" id="{E94BD111-ADC3-4798-BC8E-6D0E1283464E}"/>
            </a:ext>
          </a:extLst>
        </xdr:cNvPr>
        <xdr:cNvCxnSpPr/>
      </xdr:nvCxnSpPr>
      <xdr:spPr>
        <a:xfrm flipV="1">
          <a:off x="3797300" y="18532384"/>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111942</xdr:rowOff>
    </xdr:from>
    <xdr:to>
      <xdr:col>15</xdr:col>
      <xdr:colOff>101600</xdr:colOff>
      <xdr:row>108</xdr:row>
      <xdr:rowOff>42092</xdr:rowOff>
    </xdr:to>
    <xdr:sp macro="" textlink="">
      <xdr:nvSpPr>
        <xdr:cNvPr id="323" name="楕円 322">
          <a:extLst>
            <a:ext uri="{FF2B5EF4-FFF2-40B4-BE49-F238E27FC236}">
              <a16:creationId xmlns:a16="http://schemas.microsoft.com/office/drawing/2014/main" id="{B081C3C0-CBBB-40D5-8299-A5DA1C98F6F5}"/>
            </a:ext>
          </a:extLst>
        </xdr:cNvPr>
        <xdr:cNvSpPr/>
      </xdr:nvSpPr>
      <xdr:spPr>
        <a:xfrm>
          <a:off x="2857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162742</xdr:rowOff>
    </xdr:from>
    <xdr:to>
      <xdr:col>19</xdr:col>
      <xdr:colOff>177800</xdr:colOff>
      <xdr:row>108</xdr:row>
      <xdr:rowOff>22316</xdr:rowOff>
    </xdr:to>
    <xdr:cxnSp macro="">
      <xdr:nvCxnSpPr>
        <xdr:cNvPr id="324" name="直線コネクタ 323">
          <a:extLst>
            <a:ext uri="{FF2B5EF4-FFF2-40B4-BE49-F238E27FC236}">
              <a16:creationId xmlns:a16="http://schemas.microsoft.com/office/drawing/2014/main" id="{2F4FF41F-536F-47B5-9029-E7B131A4094F}"/>
            </a:ext>
          </a:extLst>
        </xdr:cNvPr>
        <xdr:cNvCxnSpPr/>
      </xdr:nvCxnSpPr>
      <xdr:spPr>
        <a:xfrm>
          <a:off x="2908300" y="1850789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92348</xdr:rowOff>
    </xdr:from>
    <xdr:to>
      <xdr:col>10</xdr:col>
      <xdr:colOff>165100</xdr:colOff>
      <xdr:row>108</xdr:row>
      <xdr:rowOff>22498</xdr:rowOff>
    </xdr:to>
    <xdr:sp macro="" textlink="">
      <xdr:nvSpPr>
        <xdr:cNvPr id="325" name="楕円 324">
          <a:extLst>
            <a:ext uri="{FF2B5EF4-FFF2-40B4-BE49-F238E27FC236}">
              <a16:creationId xmlns:a16="http://schemas.microsoft.com/office/drawing/2014/main" id="{E8459471-24E9-44D0-9C08-74A57B543210}"/>
            </a:ext>
          </a:extLst>
        </xdr:cNvPr>
        <xdr:cNvSpPr/>
      </xdr:nvSpPr>
      <xdr:spPr>
        <a:xfrm>
          <a:off x="1968500" y="184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143148</xdr:rowOff>
    </xdr:from>
    <xdr:to>
      <xdr:col>15</xdr:col>
      <xdr:colOff>50800</xdr:colOff>
      <xdr:row>107</xdr:row>
      <xdr:rowOff>162742</xdr:rowOff>
    </xdr:to>
    <xdr:cxnSp macro="">
      <xdr:nvCxnSpPr>
        <xdr:cNvPr id="326" name="直線コネクタ 325">
          <a:extLst>
            <a:ext uri="{FF2B5EF4-FFF2-40B4-BE49-F238E27FC236}">
              <a16:creationId xmlns:a16="http://schemas.microsoft.com/office/drawing/2014/main" id="{B39ACF05-4ED2-4FD4-804B-303354038AA2}"/>
            </a:ext>
          </a:extLst>
        </xdr:cNvPr>
        <xdr:cNvCxnSpPr/>
      </xdr:nvCxnSpPr>
      <xdr:spPr>
        <a:xfrm>
          <a:off x="2019300" y="18488298"/>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49893</xdr:rowOff>
    </xdr:from>
    <xdr:to>
      <xdr:col>6</xdr:col>
      <xdr:colOff>38100</xdr:colOff>
      <xdr:row>107</xdr:row>
      <xdr:rowOff>151493</xdr:rowOff>
    </xdr:to>
    <xdr:sp macro="" textlink="">
      <xdr:nvSpPr>
        <xdr:cNvPr id="327" name="楕円 326">
          <a:extLst>
            <a:ext uri="{FF2B5EF4-FFF2-40B4-BE49-F238E27FC236}">
              <a16:creationId xmlns:a16="http://schemas.microsoft.com/office/drawing/2014/main" id="{C19AD375-671D-4189-B9F1-522301E02E70}"/>
            </a:ext>
          </a:extLst>
        </xdr:cNvPr>
        <xdr:cNvSpPr/>
      </xdr:nvSpPr>
      <xdr:spPr>
        <a:xfrm>
          <a:off x="10795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100693</xdr:rowOff>
    </xdr:from>
    <xdr:to>
      <xdr:col>10</xdr:col>
      <xdr:colOff>114300</xdr:colOff>
      <xdr:row>107</xdr:row>
      <xdr:rowOff>143148</xdr:rowOff>
    </xdr:to>
    <xdr:cxnSp macro="">
      <xdr:nvCxnSpPr>
        <xdr:cNvPr id="328" name="直線コネクタ 327">
          <a:extLst>
            <a:ext uri="{FF2B5EF4-FFF2-40B4-BE49-F238E27FC236}">
              <a16:creationId xmlns:a16="http://schemas.microsoft.com/office/drawing/2014/main" id="{C2E64123-7183-4646-8E11-D88F13D8F0B0}"/>
            </a:ext>
          </a:extLst>
        </xdr:cNvPr>
        <xdr:cNvCxnSpPr/>
      </xdr:nvCxnSpPr>
      <xdr:spPr>
        <a:xfrm>
          <a:off x="1130300" y="18445843"/>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329" name="n_1aveValue【市民会館】&#10;有形固定資産減価償却率">
          <a:extLst>
            <a:ext uri="{FF2B5EF4-FFF2-40B4-BE49-F238E27FC236}">
              <a16:creationId xmlns:a16="http://schemas.microsoft.com/office/drawing/2014/main" id="{173237BE-D171-483C-81BD-3C1C74B3DE86}"/>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330" name="n_2aveValue【市民会館】&#10;有形固定資産減価償却率">
          <a:extLst>
            <a:ext uri="{FF2B5EF4-FFF2-40B4-BE49-F238E27FC236}">
              <a16:creationId xmlns:a16="http://schemas.microsoft.com/office/drawing/2014/main" id="{965A108F-1299-4282-B665-01C8028ADFD0}"/>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331" name="n_3aveValue【市民会館】&#10;有形固定資産減価償却率">
          <a:extLst>
            <a:ext uri="{FF2B5EF4-FFF2-40B4-BE49-F238E27FC236}">
              <a16:creationId xmlns:a16="http://schemas.microsoft.com/office/drawing/2014/main" id="{4C9CD129-CD89-4DAF-A4CC-4BF617C944BC}"/>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332" name="n_4aveValue【市民会館】&#10;有形固定資産減価償却率">
          <a:extLst>
            <a:ext uri="{FF2B5EF4-FFF2-40B4-BE49-F238E27FC236}">
              <a16:creationId xmlns:a16="http://schemas.microsoft.com/office/drawing/2014/main" id="{0418DFE3-6172-49AA-BEAA-1B01870624E8}"/>
            </a:ext>
          </a:extLst>
        </xdr:cNvPr>
        <xdr:cNvSpPr txBox="1"/>
      </xdr:nvSpPr>
      <xdr:spPr>
        <a:xfrm>
          <a:off x="927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64243</xdr:rowOff>
    </xdr:from>
    <xdr:ext cx="405111" cy="259045"/>
    <xdr:sp macro="" textlink="">
      <xdr:nvSpPr>
        <xdr:cNvPr id="333" name="n_1mainValue【市民会館】&#10;有形固定資産減価償却率">
          <a:extLst>
            <a:ext uri="{FF2B5EF4-FFF2-40B4-BE49-F238E27FC236}">
              <a16:creationId xmlns:a16="http://schemas.microsoft.com/office/drawing/2014/main" id="{7DAF3FC2-6789-43B0-B475-FC20E23469EE}"/>
            </a:ext>
          </a:extLst>
        </xdr:cNvPr>
        <xdr:cNvSpPr txBox="1"/>
      </xdr:nvSpPr>
      <xdr:spPr>
        <a:xfrm>
          <a:off x="3582044" y="1858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33219</xdr:rowOff>
    </xdr:from>
    <xdr:ext cx="405111" cy="259045"/>
    <xdr:sp macro="" textlink="">
      <xdr:nvSpPr>
        <xdr:cNvPr id="334" name="n_2mainValue【市民会館】&#10;有形固定資産減価償却率">
          <a:extLst>
            <a:ext uri="{FF2B5EF4-FFF2-40B4-BE49-F238E27FC236}">
              <a16:creationId xmlns:a16="http://schemas.microsoft.com/office/drawing/2014/main" id="{42EFA542-4BED-41AE-92F2-9438FF7320DC}"/>
            </a:ext>
          </a:extLst>
        </xdr:cNvPr>
        <xdr:cNvSpPr txBox="1"/>
      </xdr:nvSpPr>
      <xdr:spPr>
        <a:xfrm>
          <a:off x="2705744" y="18549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13625</xdr:rowOff>
    </xdr:from>
    <xdr:ext cx="405111" cy="259045"/>
    <xdr:sp macro="" textlink="">
      <xdr:nvSpPr>
        <xdr:cNvPr id="335" name="n_3mainValue【市民会館】&#10;有形固定資産減価償却率">
          <a:extLst>
            <a:ext uri="{FF2B5EF4-FFF2-40B4-BE49-F238E27FC236}">
              <a16:creationId xmlns:a16="http://schemas.microsoft.com/office/drawing/2014/main" id="{EBE43567-383D-4CD7-B33C-A5E025C1F927}"/>
            </a:ext>
          </a:extLst>
        </xdr:cNvPr>
        <xdr:cNvSpPr txBox="1"/>
      </xdr:nvSpPr>
      <xdr:spPr>
        <a:xfrm>
          <a:off x="1816744" y="18530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142620</xdr:rowOff>
    </xdr:from>
    <xdr:ext cx="405111" cy="259045"/>
    <xdr:sp macro="" textlink="">
      <xdr:nvSpPr>
        <xdr:cNvPr id="336" name="n_4mainValue【市民会館】&#10;有形固定資産減価償却率">
          <a:extLst>
            <a:ext uri="{FF2B5EF4-FFF2-40B4-BE49-F238E27FC236}">
              <a16:creationId xmlns:a16="http://schemas.microsoft.com/office/drawing/2014/main" id="{E6838398-C45A-4F56-85F8-D7F4B5D07E1B}"/>
            </a:ext>
          </a:extLst>
        </xdr:cNvPr>
        <xdr:cNvSpPr txBox="1"/>
      </xdr:nvSpPr>
      <xdr:spPr>
        <a:xfrm>
          <a:off x="927744" y="184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5E9F7BA8-8596-4AFE-A073-7AE1322F512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F99A6476-883D-4B76-8403-F353AB9747A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F0B7BD7E-2090-407C-A0A1-0A24253F12F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58E43C0D-655E-4929-9285-3841FC242AB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3A9FAAA8-6FED-4A79-9BBD-A4A3FE1B193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952B760B-6BA1-485E-B146-A1B4A8F5E21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3FAD63C5-EF22-4AA0-B1CB-04FD4DF1248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6F95C027-0DB4-4942-9141-D49AE68555F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EA939581-EA77-4434-84A0-47247A6FF4D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4E7D644D-F655-4196-982E-DD628A36604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CA82E04A-B39B-4204-9851-6F5592790BA1}"/>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B24FF603-8405-49FC-81DF-20C01653BFFB}"/>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92C46BE4-C420-4990-B66E-D095BBDB3216}"/>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3BB36452-5B7C-4D2E-AB99-8762067C8956}"/>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B15BD4EF-DDF1-4DA5-8CD3-560B07C186A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2E95194F-932E-438F-9AEF-F9D7FADB76C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0A0705F7-AC5C-4BFD-8C96-63C98C27CCF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4E62DCF6-952E-4950-B7EF-675C678ADAB2}"/>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A52793C8-0994-4AB0-BEBE-EDAC64C00724}"/>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1E2E0A83-2985-437E-B2C4-6B008AF2FBF7}"/>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1B9D97C7-201B-4458-A84C-891B63456D9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A199DE23-F4DF-4307-9533-6B9A94F192F2}"/>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03061C05-BCA0-46E2-8311-AA32655F797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360" name="直線コネクタ 359">
          <a:extLst>
            <a:ext uri="{FF2B5EF4-FFF2-40B4-BE49-F238E27FC236}">
              <a16:creationId xmlns:a16="http://schemas.microsoft.com/office/drawing/2014/main" id="{6256CECF-48C5-44A6-A7BF-BC56FD9D3FC8}"/>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361" name="【市民会館】&#10;一人当たり面積最小値テキスト">
          <a:extLst>
            <a:ext uri="{FF2B5EF4-FFF2-40B4-BE49-F238E27FC236}">
              <a16:creationId xmlns:a16="http://schemas.microsoft.com/office/drawing/2014/main" id="{5E821FFE-F546-4291-8869-5722CC6900EB}"/>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362" name="直線コネクタ 361">
          <a:extLst>
            <a:ext uri="{FF2B5EF4-FFF2-40B4-BE49-F238E27FC236}">
              <a16:creationId xmlns:a16="http://schemas.microsoft.com/office/drawing/2014/main" id="{BB1B07FE-07D4-4407-9490-50E1A7B1B806}"/>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363" name="【市民会館】&#10;一人当たり面積最大値テキスト">
          <a:extLst>
            <a:ext uri="{FF2B5EF4-FFF2-40B4-BE49-F238E27FC236}">
              <a16:creationId xmlns:a16="http://schemas.microsoft.com/office/drawing/2014/main" id="{73F51444-D9FF-43BC-AFCD-4FBA817010A9}"/>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364" name="直線コネクタ 363">
          <a:extLst>
            <a:ext uri="{FF2B5EF4-FFF2-40B4-BE49-F238E27FC236}">
              <a16:creationId xmlns:a16="http://schemas.microsoft.com/office/drawing/2014/main" id="{5B49505E-CDC4-449F-B867-275CD998D955}"/>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365" name="【市民会館】&#10;一人当たり面積平均値テキスト">
          <a:extLst>
            <a:ext uri="{FF2B5EF4-FFF2-40B4-BE49-F238E27FC236}">
              <a16:creationId xmlns:a16="http://schemas.microsoft.com/office/drawing/2014/main" id="{55404D9F-17CE-4BCA-B10F-77FA51BFE77D}"/>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366" name="フローチャート: 判断 365">
          <a:extLst>
            <a:ext uri="{FF2B5EF4-FFF2-40B4-BE49-F238E27FC236}">
              <a16:creationId xmlns:a16="http://schemas.microsoft.com/office/drawing/2014/main" id="{68E82EEF-5F86-4999-A1E3-6F81CEEF0408}"/>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367" name="フローチャート: 判断 366">
          <a:extLst>
            <a:ext uri="{FF2B5EF4-FFF2-40B4-BE49-F238E27FC236}">
              <a16:creationId xmlns:a16="http://schemas.microsoft.com/office/drawing/2014/main" id="{D11DBE76-0D22-47FE-8B0E-8E36CDDA8C69}"/>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68" name="フローチャート: 判断 367">
          <a:extLst>
            <a:ext uri="{FF2B5EF4-FFF2-40B4-BE49-F238E27FC236}">
              <a16:creationId xmlns:a16="http://schemas.microsoft.com/office/drawing/2014/main" id="{600A10C7-E150-4E2A-B1F4-E36BC467ABAD}"/>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369" name="フローチャート: 判断 368">
          <a:extLst>
            <a:ext uri="{FF2B5EF4-FFF2-40B4-BE49-F238E27FC236}">
              <a16:creationId xmlns:a16="http://schemas.microsoft.com/office/drawing/2014/main" id="{6E2896C0-64E6-4ED1-83B0-BC17516347C9}"/>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370" name="フローチャート: 判断 369">
          <a:extLst>
            <a:ext uri="{FF2B5EF4-FFF2-40B4-BE49-F238E27FC236}">
              <a16:creationId xmlns:a16="http://schemas.microsoft.com/office/drawing/2014/main" id="{E8E543C6-2B94-40A0-A9D7-2834BAB8BC9F}"/>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83188B84-6DE7-4641-AAC7-B8C96EE2F1A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10C3C6BD-4DC2-434C-A630-0E493AA2D58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8F46BCFF-14E7-4262-8A83-DC75DAF6AEC1}"/>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68D635BA-42A2-41C9-9084-C50F8BEBDA2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D5DFAA0B-02E4-4BAB-8785-49268ED63E7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143511</xdr:rowOff>
    </xdr:from>
    <xdr:to>
      <xdr:col>55</xdr:col>
      <xdr:colOff>50800</xdr:colOff>
      <xdr:row>107</xdr:row>
      <xdr:rowOff>73661</xdr:rowOff>
    </xdr:to>
    <xdr:sp macro="" textlink="">
      <xdr:nvSpPr>
        <xdr:cNvPr id="376" name="楕円 375">
          <a:extLst>
            <a:ext uri="{FF2B5EF4-FFF2-40B4-BE49-F238E27FC236}">
              <a16:creationId xmlns:a16="http://schemas.microsoft.com/office/drawing/2014/main" id="{4D35573A-2480-4F42-ACF5-4E0E4207F8BC}"/>
            </a:ext>
          </a:extLst>
        </xdr:cNvPr>
        <xdr:cNvSpPr/>
      </xdr:nvSpPr>
      <xdr:spPr>
        <a:xfrm>
          <a:off x="10426700" y="1831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121938</xdr:rowOff>
    </xdr:from>
    <xdr:ext cx="469744" cy="259045"/>
    <xdr:sp macro="" textlink="">
      <xdr:nvSpPr>
        <xdr:cNvPr id="377" name="【市民会館】&#10;一人当たり面積該当値テキスト">
          <a:extLst>
            <a:ext uri="{FF2B5EF4-FFF2-40B4-BE49-F238E27FC236}">
              <a16:creationId xmlns:a16="http://schemas.microsoft.com/office/drawing/2014/main" id="{D5ACE55A-BB66-43B6-A9AA-A38F60FF671B}"/>
            </a:ext>
          </a:extLst>
        </xdr:cNvPr>
        <xdr:cNvSpPr txBox="1"/>
      </xdr:nvSpPr>
      <xdr:spPr>
        <a:xfrm>
          <a:off x="10515600" y="1829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149225</xdr:rowOff>
    </xdr:from>
    <xdr:to>
      <xdr:col>50</xdr:col>
      <xdr:colOff>165100</xdr:colOff>
      <xdr:row>107</xdr:row>
      <xdr:rowOff>79375</xdr:rowOff>
    </xdr:to>
    <xdr:sp macro="" textlink="">
      <xdr:nvSpPr>
        <xdr:cNvPr id="378" name="楕円 377">
          <a:extLst>
            <a:ext uri="{FF2B5EF4-FFF2-40B4-BE49-F238E27FC236}">
              <a16:creationId xmlns:a16="http://schemas.microsoft.com/office/drawing/2014/main" id="{9E43E626-04D6-4808-818A-45D998420237}"/>
            </a:ext>
          </a:extLst>
        </xdr:cNvPr>
        <xdr:cNvSpPr/>
      </xdr:nvSpPr>
      <xdr:spPr>
        <a:xfrm>
          <a:off x="9588500" y="183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22861</xdr:rowOff>
    </xdr:from>
    <xdr:to>
      <xdr:col>55</xdr:col>
      <xdr:colOff>0</xdr:colOff>
      <xdr:row>107</xdr:row>
      <xdr:rowOff>28575</xdr:rowOff>
    </xdr:to>
    <xdr:cxnSp macro="">
      <xdr:nvCxnSpPr>
        <xdr:cNvPr id="379" name="直線コネクタ 378">
          <a:extLst>
            <a:ext uri="{FF2B5EF4-FFF2-40B4-BE49-F238E27FC236}">
              <a16:creationId xmlns:a16="http://schemas.microsoft.com/office/drawing/2014/main" id="{6E24C5A1-26CF-46CF-8211-629BA06755EE}"/>
            </a:ext>
          </a:extLst>
        </xdr:cNvPr>
        <xdr:cNvCxnSpPr/>
      </xdr:nvCxnSpPr>
      <xdr:spPr>
        <a:xfrm flipV="1">
          <a:off x="9639300" y="18368011"/>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153036</xdr:rowOff>
    </xdr:from>
    <xdr:to>
      <xdr:col>46</xdr:col>
      <xdr:colOff>38100</xdr:colOff>
      <xdr:row>107</xdr:row>
      <xdr:rowOff>83186</xdr:rowOff>
    </xdr:to>
    <xdr:sp macro="" textlink="">
      <xdr:nvSpPr>
        <xdr:cNvPr id="380" name="楕円 379">
          <a:extLst>
            <a:ext uri="{FF2B5EF4-FFF2-40B4-BE49-F238E27FC236}">
              <a16:creationId xmlns:a16="http://schemas.microsoft.com/office/drawing/2014/main" id="{5D83E692-CFB7-4C0B-A9C0-667F9F3DE884}"/>
            </a:ext>
          </a:extLst>
        </xdr:cNvPr>
        <xdr:cNvSpPr/>
      </xdr:nvSpPr>
      <xdr:spPr>
        <a:xfrm>
          <a:off x="8699500" y="1832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28575</xdr:rowOff>
    </xdr:from>
    <xdr:to>
      <xdr:col>50</xdr:col>
      <xdr:colOff>114300</xdr:colOff>
      <xdr:row>107</xdr:row>
      <xdr:rowOff>32386</xdr:rowOff>
    </xdr:to>
    <xdr:cxnSp macro="">
      <xdr:nvCxnSpPr>
        <xdr:cNvPr id="381" name="直線コネクタ 380">
          <a:extLst>
            <a:ext uri="{FF2B5EF4-FFF2-40B4-BE49-F238E27FC236}">
              <a16:creationId xmlns:a16="http://schemas.microsoft.com/office/drawing/2014/main" id="{2CB9CF00-05FF-4D75-8E43-D4878CD121C2}"/>
            </a:ext>
          </a:extLst>
        </xdr:cNvPr>
        <xdr:cNvCxnSpPr/>
      </xdr:nvCxnSpPr>
      <xdr:spPr>
        <a:xfrm flipV="1">
          <a:off x="8750300" y="1837372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160655</xdr:rowOff>
    </xdr:from>
    <xdr:to>
      <xdr:col>41</xdr:col>
      <xdr:colOff>101600</xdr:colOff>
      <xdr:row>107</xdr:row>
      <xdr:rowOff>90805</xdr:rowOff>
    </xdr:to>
    <xdr:sp macro="" textlink="">
      <xdr:nvSpPr>
        <xdr:cNvPr id="382" name="楕円 381">
          <a:extLst>
            <a:ext uri="{FF2B5EF4-FFF2-40B4-BE49-F238E27FC236}">
              <a16:creationId xmlns:a16="http://schemas.microsoft.com/office/drawing/2014/main" id="{10C82767-41B4-43D6-BA57-8DD778A2F9BC}"/>
            </a:ext>
          </a:extLst>
        </xdr:cNvPr>
        <xdr:cNvSpPr/>
      </xdr:nvSpPr>
      <xdr:spPr>
        <a:xfrm>
          <a:off x="78105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32386</xdr:rowOff>
    </xdr:from>
    <xdr:to>
      <xdr:col>45</xdr:col>
      <xdr:colOff>177800</xdr:colOff>
      <xdr:row>107</xdr:row>
      <xdr:rowOff>40005</xdr:rowOff>
    </xdr:to>
    <xdr:cxnSp macro="">
      <xdr:nvCxnSpPr>
        <xdr:cNvPr id="383" name="直線コネクタ 382">
          <a:extLst>
            <a:ext uri="{FF2B5EF4-FFF2-40B4-BE49-F238E27FC236}">
              <a16:creationId xmlns:a16="http://schemas.microsoft.com/office/drawing/2014/main" id="{0A750EC3-F5A8-44F7-93C2-146B17F64ACD}"/>
            </a:ext>
          </a:extLst>
        </xdr:cNvPr>
        <xdr:cNvCxnSpPr/>
      </xdr:nvCxnSpPr>
      <xdr:spPr>
        <a:xfrm flipV="1">
          <a:off x="7861300" y="18377536"/>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164464</xdr:rowOff>
    </xdr:from>
    <xdr:to>
      <xdr:col>36</xdr:col>
      <xdr:colOff>165100</xdr:colOff>
      <xdr:row>107</xdr:row>
      <xdr:rowOff>94614</xdr:rowOff>
    </xdr:to>
    <xdr:sp macro="" textlink="">
      <xdr:nvSpPr>
        <xdr:cNvPr id="384" name="楕円 383">
          <a:extLst>
            <a:ext uri="{FF2B5EF4-FFF2-40B4-BE49-F238E27FC236}">
              <a16:creationId xmlns:a16="http://schemas.microsoft.com/office/drawing/2014/main" id="{C773CC3D-63B7-41AA-B234-5D67E52DA42E}"/>
            </a:ext>
          </a:extLst>
        </xdr:cNvPr>
        <xdr:cNvSpPr/>
      </xdr:nvSpPr>
      <xdr:spPr>
        <a:xfrm>
          <a:off x="6921500" y="183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40005</xdr:rowOff>
    </xdr:from>
    <xdr:to>
      <xdr:col>41</xdr:col>
      <xdr:colOff>50800</xdr:colOff>
      <xdr:row>107</xdr:row>
      <xdr:rowOff>43814</xdr:rowOff>
    </xdr:to>
    <xdr:cxnSp macro="">
      <xdr:nvCxnSpPr>
        <xdr:cNvPr id="385" name="直線コネクタ 384">
          <a:extLst>
            <a:ext uri="{FF2B5EF4-FFF2-40B4-BE49-F238E27FC236}">
              <a16:creationId xmlns:a16="http://schemas.microsoft.com/office/drawing/2014/main" id="{EA1B382B-3E7E-4EF1-8597-F669FDC241A7}"/>
            </a:ext>
          </a:extLst>
        </xdr:cNvPr>
        <xdr:cNvCxnSpPr/>
      </xdr:nvCxnSpPr>
      <xdr:spPr>
        <a:xfrm flipV="1">
          <a:off x="6972300" y="1838515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386" name="n_1aveValue【市民会館】&#10;一人当たり面積">
          <a:extLst>
            <a:ext uri="{FF2B5EF4-FFF2-40B4-BE49-F238E27FC236}">
              <a16:creationId xmlns:a16="http://schemas.microsoft.com/office/drawing/2014/main" id="{33D1C96F-9899-493D-9DB5-19B029213929}"/>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387" name="n_2aveValue【市民会館】&#10;一人当たり面積">
          <a:extLst>
            <a:ext uri="{FF2B5EF4-FFF2-40B4-BE49-F238E27FC236}">
              <a16:creationId xmlns:a16="http://schemas.microsoft.com/office/drawing/2014/main" id="{1CCE8BEC-4B3C-4639-B1AD-9EC1B4A04BD2}"/>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388" name="n_3aveValue【市民会館】&#10;一人当たり面積">
          <a:extLst>
            <a:ext uri="{FF2B5EF4-FFF2-40B4-BE49-F238E27FC236}">
              <a16:creationId xmlns:a16="http://schemas.microsoft.com/office/drawing/2014/main" id="{2CD00359-110B-4C10-9009-A79771548FF8}"/>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389" name="n_4aveValue【市民会館】&#10;一人当たり面積">
          <a:extLst>
            <a:ext uri="{FF2B5EF4-FFF2-40B4-BE49-F238E27FC236}">
              <a16:creationId xmlns:a16="http://schemas.microsoft.com/office/drawing/2014/main" id="{CD3613F3-7B81-4A91-A135-A603F0F9A589}"/>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70502</xdr:rowOff>
    </xdr:from>
    <xdr:ext cx="469744" cy="259045"/>
    <xdr:sp macro="" textlink="">
      <xdr:nvSpPr>
        <xdr:cNvPr id="390" name="n_1mainValue【市民会館】&#10;一人当たり面積">
          <a:extLst>
            <a:ext uri="{FF2B5EF4-FFF2-40B4-BE49-F238E27FC236}">
              <a16:creationId xmlns:a16="http://schemas.microsoft.com/office/drawing/2014/main" id="{8261429B-6DBA-4DC9-8592-141C53B4C864}"/>
            </a:ext>
          </a:extLst>
        </xdr:cNvPr>
        <xdr:cNvSpPr txBox="1"/>
      </xdr:nvSpPr>
      <xdr:spPr>
        <a:xfrm>
          <a:off x="9391727" y="1841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74313</xdr:rowOff>
    </xdr:from>
    <xdr:ext cx="469744" cy="259045"/>
    <xdr:sp macro="" textlink="">
      <xdr:nvSpPr>
        <xdr:cNvPr id="391" name="n_2mainValue【市民会館】&#10;一人当たり面積">
          <a:extLst>
            <a:ext uri="{FF2B5EF4-FFF2-40B4-BE49-F238E27FC236}">
              <a16:creationId xmlns:a16="http://schemas.microsoft.com/office/drawing/2014/main" id="{8FD7C839-E2BA-459E-91B4-1370D93E66F4}"/>
            </a:ext>
          </a:extLst>
        </xdr:cNvPr>
        <xdr:cNvSpPr txBox="1"/>
      </xdr:nvSpPr>
      <xdr:spPr>
        <a:xfrm>
          <a:off x="8515427" y="1841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81932</xdr:rowOff>
    </xdr:from>
    <xdr:ext cx="469744" cy="259045"/>
    <xdr:sp macro="" textlink="">
      <xdr:nvSpPr>
        <xdr:cNvPr id="392" name="n_3mainValue【市民会館】&#10;一人当たり面積">
          <a:extLst>
            <a:ext uri="{FF2B5EF4-FFF2-40B4-BE49-F238E27FC236}">
              <a16:creationId xmlns:a16="http://schemas.microsoft.com/office/drawing/2014/main" id="{A061C160-EDB3-48DF-8249-92CF4BEF7F12}"/>
            </a:ext>
          </a:extLst>
        </xdr:cNvPr>
        <xdr:cNvSpPr txBox="1"/>
      </xdr:nvSpPr>
      <xdr:spPr>
        <a:xfrm>
          <a:off x="7626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85741</xdr:rowOff>
    </xdr:from>
    <xdr:ext cx="469744" cy="259045"/>
    <xdr:sp macro="" textlink="">
      <xdr:nvSpPr>
        <xdr:cNvPr id="393" name="n_4mainValue【市民会館】&#10;一人当たり面積">
          <a:extLst>
            <a:ext uri="{FF2B5EF4-FFF2-40B4-BE49-F238E27FC236}">
              <a16:creationId xmlns:a16="http://schemas.microsoft.com/office/drawing/2014/main" id="{7E47FDC9-3D5A-4CF1-A91A-6432BF747CBC}"/>
            </a:ext>
          </a:extLst>
        </xdr:cNvPr>
        <xdr:cNvSpPr txBox="1"/>
      </xdr:nvSpPr>
      <xdr:spPr>
        <a:xfrm>
          <a:off x="6737427" y="1843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8B6E4BEC-903B-4735-853F-12FAFC6F5D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B0174F66-0AB3-43E9-A3E3-40160E414EC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534EC2F0-2D60-48B6-8200-3A9D39D89A6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4877107D-05C7-40CD-B082-F7DAA4B7A86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29E95BD1-D8D8-4775-AC6E-3D925737B45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BDCBA7AA-6F0E-4051-90B8-2FAB94A5959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5F1BF9FF-8F49-4056-A013-CB208B1DBE8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F342FD1D-9516-4630-912F-A7FEFCC4A16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456EDA45-DAFC-4CC8-A605-EAD8A899F0B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AE3E9C9F-3073-469D-90EB-786993E7E6E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5E964109-B67F-4A87-B055-BB8846EBA2A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62EDD0F6-D0DB-497B-9A44-C7461077FED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15D9ABD4-BBC2-456C-B9F2-583D91D93D7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40D214C8-B67B-446F-80EB-EA51338E642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E2DF55DA-B329-46A4-803F-755EC3B07F5B}"/>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99BEEF8B-8735-48BA-9756-DCE2AB215A6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9214C23E-5FE1-4B32-976C-40C40BC53263}"/>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509DBD92-D6CA-4E5D-BE74-AB20D113707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11DE405F-9AEB-47BD-A211-27C29A8656E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56758F72-5680-44A5-AB40-13DAA8C1F96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CCBCF960-CA50-4927-9B4E-44183EE86CB5}"/>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95EC034-1071-4332-BA08-8CD042F643C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656598E6-8317-445B-96D3-6AAA71BEF1F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0DB3D200-2F5F-441E-AC75-42A5000F7DA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418" name="直線コネクタ 417">
          <a:extLst>
            <a:ext uri="{FF2B5EF4-FFF2-40B4-BE49-F238E27FC236}">
              <a16:creationId xmlns:a16="http://schemas.microsoft.com/office/drawing/2014/main" id="{590EA48D-8C6C-4E02-A0B7-0FC926BE8B21}"/>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19" name="【一般廃棄物処理施設】&#10;有形固定資産減価償却率最小値テキスト">
          <a:extLst>
            <a:ext uri="{FF2B5EF4-FFF2-40B4-BE49-F238E27FC236}">
              <a16:creationId xmlns:a16="http://schemas.microsoft.com/office/drawing/2014/main" id="{E26AE6ED-FC34-437D-B3A4-09D14DA7869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0" name="直線コネクタ 419">
          <a:extLst>
            <a:ext uri="{FF2B5EF4-FFF2-40B4-BE49-F238E27FC236}">
              <a16:creationId xmlns:a16="http://schemas.microsoft.com/office/drawing/2014/main" id="{777281CF-03F8-4CAF-B925-3B3DFD437471}"/>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8632DDF4-6DD1-4E57-B48E-36BCB1FCDF90}"/>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22" name="直線コネクタ 421">
          <a:extLst>
            <a:ext uri="{FF2B5EF4-FFF2-40B4-BE49-F238E27FC236}">
              <a16:creationId xmlns:a16="http://schemas.microsoft.com/office/drawing/2014/main" id="{A54881DA-FE8F-49F9-A5CE-8716E13AFFDD}"/>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BAEAC319-978B-406D-B52E-9276D265AE20}"/>
            </a:ext>
          </a:extLst>
        </xdr:cNvPr>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24" name="フローチャート: 判断 423">
          <a:extLst>
            <a:ext uri="{FF2B5EF4-FFF2-40B4-BE49-F238E27FC236}">
              <a16:creationId xmlns:a16="http://schemas.microsoft.com/office/drawing/2014/main" id="{5618CC8F-FBA9-4503-9CA6-ECB61A19D23A}"/>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25" name="フローチャート: 判断 424">
          <a:extLst>
            <a:ext uri="{FF2B5EF4-FFF2-40B4-BE49-F238E27FC236}">
              <a16:creationId xmlns:a16="http://schemas.microsoft.com/office/drawing/2014/main" id="{5DA5E4E3-08A1-49F4-A74C-5D4A8615EA22}"/>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426" name="フローチャート: 判断 425">
          <a:extLst>
            <a:ext uri="{FF2B5EF4-FFF2-40B4-BE49-F238E27FC236}">
              <a16:creationId xmlns:a16="http://schemas.microsoft.com/office/drawing/2014/main" id="{68DC3C3D-92FD-49B4-B13F-5E500AC5D8BD}"/>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27" name="フローチャート: 判断 426">
          <a:extLst>
            <a:ext uri="{FF2B5EF4-FFF2-40B4-BE49-F238E27FC236}">
              <a16:creationId xmlns:a16="http://schemas.microsoft.com/office/drawing/2014/main" id="{8E3222C2-2395-4410-B397-1405E4303BB4}"/>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28" name="フローチャート: 判断 427">
          <a:extLst>
            <a:ext uri="{FF2B5EF4-FFF2-40B4-BE49-F238E27FC236}">
              <a16:creationId xmlns:a16="http://schemas.microsoft.com/office/drawing/2014/main" id="{AE41D8F6-75CF-4D1B-9F5E-B2959893A346}"/>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A0592AB-5333-42B2-BD73-2EC857C7E14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91E3E0A-394C-477D-A19E-28E31A6427C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126D5B86-A287-4264-8349-B2941452216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E04EA1D-686C-4E31-AD02-551AC9B03BA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97833F3-7F76-4B35-AA3D-7552E5490B0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46355</xdr:rowOff>
    </xdr:from>
    <xdr:to>
      <xdr:col>85</xdr:col>
      <xdr:colOff>177800</xdr:colOff>
      <xdr:row>38</xdr:row>
      <xdr:rowOff>147955</xdr:rowOff>
    </xdr:to>
    <xdr:sp macro="" textlink="">
      <xdr:nvSpPr>
        <xdr:cNvPr id="434" name="楕円 433">
          <a:extLst>
            <a:ext uri="{FF2B5EF4-FFF2-40B4-BE49-F238E27FC236}">
              <a16:creationId xmlns:a16="http://schemas.microsoft.com/office/drawing/2014/main" id="{DEF10210-734A-429A-9260-9BAA03C8C77E}"/>
            </a:ext>
          </a:extLst>
        </xdr:cNvPr>
        <xdr:cNvSpPr/>
      </xdr:nvSpPr>
      <xdr:spPr>
        <a:xfrm>
          <a:off x="16268700" y="65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24782</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AD0D3CE8-43A8-47D1-97B2-EAC97786F7AC}"/>
            </a:ext>
          </a:extLst>
        </xdr:cNvPr>
        <xdr:cNvSpPr txBox="1"/>
      </xdr:nvSpPr>
      <xdr:spPr>
        <a:xfrm>
          <a:off x="16357600"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162560</xdr:rowOff>
    </xdr:from>
    <xdr:to>
      <xdr:col>81</xdr:col>
      <xdr:colOff>101600</xdr:colOff>
      <xdr:row>38</xdr:row>
      <xdr:rowOff>92710</xdr:rowOff>
    </xdr:to>
    <xdr:sp macro="" textlink="">
      <xdr:nvSpPr>
        <xdr:cNvPr id="436" name="楕円 435">
          <a:extLst>
            <a:ext uri="{FF2B5EF4-FFF2-40B4-BE49-F238E27FC236}">
              <a16:creationId xmlns:a16="http://schemas.microsoft.com/office/drawing/2014/main" id="{53ED8561-4C16-4255-A040-26639A2B0A4E}"/>
            </a:ext>
          </a:extLst>
        </xdr:cNvPr>
        <xdr:cNvSpPr/>
      </xdr:nvSpPr>
      <xdr:spPr>
        <a:xfrm>
          <a:off x="15430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41910</xdr:rowOff>
    </xdr:from>
    <xdr:to>
      <xdr:col>85</xdr:col>
      <xdr:colOff>127000</xdr:colOff>
      <xdr:row>38</xdr:row>
      <xdr:rowOff>97155</xdr:rowOff>
    </xdr:to>
    <xdr:cxnSp macro="">
      <xdr:nvCxnSpPr>
        <xdr:cNvPr id="437" name="直線コネクタ 436">
          <a:extLst>
            <a:ext uri="{FF2B5EF4-FFF2-40B4-BE49-F238E27FC236}">
              <a16:creationId xmlns:a16="http://schemas.microsoft.com/office/drawing/2014/main" id="{14DDB4B5-B256-435C-8F75-0CFAF8279F33}"/>
            </a:ext>
          </a:extLst>
        </xdr:cNvPr>
        <xdr:cNvCxnSpPr/>
      </xdr:nvCxnSpPr>
      <xdr:spPr>
        <a:xfrm>
          <a:off x="15481300" y="6557010"/>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111125</xdr:rowOff>
    </xdr:from>
    <xdr:to>
      <xdr:col>76</xdr:col>
      <xdr:colOff>165100</xdr:colOff>
      <xdr:row>38</xdr:row>
      <xdr:rowOff>41275</xdr:rowOff>
    </xdr:to>
    <xdr:sp macro="" textlink="">
      <xdr:nvSpPr>
        <xdr:cNvPr id="438" name="楕円 437">
          <a:extLst>
            <a:ext uri="{FF2B5EF4-FFF2-40B4-BE49-F238E27FC236}">
              <a16:creationId xmlns:a16="http://schemas.microsoft.com/office/drawing/2014/main" id="{A4524F92-F391-4B8F-8C5D-CB78CD3FD53C}"/>
            </a:ext>
          </a:extLst>
        </xdr:cNvPr>
        <xdr:cNvSpPr/>
      </xdr:nvSpPr>
      <xdr:spPr>
        <a:xfrm>
          <a:off x="145415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161925</xdr:rowOff>
    </xdr:from>
    <xdr:to>
      <xdr:col>81</xdr:col>
      <xdr:colOff>50800</xdr:colOff>
      <xdr:row>38</xdr:row>
      <xdr:rowOff>41910</xdr:rowOff>
    </xdr:to>
    <xdr:cxnSp macro="">
      <xdr:nvCxnSpPr>
        <xdr:cNvPr id="439" name="直線コネクタ 438">
          <a:extLst>
            <a:ext uri="{FF2B5EF4-FFF2-40B4-BE49-F238E27FC236}">
              <a16:creationId xmlns:a16="http://schemas.microsoft.com/office/drawing/2014/main" id="{A6F0BC3D-14BE-4453-BE12-C28AF7394020}"/>
            </a:ext>
          </a:extLst>
        </xdr:cNvPr>
        <xdr:cNvCxnSpPr/>
      </xdr:nvCxnSpPr>
      <xdr:spPr>
        <a:xfrm>
          <a:off x="14592300" y="650557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52070</xdr:rowOff>
    </xdr:from>
    <xdr:to>
      <xdr:col>72</xdr:col>
      <xdr:colOff>38100</xdr:colOff>
      <xdr:row>37</xdr:row>
      <xdr:rowOff>153670</xdr:rowOff>
    </xdr:to>
    <xdr:sp macro="" textlink="">
      <xdr:nvSpPr>
        <xdr:cNvPr id="440" name="楕円 439">
          <a:extLst>
            <a:ext uri="{FF2B5EF4-FFF2-40B4-BE49-F238E27FC236}">
              <a16:creationId xmlns:a16="http://schemas.microsoft.com/office/drawing/2014/main" id="{6D587441-4F80-45FE-B4DD-AEA31D84B879}"/>
            </a:ext>
          </a:extLst>
        </xdr:cNvPr>
        <xdr:cNvSpPr/>
      </xdr:nvSpPr>
      <xdr:spPr>
        <a:xfrm>
          <a:off x="136525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102870</xdr:rowOff>
    </xdr:from>
    <xdr:to>
      <xdr:col>76</xdr:col>
      <xdr:colOff>114300</xdr:colOff>
      <xdr:row>37</xdr:row>
      <xdr:rowOff>161925</xdr:rowOff>
    </xdr:to>
    <xdr:cxnSp macro="">
      <xdr:nvCxnSpPr>
        <xdr:cNvPr id="441" name="直線コネクタ 440">
          <a:extLst>
            <a:ext uri="{FF2B5EF4-FFF2-40B4-BE49-F238E27FC236}">
              <a16:creationId xmlns:a16="http://schemas.microsoft.com/office/drawing/2014/main" id="{396B4551-BF4D-4A89-962D-9BFA6A68F457}"/>
            </a:ext>
          </a:extLst>
        </xdr:cNvPr>
        <xdr:cNvCxnSpPr/>
      </xdr:nvCxnSpPr>
      <xdr:spPr>
        <a:xfrm>
          <a:off x="13703300" y="644652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12065</xdr:rowOff>
    </xdr:from>
    <xdr:to>
      <xdr:col>67</xdr:col>
      <xdr:colOff>101600</xdr:colOff>
      <xdr:row>37</xdr:row>
      <xdr:rowOff>113665</xdr:rowOff>
    </xdr:to>
    <xdr:sp macro="" textlink="">
      <xdr:nvSpPr>
        <xdr:cNvPr id="442" name="楕円 441">
          <a:extLst>
            <a:ext uri="{FF2B5EF4-FFF2-40B4-BE49-F238E27FC236}">
              <a16:creationId xmlns:a16="http://schemas.microsoft.com/office/drawing/2014/main" id="{A12E6384-2874-440F-B27A-35395D734DE9}"/>
            </a:ext>
          </a:extLst>
        </xdr:cNvPr>
        <xdr:cNvSpPr/>
      </xdr:nvSpPr>
      <xdr:spPr>
        <a:xfrm>
          <a:off x="127635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62865</xdr:rowOff>
    </xdr:from>
    <xdr:to>
      <xdr:col>71</xdr:col>
      <xdr:colOff>177800</xdr:colOff>
      <xdr:row>37</xdr:row>
      <xdr:rowOff>102870</xdr:rowOff>
    </xdr:to>
    <xdr:cxnSp macro="">
      <xdr:nvCxnSpPr>
        <xdr:cNvPr id="443" name="直線コネクタ 442">
          <a:extLst>
            <a:ext uri="{FF2B5EF4-FFF2-40B4-BE49-F238E27FC236}">
              <a16:creationId xmlns:a16="http://schemas.microsoft.com/office/drawing/2014/main" id="{536D71AB-D507-43D4-A8DF-1DCF1C8BC59A}"/>
            </a:ext>
          </a:extLst>
        </xdr:cNvPr>
        <xdr:cNvCxnSpPr/>
      </xdr:nvCxnSpPr>
      <xdr:spPr>
        <a:xfrm>
          <a:off x="12814300" y="64065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23665B39-8E9A-47A8-AC9C-EB6B0C3D2046}"/>
            </a:ext>
          </a:extLst>
        </xdr:cNvPr>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D1D281E4-8FE9-4B8C-BCFE-E5C2B3A6B748}"/>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6E0664CE-E3AF-4B26-B016-D1D2162A92DC}"/>
            </a:ext>
          </a:extLst>
        </xdr:cNvPr>
        <xdr:cNvSpPr txBox="1"/>
      </xdr:nvSpPr>
      <xdr:spPr>
        <a:xfrm>
          <a:off x="13500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870303F0-0F4D-4E89-8227-6E872C806BBB}"/>
            </a:ext>
          </a:extLst>
        </xdr:cNvPr>
        <xdr:cNvSpPr txBox="1"/>
      </xdr:nvSpPr>
      <xdr:spPr>
        <a:xfrm>
          <a:off x="12611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83837</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74950D4F-6F62-4B63-9824-BD98597EC871}"/>
            </a:ext>
          </a:extLst>
        </xdr:cNvPr>
        <xdr:cNvSpPr txBox="1"/>
      </xdr:nvSpPr>
      <xdr:spPr>
        <a:xfrm>
          <a:off x="152660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32402</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D5E5C8C7-980C-4ED7-8B63-9A4310195835}"/>
            </a:ext>
          </a:extLst>
        </xdr:cNvPr>
        <xdr:cNvSpPr txBox="1"/>
      </xdr:nvSpPr>
      <xdr:spPr>
        <a:xfrm>
          <a:off x="14389744" y="654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170197</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C9E280D4-4F50-4C61-B595-A68B9CA97C58}"/>
            </a:ext>
          </a:extLst>
        </xdr:cNvPr>
        <xdr:cNvSpPr txBox="1"/>
      </xdr:nvSpPr>
      <xdr:spPr>
        <a:xfrm>
          <a:off x="13500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130192</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CFE0B093-9F7B-47C9-9D41-AF8D0FA1EB10}"/>
            </a:ext>
          </a:extLst>
        </xdr:cNvPr>
        <xdr:cNvSpPr txBox="1"/>
      </xdr:nvSpPr>
      <xdr:spPr>
        <a:xfrm>
          <a:off x="126117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08EF4E78-6190-467F-9208-E353A8C1DB4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EF83C252-8FAA-4F62-8782-F3E8FF7A7FF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CC09E50B-DC3D-4309-BEB8-DD0A23A833A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DBD2839F-13CC-46FC-9512-D13439262DE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756E1CAC-DFB3-40EB-8F93-56C0E312A38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62F1BC8C-D7EE-4DC2-B1B4-AA76F8591CF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D08ACA45-37DE-42FD-8806-59831DEC2DB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15054285-94EE-4ABD-954B-1ABE0053B15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1199F5B0-B5BF-41E1-9939-CAB39B2D8B5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1ED92439-BA54-437E-8373-293FD3D89E5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0427E737-D462-4670-AB71-F0EC45135275}"/>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3" name="テキスト ボックス 462">
          <a:extLst>
            <a:ext uri="{FF2B5EF4-FFF2-40B4-BE49-F238E27FC236}">
              <a16:creationId xmlns:a16="http://schemas.microsoft.com/office/drawing/2014/main" id="{386E3ABE-8617-4E4F-AC0E-3C66CE90CE06}"/>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BFC996D6-6598-4BBA-975A-B956E33580B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5" name="テキスト ボックス 464">
          <a:extLst>
            <a:ext uri="{FF2B5EF4-FFF2-40B4-BE49-F238E27FC236}">
              <a16:creationId xmlns:a16="http://schemas.microsoft.com/office/drawing/2014/main" id="{B81A1CB3-6BC3-46F2-A9D6-D6F49032915A}"/>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3F5D4F70-2922-4E4D-8BEA-15C7F20051BF}"/>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7" name="テキスト ボックス 466">
          <a:extLst>
            <a:ext uri="{FF2B5EF4-FFF2-40B4-BE49-F238E27FC236}">
              <a16:creationId xmlns:a16="http://schemas.microsoft.com/office/drawing/2014/main" id="{2ED3FEBF-7A1B-4E56-BFBE-BA20C74C528C}"/>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6616D505-628E-4124-A66B-2DD319F3A2E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9" name="テキスト ボックス 468">
          <a:extLst>
            <a:ext uri="{FF2B5EF4-FFF2-40B4-BE49-F238E27FC236}">
              <a16:creationId xmlns:a16="http://schemas.microsoft.com/office/drawing/2014/main" id="{B0005DF2-A01F-4F52-9926-D64A86E1BB1A}"/>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BB44ECA4-2616-4248-A77B-4383DBD8711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1" name="テキスト ボックス 470">
          <a:extLst>
            <a:ext uri="{FF2B5EF4-FFF2-40B4-BE49-F238E27FC236}">
              <a16:creationId xmlns:a16="http://schemas.microsoft.com/office/drawing/2014/main" id="{53ADB88D-1D6A-4225-A8C7-0CF72E3E539B}"/>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09B10129-BF6D-4FDC-A7E3-A842E8530C3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3" name="テキスト ボックス 472">
          <a:extLst>
            <a:ext uri="{FF2B5EF4-FFF2-40B4-BE49-F238E27FC236}">
              <a16:creationId xmlns:a16="http://schemas.microsoft.com/office/drawing/2014/main" id="{76D59B26-69EF-4C72-A3F7-D519ED4EF30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A0C48823-968C-419B-90D5-5A41B397427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475" name="直線コネクタ 474">
          <a:extLst>
            <a:ext uri="{FF2B5EF4-FFF2-40B4-BE49-F238E27FC236}">
              <a16:creationId xmlns:a16="http://schemas.microsoft.com/office/drawing/2014/main" id="{A386F928-9BED-4246-AAF5-941DB0232E8F}"/>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476" name="【一般廃棄物処理施設】&#10;一人当たり有形固定資産（償却資産）額最小値テキスト">
          <a:extLst>
            <a:ext uri="{FF2B5EF4-FFF2-40B4-BE49-F238E27FC236}">
              <a16:creationId xmlns:a16="http://schemas.microsoft.com/office/drawing/2014/main" id="{9E525154-9D66-49C5-B735-E51097CD935A}"/>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477" name="直線コネクタ 476">
          <a:extLst>
            <a:ext uri="{FF2B5EF4-FFF2-40B4-BE49-F238E27FC236}">
              <a16:creationId xmlns:a16="http://schemas.microsoft.com/office/drawing/2014/main" id="{83A8C0D5-BEF2-4E51-9844-AFDB57CC1353}"/>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478" name="【一般廃棄物処理施設】&#10;一人当たり有形固定資産（償却資産）額最大値テキスト">
          <a:extLst>
            <a:ext uri="{FF2B5EF4-FFF2-40B4-BE49-F238E27FC236}">
              <a16:creationId xmlns:a16="http://schemas.microsoft.com/office/drawing/2014/main" id="{5ADA5CE3-10B8-427F-9421-69A8DA79371C}"/>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479" name="直線コネクタ 478">
          <a:extLst>
            <a:ext uri="{FF2B5EF4-FFF2-40B4-BE49-F238E27FC236}">
              <a16:creationId xmlns:a16="http://schemas.microsoft.com/office/drawing/2014/main" id="{A5DF2865-BC22-4F7C-984E-04DBA3A5C3D3}"/>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480" name="【一般廃棄物処理施設】&#10;一人当たり有形固定資産（償却資産）額平均値テキスト">
          <a:extLst>
            <a:ext uri="{FF2B5EF4-FFF2-40B4-BE49-F238E27FC236}">
              <a16:creationId xmlns:a16="http://schemas.microsoft.com/office/drawing/2014/main" id="{A3624887-8713-42D0-B395-F98A6013A9FE}"/>
            </a:ext>
          </a:extLst>
        </xdr:cNvPr>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481" name="フローチャート: 判断 480">
          <a:extLst>
            <a:ext uri="{FF2B5EF4-FFF2-40B4-BE49-F238E27FC236}">
              <a16:creationId xmlns:a16="http://schemas.microsoft.com/office/drawing/2014/main" id="{C8B8F200-DEFB-410E-8632-8A4EC5105899}"/>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482" name="フローチャート: 判断 481">
          <a:extLst>
            <a:ext uri="{FF2B5EF4-FFF2-40B4-BE49-F238E27FC236}">
              <a16:creationId xmlns:a16="http://schemas.microsoft.com/office/drawing/2014/main" id="{8CC7EE3D-C67B-4312-BD09-E7E9BD983EEE}"/>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483" name="フローチャート: 判断 482">
          <a:extLst>
            <a:ext uri="{FF2B5EF4-FFF2-40B4-BE49-F238E27FC236}">
              <a16:creationId xmlns:a16="http://schemas.microsoft.com/office/drawing/2014/main" id="{A168CD6A-141F-4915-8ADF-3C3F5211C5B3}"/>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484" name="フローチャート: 判断 483">
          <a:extLst>
            <a:ext uri="{FF2B5EF4-FFF2-40B4-BE49-F238E27FC236}">
              <a16:creationId xmlns:a16="http://schemas.microsoft.com/office/drawing/2014/main" id="{22D7A1E7-1CCF-4349-A7B7-1B0C6F349A6E}"/>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485" name="フローチャート: 判断 484">
          <a:extLst>
            <a:ext uri="{FF2B5EF4-FFF2-40B4-BE49-F238E27FC236}">
              <a16:creationId xmlns:a16="http://schemas.microsoft.com/office/drawing/2014/main" id="{922A8EE2-FB1D-410F-8B52-6B298779B908}"/>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C8C53D2-79AF-493F-9E4C-94A4F8AA698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3EC98FB2-287C-4D7A-BD7A-2E41FCE673D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47EF35AB-370C-4E43-B168-9C202B60AB0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DD0226C2-3947-44CF-AA23-A4D8F50DCAD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A8941F88-70F7-4FBA-8D6E-FA853C77636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41341</xdr:rowOff>
    </xdr:from>
    <xdr:to>
      <xdr:col>116</xdr:col>
      <xdr:colOff>114300</xdr:colOff>
      <xdr:row>37</xdr:row>
      <xdr:rowOff>142941</xdr:rowOff>
    </xdr:to>
    <xdr:sp macro="" textlink="">
      <xdr:nvSpPr>
        <xdr:cNvPr id="491" name="楕円 490">
          <a:extLst>
            <a:ext uri="{FF2B5EF4-FFF2-40B4-BE49-F238E27FC236}">
              <a16:creationId xmlns:a16="http://schemas.microsoft.com/office/drawing/2014/main" id="{FB43122E-84D0-4F8B-8603-E9767A49C06D}"/>
            </a:ext>
          </a:extLst>
        </xdr:cNvPr>
        <xdr:cNvSpPr/>
      </xdr:nvSpPr>
      <xdr:spPr>
        <a:xfrm>
          <a:off x="22110700" y="638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64218</xdr:rowOff>
    </xdr:from>
    <xdr:ext cx="599010" cy="259045"/>
    <xdr:sp macro="" textlink="">
      <xdr:nvSpPr>
        <xdr:cNvPr id="492" name="【一般廃棄物処理施設】&#10;一人当たり有形固定資産（償却資産）額該当値テキスト">
          <a:extLst>
            <a:ext uri="{FF2B5EF4-FFF2-40B4-BE49-F238E27FC236}">
              <a16:creationId xmlns:a16="http://schemas.microsoft.com/office/drawing/2014/main" id="{020BED60-F6F8-4471-882E-B4D4F710E49E}"/>
            </a:ext>
          </a:extLst>
        </xdr:cNvPr>
        <xdr:cNvSpPr txBox="1"/>
      </xdr:nvSpPr>
      <xdr:spPr>
        <a:xfrm>
          <a:off x="22199600" y="6236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50058</xdr:rowOff>
    </xdr:from>
    <xdr:to>
      <xdr:col>112</xdr:col>
      <xdr:colOff>38100</xdr:colOff>
      <xdr:row>37</xdr:row>
      <xdr:rowOff>151658</xdr:rowOff>
    </xdr:to>
    <xdr:sp macro="" textlink="">
      <xdr:nvSpPr>
        <xdr:cNvPr id="493" name="楕円 492">
          <a:extLst>
            <a:ext uri="{FF2B5EF4-FFF2-40B4-BE49-F238E27FC236}">
              <a16:creationId xmlns:a16="http://schemas.microsoft.com/office/drawing/2014/main" id="{6640F469-E559-4607-98AD-7AC68436CEF5}"/>
            </a:ext>
          </a:extLst>
        </xdr:cNvPr>
        <xdr:cNvSpPr/>
      </xdr:nvSpPr>
      <xdr:spPr>
        <a:xfrm>
          <a:off x="21272500" y="639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92141</xdr:rowOff>
    </xdr:from>
    <xdr:to>
      <xdr:col>116</xdr:col>
      <xdr:colOff>63500</xdr:colOff>
      <xdr:row>37</xdr:row>
      <xdr:rowOff>100858</xdr:rowOff>
    </xdr:to>
    <xdr:cxnSp macro="">
      <xdr:nvCxnSpPr>
        <xdr:cNvPr id="494" name="直線コネクタ 493">
          <a:extLst>
            <a:ext uri="{FF2B5EF4-FFF2-40B4-BE49-F238E27FC236}">
              <a16:creationId xmlns:a16="http://schemas.microsoft.com/office/drawing/2014/main" id="{ABF7821E-A28A-4369-812C-6E3E67A15A2E}"/>
            </a:ext>
          </a:extLst>
        </xdr:cNvPr>
        <xdr:cNvCxnSpPr/>
      </xdr:nvCxnSpPr>
      <xdr:spPr>
        <a:xfrm flipV="1">
          <a:off x="21323300" y="6435791"/>
          <a:ext cx="838200" cy="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63397</xdr:rowOff>
    </xdr:from>
    <xdr:to>
      <xdr:col>107</xdr:col>
      <xdr:colOff>101600</xdr:colOff>
      <xdr:row>37</xdr:row>
      <xdr:rowOff>164998</xdr:rowOff>
    </xdr:to>
    <xdr:sp macro="" textlink="">
      <xdr:nvSpPr>
        <xdr:cNvPr id="495" name="楕円 494">
          <a:extLst>
            <a:ext uri="{FF2B5EF4-FFF2-40B4-BE49-F238E27FC236}">
              <a16:creationId xmlns:a16="http://schemas.microsoft.com/office/drawing/2014/main" id="{8CA6BDC4-03FD-4D1D-B0F6-CA84DE963DFB}"/>
            </a:ext>
          </a:extLst>
        </xdr:cNvPr>
        <xdr:cNvSpPr/>
      </xdr:nvSpPr>
      <xdr:spPr>
        <a:xfrm>
          <a:off x="20383500" y="640704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100858</xdr:rowOff>
    </xdr:from>
    <xdr:to>
      <xdr:col>111</xdr:col>
      <xdr:colOff>177800</xdr:colOff>
      <xdr:row>37</xdr:row>
      <xdr:rowOff>114197</xdr:rowOff>
    </xdr:to>
    <xdr:cxnSp macro="">
      <xdr:nvCxnSpPr>
        <xdr:cNvPr id="496" name="直線コネクタ 495">
          <a:extLst>
            <a:ext uri="{FF2B5EF4-FFF2-40B4-BE49-F238E27FC236}">
              <a16:creationId xmlns:a16="http://schemas.microsoft.com/office/drawing/2014/main" id="{9954451C-4F50-46A1-AC1D-0856D2A3A892}"/>
            </a:ext>
          </a:extLst>
        </xdr:cNvPr>
        <xdr:cNvCxnSpPr/>
      </xdr:nvCxnSpPr>
      <xdr:spPr>
        <a:xfrm flipV="1">
          <a:off x="20434300" y="6444508"/>
          <a:ext cx="889000" cy="1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92464</xdr:rowOff>
    </xdr:from>
    <xdr:to>
      <xdr:col>102</xdr:col>
      <xdr:colOff>165100</xdr:colOff>
      <xdr:row>38</xdr:row>
      <xdr:rowOff>22614</xdr:rowOff>
    </xdr:to>
    <xdr:sp macro="" textlink="">
      <xdr:nvSpPr>
        <xdr:cNvPr id="497" name="楕円 496">
          <a:extLst>
            <a:ext uri="{FF2B5EF4-FFF2-40B4-BE49-F238E27FC236}">
              <a16:creationId xmlns:a16="http://schemas.microsoft.com/office/drawing/2014/main" id="{006969E8-E0BD-4C83-B2FF-F8FE62091DD1}"/>
            </a:ext>
          </a:extLst>
        </xdr:cNvPr>
        <xdr:cNvSpPr/>
      </xdr:nvSpPr>
      <xdr:spPr>
        <a:xfrm>
          <a:off x="19494500" y="643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114197</xdr:rowOff>
    </xdr:from>
    <xdr:to>
      <xdr:col>107</xdr:col>
      <xdr:colOff>50800</xdr:colOff>
      <xdr:row>37</xdr:row>
      <xdr:rowOff>143264</xdr:rowOff>
    </xdr:to>
    <xdr:cxnSp macro="">
      <xdr:nvCxnSpPr>
        <xdr:cNvPr id="498" name="直線コネクタ 497">
          <a:extLst>
            <a:ext uri="{FF2B5EF4-FFF2-40B4-BE49-F238E27FC236}">
              <a16:creationId xmlns:a16="http://schemas.microsoft.com/office/drawing/2014/main" id="{68A8D34F-3522-4025-ADE5-1EC6116E644B}"/>
            </a:ext>
          </a:extLst>
        </xdr:cNvPr>
        <xdr:cNvCxnSpPr/>
      </xdr:nvCxnSpPr>
      <xdr:spPr>
        <a:xfrm flipV="1">
          <a:off x="19545300" y="6457847"/>
          <a:ext cx="889000" cy="2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115906</xdr:rowOff>
    </xdr:from>
    <xdr:to>
      <xdr:col>98</xdr:col>
      <xdr:colOff>38100</xdr:colOff>
      <xdr:row>38</xdr:row>
      <xdr:rowOff>46056</xdr:rowOff>
    </xdr:to>
    <xdr:sp macro="" textlink="">
      <xdr:nvSpPr>
        <xdr:cNvPr id="499" name="楕円 498">
          <a:extLst>
            <a:ext uri="{FF2B5EF4-FFF2-40B4-BE49-F238E27FC236}">
              <a16:creationId xmlns:a16="http://schemas.microsoft.com/office/drawing/2014/main" id="{3B933E9E-C7ED-4D6C-8994-28C896FC27A2}"/>
            </a:ext>
          </a:extLst>
        </xdr:cNvPr>
        <xdr:cNvSpPr/>
      </xdr:nvSpPr>
      <xdr:spPr>
        <a:xfrm>
          <a:off x="18605500" y="645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143264</xdr:rowOff>
    </xdr:from>
    <xdr:to>
      <xdr:col>102</xdr:col>
      <xdr:colOff>114300</xdr:colOff>
      <xdr:row>37</xdr:row>
      <xdr:rowOff>166707</xdr:rowOff>
    </xdr:to>
    <xdr:cxnSp macro="">
      <xdr:nvCxnSpPr>
        <xdr:cNvPr id="500" name="直線コネクタ 499">
          <a:extLst>
            <a:ext uri="{FF2B5EF4-FFF2-40B4-BE49-F238E27FC236}">
              <a16:creationId xmlns:a16="http://schemas.microsoft.com/office/drawing/2014/main" id="{2C0396D6-E535-4DB7-BA46-CD7277E41483}"/>
            </a:ext>
          </a:extLst>
        </xdr:cNvPr>
        <xdr:cNvCxnSpPr/>
      </xdr:nvCxnSpPr>
      <xdr:spPr>
        <a:xfrm flipV="1">
          <a:off x="18656300" y="6486914"/>
          <a:ext cx="889000" cy="2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01" name="n_1aveValue【一般廃棄物処理施設】&#10;一人当たり有形固定資産（償却資産）額">
          <a:extLst>
            <a:ext uri="{FF2B5EF4-FFF2-40B4-BE49-F238E27FC236}">
              <a16:creationId xmlns:a16="http://schemas.microsoft.com/office/drawing/2014/main" id="{D43FEE2A-F949-41BC-9CD6-45ABE664B742}"/>
            </a:ext>
          </a:extLst>
        </xdr:cNvPr>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502" name="n_2aveValue【一般廃棄物処理施設】&#10;一人当たり有形固定資産（償却資産）額">
          <a:extLst>
            <a:ext uri="{FF2B5EF4-FFF2-40B4-BE49-F238E27FC236}">
              <a16:creationId xmlns:a16="http://schemas.microsoft.com/office/drawing/2014/main" id="{62266CC1-49AD-4346-B5CD-74E55BB8754D}"/>
            </a:ext>
          </a:extLst>
        </xdr:cNvPr>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503" name="n_3aveValue【一般廃棄物処理施設】&#10;一人当たり有形固定資産（償却資産）額">
          <a:extLst>
            <a:ext uri="{FF2B5EF4-FFF2-40B4-BE49-F238E27FC236}">
              <a16:creationId xmlns:a16="http://schemas.microsoft.com/office/drawing/2014/main" id="{5331C5FA-B834-4C8C-B7A5-6C6264ABD316}"/>
            </a:ext>
          </a:extLst>
        </xdr:cNvPr>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504" name="n_4aveValue【一般廃棄物処理施設】&#10;一人当たり有形固定資産（償却資産）額">
          <a:extLst>
            <a:ext uri="{FF2B5EF4-FFF2-40B4-BE49-F238E27FC236}">
              <a16:creationId xmlns:a16="http://schemas.microsoft.com/office/drawing/2014/main" id="{FF5EA7E1-89AB-4795-82A5-1226B5990F26}"/>
            </a:ext>
          </a:extLst>
        </xdr:cNvPr>
        <xdr:cNvSpPr txBox="1"/>
      </xdr:nvSpPr>
      <xdr:spPr>
        <a:xfrm>
          <a:off x="18356795" y="684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168185</xdr:rowOff>
    </xdr:from>
    <xdr:ext cx="599010" cy="259045"/>
    <xdr:sp macro="" textlink="">
      <xdr:nvSpPr>
        <xdr:cNvPr id="505" name="n_1mainValue【一般廃棄物処理施設】&#10;一人当たり有形固定資産（償却資産）額">
          <a:extLst>
            <a:ext uri="{FF2B5EF4-FFF2-40B4-BE49-F238E27FC236}">
              <a16:creationId xmlns:a16="http://schemas.microsoft.com/office/drawing/2014/main" id="{93992A94-B139-48DC-A5AA-3F234C6FCC60}"/>
            </a:ext>
          </a:extLst>
        </xdr:cNvPr>
        <xdr:cNvSpPr txBox="1"/>
      </xdr:nvSpPr>
      <xdr:spPr>
        <a:xfrm>
          <a:off x="21011095" y="6168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10074</xdr:rowOff>
    </xdr:from>
    <xdr:ext cx="599010" cy="259045"/>
    <xdr:sp macro="" textlink="">
      <xdr:nvSpPr>
        <xdr:cNvPr id="506" name="n_2mainValue【一般廃棄物処理施設】&#10;一人当たり有形固定資産（償却資産）額">
          <a:extLst>
            <a:ext uri="{FF2B5EF4-FFF2-40B4-BE49-F238E27FC236}">
              <a16:creationId xmlns:a16="http://schemas.microsoft.com/office/drawing/2014/main" id="{8B5C4AEF-DCEA-4A78-8554-1AF0902C0CB1}"/>
            </a:ext>
          </a:extLst>
        </xdr:cNvPr>
        <xdr:cNvSpPr txBox="1"/>
      </xdr:nvSpPr>
      <xdr:spPr>
        <a:xfrm>
          <a:off x="20134795" y="618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39141</xdr:rowOff>
    </xdr:from>
    <xdr:ext cx="599010" cy="259045"/>
    <xdr:sp macro="" textlink="">
      <xdr:nvSpPr>
        <xdr:cNvPr id="507" name="n_3mainValue【一般廃棄物処理施設】&#10;一人当たり有形固定資産（償却資産）額">
          <a:extLst>
            <a:ext uri="{FF2B5EF4-FFF2-40B4-BE49-F238E27FC236}">
              <a16:creationId xmlns:a16="http://schemas.microsoft.com/office/drawing/2014/main" id="{887CDCC2-AA05-4388-96E9-120FDF7F1674}"/>
            </a:ext>
          </a:extLst>
        </xdr:cNvPr>
        <xdr:cNvSpPr txBox="1"/>
      </xdr:nvSpPr>
      <xdr:spPr>
        <a:xfrm>
          <a:off x="19245795" y="6211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62583</xdr:rowOff>
    </xdr:from>
    <xdr:ext cx="599010" cy="259045"/>
    <xdr:sp macro="" textlink="">
      <xdr:nvSpPr>
        <xdr:cNvPr id="508" name="n_4mainValue【一般廃棄物処理施設】&#10;一人当たり有形固定資産（償却資産）額">
          <a:extLst>
            <a:ext uri="{FF2B5EF4-FFF2-40B4-BE49-F238E27FC236}">
              <a16:creationId xmlns:a16="http://schemas.microsoft.com/office/drawing/2014/main" id="{EB50082D-19B8-4051-B915-88FA0E039400}"/>
            </a:ext>
          </a:extLst>
        </xdr:cNvPr>
        <xdr:cNvSpPr txBox="1"/>
      </xdr:nvSpPr>
      <xdr:spPr>
        <a:xfrm>
          <a:off x="18356795" y="6234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C72E22AC-73CA-49B7-9303-C3CB8D85773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EA0F442C-D08D-49E1-A1D0-EBF5F28ADA8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E9A5A6EF-14A2-40AD-98EB-1A582A6FE40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373641BF-2CE4-4D0D-99E1-891AD085C7E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8A966B79-08BD-4650-94A4-398D67749C4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1A710BF3-74E0-4D08-B2F5-9B15739E58A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1406D46B-DCAB-403C-AB59-28F861E364C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DF9A9A6A-A3A4-41A8-84D3-17568231124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4458081A-FA9C-4684-BB33-25E9A46E0E2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8DFDC655-22FE-4452-B79D-66F78CB9964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85048720-22A9-4139-861C-978250F15C1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077978AC-B5D5-4D0D-924E-CA253DF7BD3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BAD26EB0-CD74-48BB-8D61-227B1E44D07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F6BAEBA7-D9A3-4BF6-8E32-6F6082A1B4F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EFDAC49E-EE5A-41BB-ADB1-FB3FDD24207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4D0F40B7-672C-496D-BE0D-31C824A4BB7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B91A5965-AFA8-403D-814D-A5D4ADAAB21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CB1B479A-528D-40E1-BA46-E98F80DB124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24745C54-F028-4BB0-8C11-091A57EDE31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D1B28CCD-2619-4E26-9375-774B1F98428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DF286CCB-4A23-46F0-B34C-69D1BD7D415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3F1FA7DD-F6D9-4D47-AFED-FF320E8D31C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CD5ABE11-0AB2-4F9F-8E07-B5CB5E937F3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A9CEF986-C88B-49F1-95D3-FBAC30D3C4A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33" name="直線コネクタ 532">
          <a:extLst>
            <a:ext uri="{FF2B5EF4-FFF2-40B4-BE49-F238E27FC236}">
              <a16:creationId xmlns:a16="http://schemas.microsoft.com/office/drawing/2014/main" id="{11F1C68F-8D40-4C69-9473-ED17915B26FE}"/>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4" name="【保健センター・保健所】&#10;有形固定資産減価償却率最小値テキスト">
          <a:extLst>
            <a:ext uri="{FF2B5EF4-FFF2-40B4-BE49-F238E27FC236}">
              <a16:creationId xmlns:a16="http://schemas.microsoft.com/office/drawing/2014/main" id="{CE633902-512D-4BCA-9F3F-A9038C07819F}"/>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5" name="直線コネクタ 534">
          <a:extLst>
            <a:ext uri="{FF2B5EF4-FFF2-40B4-BE49-F238E27FC236}">
              <a16:creationId xmlns:a16="http://schemas.microsoft.com/office/drawing/2014/main" id="{BF27D91E-0ED4-479D-B911-73892FB4579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923C93E4-F62F-4022-9792-069131D57A80}"/>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37" name="直線コネクタ 536">
          <a:extLst>
            <a:ext uri="{FF2B5EF4-FFF2-40B4-BE49-F238E27FC236}">
              <a16:creationId xmlns:a16="http://schemas.microsoft.com/office/drawing/2014/main" id="{96DD57E7-0DD3-480E-9259-FE4AD40E219F}"/>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99159C0E-9235-465F-A0AF-CC3659A72E17}"/>
            </a:ext>
          </a:extLst>
        </xdr:cNvPr>
        <xdr:cNvSpPr txBox="1"/>
      </xdr:nvSpPr>
      <xdr:spPr>
        <a:xfrm>
          <a:off x="163576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39" name="フローチャート: 判断 538">
          <a:extLst>
            <a:ext uri="{FF2B5EF4-FFF2-40B4-BE49-F238E27FC236}">
              <a16:creationId xmlns:a16="http://schemas.microsoft.com/office/drawing/2014/main" id="{7380C3E8-3F7E-4809-B90A-3DFB9637C61D}"/>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40" name="フローチャート: 判断 539">
          <a:extLst>
            <a:ext uri="{FF2B5EF4-FFF2-40B4-BE49-F238E27FC236}">
              <a16:creationId xmlns:a16="http://schemas.microsoft.com/office/drawing/2014/main" id="{1E261125-51BF-4CBA-B002-A2B752D21063}"/>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41" name="フローチャート: 判断 540">
          <a:extLst>
            <a:ext uri="{FF2B5EF4-FFF2-40B4-BE49-F238E27FC236}">
              <a16:creationId xmlns:a16="http://schemas.microsoft.com/office/drawing/2014/main" id="{01FC6F98-F8EA-43BA-A11A-E5999208E1E2}"/>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42" name="フローチャート: 判断 541">
          <a:extLst>
            <a:ext uri="{FF2B5EF4-FFF2-40B4-BE49-F238E27FC236}">
              <a16:creationId xmlns:a16="http://schemas.microsoft.com/office/drawing/2014/main" id="{22C75E61-A7C9-4FF2-A17E-A3CEA340DA7F}"/>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543" name="フローチャート: 判断 542">
          <a:extLst>
            <a:ext uri="{FF2B5EF4-FFF2-40B4-BE49-F238E27FC236}">
              <a16:creationId xmlns:a16="http://schemas.microsoft.com/office/drawing/2014/main" id="{C568217E-6CA5-4E32-A223-99C81A52637A}"/>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3254AD66-E259-446C-A5BF-6F1EF3CD002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2DCAE77-6D20-4C8B-8083-7AB0E94B1E3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34F81083-2ED6-4848-8099-CA18C6C233B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A7F52769-95E1-4F8C-A70D-734F83040A9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48114A38-9249-4AF0-A933-F1BF9795FD5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55880</xdr:rowOff>
    </xdr:from>
    <xdr:to>
      <xdr:col>85</xdr:col>
      <xdr:colOff>177800</xdr:colOff>
      <xdr:row>62</xdr:row>
      <xdr:rowOff>157480</xdr:rowOff>
    </xdr:to>
    <xdr:sp macro="" textlink="">
      <xdr:nvSpPr>
        <xdr:cNvPr id="549" name="楕円 548">
          <a:extLst>
            <a:ext uri="{FF2B5EF4-FFF2-40B4-BE49-F238E27FC236}">
              <a16:creationId xmlns:a16="http://schemas.microsoft.com/office/drawing/2014/main" id="{7F9460FA-5E0B-4AE0-818B-DD46273C4759}"/>
            </a:ext>
          </a:extLst>
        </xdr:cNvPr>
        <xdr:cNvSpPr/>
      </xdr:nvSpPr>
      <xdr:spPr>
        <a:xfrm>
          <a:off x="162687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34307</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C397E269-553F-4255-BDA3-13FE5B4184CF}"/>
            </a:ext>
          </a:extLst>
        </xdr:cNvPr>
        <xdr:cNvSpPr txBox="1"/>
      </xdr:nvSpPr>
      <xdr:spPr>
        <a:xfrm>
          <a:off x="16357600"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23495</xdr:rowOff>
    </xdr:from>
    <xdr:to>
      <xdr:col>81</xdr:col>
      <xdr:colOff>101600</xdr:colOff>
      <xdr:row>62</xdr:row>
      <xdr:rowOff>125095</xdr:rowOff>
    </xdr:to>
    <xdr:sp macro="" textlink="">
      <xdr:nvSpPr>
        <xdr:cNvPr id="551" name="楕円 550">
          <a:extLst>
            <a:ext uri="{FF2B5EF4-FFF2-40B4-BE49-F238E27FC236}">
              <a16:creationId xmlns:a16="http://schemas.microsoft.com/office/drawing/2014/main" id="{AC7E6959-B041-426B-9B2C-5415A66A2EE4}"/>
            </a:ext>
          </a:extLst>
        </xdr:cNvPr>
        <xdr:cNvSpPr/>
      </xdr:nvSpPr>
      <xdr:spPr>
        <a:xfrm>
          <a:off x="15430500" y="1065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74295</xdr:rowOff>
    </xdr:from>
    <xdr:to>
      <xdr:col>85</xdr:col>
      <xdr:colOff>127000</xdr:colOff>
      <xdr:row>62</xdr:row>
      <xdr:rowOff>106680</xdr:rowOff>
    </xdr:to>
    <xdr:cxnSp macro="">
      <xdr:nvCxnSpPr>
        <xdr:cNvPr id="552" name="直線コネクタ 551">
          <a:extLst>
            <a:ext uri="{FF2B5EF4-FFF2-40B4-BE49-F238E27FC236}">
              <a16:creationId xmlns:a16="http://schemas.microsoft.com/office/drawing/2014/main" id="{F36FCEAF-C983-48EC-A29F-933DEBFB8846}"/>
            </a:ext>
          </a:extLst>
        </xdr:cNvPr>
        <xdr:cNvCxnSpPr/>
      </xdr:nvCxnSpPr>
      <xdr:spPr>
        <a:xfrm>
          <a:off x="15481300" y="1070419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160655</xdr:rowOff>
    </xdr:from>
    <xdr:to>
      <xdr:col>76</xdr:col>
      <xdr:colOff>165100</xdr:colOff>
      <xdr:row>62</xdr:row>
      <xdr:rowOff>90805</xdr:rowOff>
    </xdr:to>
    <xdr:sp macro="" textlink="">
      <xdr:nvSpPr>
        <xdr:cNvPr id="553" name="楕円 552">
          <a:extLst>
            <a:ext uri="{FF2B5EF4-FFF2-40B4-BE49-F238E27FC236}">
              <a16:creationId xmlns:a16="http://schemas.microsoft.com/office/drawing/2014/main" id="{75A5866F-81F3-4AA1-8A32-257A5E8FCE4E}"/>
            </a:ext>
          </a:extLst>
        </xdr:cNvPr>
        <xdr:cNvSpPr/>
      </xdr:nvSpPr>
      <xdr:spPr>
        <a:xfrm>
          <a:off x="14541500" y="1061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40005</xdr:rowOff>
    </xdr:from>
    <xdr:to>
      <xdr:col>81</xdr:col>
      <xdr:colOff>50800</xdr:colOff>
      <xdr:row>62</xdr:row>
      <xdr:rowOff>74295</xdr:rowOff>
    </xdr:to>
    <xdr:cxnSp macro="">
      <xdr:nvCxnSpPr>
        <xdr:cNvPr id="554" name="直線コネクタ 553">
          <a:extLst>
            <a:ext uri="{FF2B5EF4-FFF2-40B4-BE49-F238E27FC236}">
              <a16:creationId xmlns:a16="http://schemas.microsoft.com/office/drawing/2014/main" id="{DBBDE646-D34B-480B-A00D-4D366AFB8F46}"/>
            </a:ext>
          </a:extLst>
        </xdr:cNvPr>
        <xdr:cNvCxnSpPr/>
      </xdr:nvCxnSpPr>
      <xdr:spPr>
        <a:xfrm>
          <a:off x="14592300" y="106699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128270</xdr:rowOff>
    </xdr:from>
    <xdr:to>
      <xdr:col>72</xdr:col>
      <xdr:colOff>38100</xdr:colOff>
      <xdr:row>62</xdr:row>
      <xdr:rowOff>58420</xdr:rowOff>
    </xdr:to>
    <xdr:sp macro="" textlink="">
      <xdr:nvSpPr>
        <xdr:cNvPr id="555" name="楕円 554">
          <a:extLst>
            <a:ext uri="{FF2B5EF4-FFF2-40B4-BE49-F238E27FC236}">
              <a16:creationId xmlns:a16="http://schemas.microsoft.com/office/drawing/2014/main" id="{AE8A643E-D325-43CA-872E-9318D15502F4}"/>
            </a:ext>
          </a:extLst>
        </xdr:cNvPr>
        <xdr:cNvSpPr/>
      </xdr:nvSpPr>
      <xdr:spPr>
        <a:xfrm>
          <a:off x="13652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7620</xdr:rowOff>
    </xdr:from>
    <xdr:to>
      <xdr:col>76</xdr:col>
      <xdr:colOff>114300</xdr:colOff>
      <xdr:row>62</xdr:row>
      <xdr:rowOff>40005</xdr:rowOff>
    </xdr:to>
    <xdr:cxnSp macro="">
      <xdr:nvCxnSpPr>
        <xdr:cNvPr id="556" name="直線コネクタ 555">
          <a:extLst>
            <a:ext uri="{FF2B5EF4-FFF2-40B4-BE49-F238E27FC236}">
              <a16:creationId xmlns:a16="http://schemas.microsoft.com/office/drawing/2014/main" id="{93DEFCB3-29D1-4305-9BE2-AEB2C3350550}"/>
            </a:ext>
          </a:extLst>
        </xdr:cNvPr>
        <xdr:cNvCxnSpPr/>
      </xdr:nvCxnSpPr>
      <xdr:spPr>
        <a:xfrm>
          <a:off x="13703300" y="1063752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78740</xdr:rowOff>
    </xdr:from>
    <xdr:to>
      <xdr:col>67</xdr:col>
      <xdr:colOff>101600</xdr:colOff>
      <xdr:row>62</xdr:row>
      <xdr:rowOff>8890</xdr:rowOff>
    </xdr:to>
    <xdr:sp macro="" textlink="">
      <xdr:nvSpPr>
        <xdr:cNvPr id="557" name="楕円 556">
          <a:extLst>
            <a:ext uri="{FF2B5EF4-FFF2-40B4-BE49-F238E27FC236}">
              <a16:creationId xmlns:a16="http://schemas.microsoft.com/office/drawing/2014/main" id="{2C85D26A-405A-40AB-B83C-F1D3EBA665AC}"/>
            </a:ext>
          </a:extLst>
        </xdr:cNvPr>
        <xdr:cNvSpPr/>
      </xdr:nvSpPr>
      <xdr:spPr>
        <a:xfrm>
          <a:off x="127635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129540</xdr:rowOff>
    </xdr:from>
    <xdr:to>
      <xdr:col>71</xdr:col>
      <xdr:colOff>177800</xdr:colOff>
      <xdr:row>62</xdr:row>
      <xdr:rowOff>7620</xdr:rowOff>
    </xdr:to>
    <xdr:cxnSp macro="">
      <xdr:nvCxnSpPr>
        <xdr:cNvPr id="558" name="直線コネクタ 557">
          <a:extLst>
            <a:ext uri="{FF2B5EF4-FFF2-40B4-BE49-F238E27FC236}">
              <a16:creationId xmlns:a16="http://schemas.microsoft.com/office/drawing/2014/main" id="{EF23951F-CBE0-4963-8D17-ACE6CCCA38B0}"/>
            </a:ext>
          </a:extLst>
        </xdr:cNvPr>
        <xdr:cNvCxnSpPr/>
      </xdr:nvCxnSpPr>
      <xdr:spPr>
        <a:xfrm>
          <a:off x="12814300" y="105879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A809870C-EA76-4D6A-BC80-6D85EA5CD5E5}"/>
            </a:ext>
          </a:extLst>
        </xdr:cNvPr>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35C09BB8-4851-4FDE-BA57-837833E0C9E3}"/>
            </a:ext>
          </a:extLst>
        </xdr:cNvPr>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1A9DD97F-B156-401D-9B14-8C200054B70D}"/>
            </a:ext>
          </a:extLst>
        </xdr:cNvPr>
        <xdr:cNvSpPr txBox="1"/>
      </xdr:nvSpPr>
      <xdr:spPr>
        <a:xfrm>
          <a:off x="13500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D8F132EF-26FE-445D-9450-7BA37FDE894F}"/>
            </a:ext>
          </a:extLst>
        </xdr:cNvPr>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116222</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94B4E284-D4E7-4B5C-A9D5-B1E74338C949}"/>
            </a:ext>
          </a:extLst>
        </xdr:cNvPr>
        <xdr:cNvSpPr txBox="1"/>
      </xdr:nvSpPr>
      <xdr:spPr>
        <a:xfrm>
          <a:off x="15266044" y="1074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81932</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F1089C8C-19F6-4B9E-9890-CBF67EC3C477}"/>
            </a:ext>
          </a:extLst>
        </xdr:cNvPr>
        <xdr:cNvSpPr txBox="1"/>
      </xdr:nvSpPr>
      <xdr:spPr>
        <a:xfrm>
          <a:off x="14389744" y="1071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49547</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839415B3-25B3-4BF2-B0AE-F0950C3264EF}"/>
            </a:ext>
          </a:extLst>
        </xdr:cNvPr>
        <xdr:cNvSpPr txBox="1"/>
      </xdr:nvSpPr>
      <xdr:spPr>
        <a:xfrm>
          <a:off x="13500744"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17</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81AE1A0D-1E6F-4370-8341-CCC30A04B9BA}"/>
            </a:ext>
          </a:extLst>
        </xdr:cNvPr>
        <xdr:cNvSpPr txBox="1"/>
      </xdr:nvSpPr>
      <xdr:spPr>
        <a:xfrm>
          <a:off x="12611744" y="1062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2C04B76B-E099-4108-B64B-BBA6C43F6CC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3D2590E6-5E8A-41BE-B32F-4483B37F241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AAB9AA22-AF68-465D-8F8D-394580660D1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56F7AF50-FF6F-44BA-8B63-8708B3C0282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FC5C72E5-2EEA-4B5C-810F-8A74A1C1D01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36A9465C-DCDC-477B-AFC5-518850BCAFB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DE6ED56F-728A-449C-AA16-0E30D9F9D75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A760FA40-821B-4956-8610-C60315EEF39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987A213E-4CFE-45CD-8FB6-09978ED7D6D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CEC52262-5327-4C12-A9B4-E1332709213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DCDD04CF-2D3E-4FCB-8C51-199C470C2928}"/>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3AFBF4E4-E713-4B23-ACF4-FF421CC09FFB}"/>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7C65813D-C9D8-4F4A-8409-F58A15B3246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8803341C-65AF-4B9D-8DDD-F80529079A28}"/>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A1C84088-2A54-4064-8DAE-74992C68C48C}"/>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50189846-42DA-4172-A180-E774D5483E56}"/>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F11004C3-4D24-49CC-A536-0F72B070554E}"/>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84186D1F-E38B-495C-98D8-2E12F197A179}"/>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61F82123-F212-4134-891F-A6AFC07B5EF4}"/>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F416220C-1C07-4A60-B10B-C76ED7136C25}"/>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FE6D8117-264E-408B-B5F7-E7C52E2160AA}"/>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BF5C96A9-E6AB-44C7-9A30-8EE57BD49345}"/>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1CB03B03-FD2A-4C9E-A1C2-3B5EC1453C8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3E8395A2-DC7D-46F6-A429-EC2F60C98AD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54C442AB-BF55-46BE-B0E7-B0F452176B6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92" name="直線コネクタ 591">
          <a:extLst>
            <a:ext uri="{FF2B5EF4-FFF2-40B4-BE49-F238E27FC236}">
              <a16:creationId xmlns:a16="http://schemas.microsoft.com/office/drawing/2014/main" id="{259729BD-954C-4805-8FAE-8566C4E245C8}"/>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6942E1F0-178C-4314-8DA1-CFA43F03E706}"/>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94" name="直線コネクタ 593">
          <a:extLst>
            <a:ext uri="{FF2B5EF4-FFF2-40B4-BE49-F238E27FC236}">
              <a16:creationId xmlns:a16="http://schemas.microsoft.com/office/drawing/2014/main" id="{D8E09C97-8F24-4CEB-8E25-2B8266E172F2}"/>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D974D58C-2428-4526-A20E-556E2E8165E0}"/>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96" name="直線コネクタ 595">
          <a:extLst>
            <a:ext uri="{FF2B5EF4-FFF2-40B4-BE49-F238E27FC236}">
              <a16:creationId xmlns:a16="http://schemas.microsoft.com/office/drawing/2014/main" id="{60388DAE-ACCD-45DF-A529-F8817C6F99A9}"/>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CAB6A400-EDCC-4BF0-A2AD-123AAFC68157}"/>
            </a:ext>
          </a:extLst>
        </xdr:cNvPr>
        <xdr:cNvSpPr txBox="1"/>
      </xdr:nvSpPr>
      <xdr:spPr>
        <a:xfrm>
          <a:off x="22199600" y="10652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98" name="フローチャート: 判断 597">
          <a:extLst>
            <a:ext uri="{FF2B5EF4-FFF2-40B4-BE49-F238E27FC236}">
              <a16:creationId xmlns:a16="http://schemas.microsoft.com/office/drawing/2014/main" id="{F74EE134-2C5D-49B9-9BEB-EA21CC534284}"/>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599" name="フローチャート: 判断 598">
          <a:extLst>
            <a:ext uri="{FF2B5EF4-FFF2-40B4-BE49-F238E27FC236}">
              <a16:creationId xmlns:a16="http://schemas.microsoft.com/office/drawing/2014/main" id="{7371A3D9-86DD-46FE-A133-BECCCAD94ACB}"/>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00" name="フローチャート: 判断 599">
          <a:extLst>
            <a:ext uri="{FF2B5EF4-FFF2-40B4-BE49-F238E27FC236}">
              <a16:creationId xmlns:a16="http://schemas.microsoft.com/office/drawing/2014/main" id="{6F202BBD-0C8E-4152-BEB7-55807E278A35}"/>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01" name="フローチャート: 判断 600">
          <a:extLst>
            <a:ext uri="{FF2B5EF4-FFF2-40B4-BE49-F238E27FC236}">
              <a16:creationId xmlns:a16="http://schemas.microsoft.com/office/drawing/2014/main" id="{CEECB206-612F-4F0F-978E-8D79BEDDA981}"/>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602" name="フローチャート: 判断 601">
          <a:extLst>
            <a:ext uri="{FF2B5EF4-FFF2-40B4-BE49-F238E27FC236}">
              <a16:creationId xmlns:a16="http://schemas.microsoft.com/office/drawing/2014/main" id="{7105D55C-5D58-4D94-83B4-1EE343745299}"/>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D46A4FBB-E908-4706-AB22-DD0A8FC0948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9D779AFD-25A6-4097-AA16-BBF728B5B23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8677968C-CEEC-467C-B39D-2455F499608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56030032-87D0-4017-9BA3-3269343CE83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51848E9D-2349-492B-B7C5-336725D66A9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37374</xdr:rowOff>
    </xdr:from>
    <xdr:to>
      <xdr:col>116</xdr:col>
      <xdr:colOff>114300</xdr:colOff>
      <xdr:row>64</xdr:row>
      <xdr:rowOff>138974</xdr:rowOff>
    </xdr:to>
    <xdr:sp macro="" textlink="">
      <xdr:nvSpPr>
        <xdr:cNvPr id="608" name="楕円 607">
          <a:extLst>
            <a:ext uri="{FF2B5EF4-FFF2-40B4-BE49-F238E27FC236}">
              <a16:creationId xmlns:a16="http://schemas.microsoft.com/office/drawing/2014/main" id="{A62606E0-4372-40A0-A014-B7AD8F7E0371}"/>
            </a:ext>
          </a:extLst>
        </xdr:cNvPr>
        <xdr:cNvSpPr/>
      </xdr:nvSpPr>
      <xdr:spPr>
        <a:xfrm>
          <a:off x="22110700" y="1101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123751</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8A405E57-6AEC-48B1-B2D4-1C9112FDCB55}"/>
            </a:ext>
          </a:extLst>
        </xdr:cNvPr>
        <xdr:cNvSpPr txBox="1"/>
      </xdr:nvSpPr>
      <xdr:spPr>
        <a:xfrm>
          <a:off x="22199600" y="10925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37374</xdr:rowOff>
    </xdr:from>
    <xdr:to>
      <xdr:col>112</xdr:col>
      <xdr:colOff>38100</xdr:colOff>
      <xdr:row>64</xdr:row>
      <xdr:rowOff>138974</xdr:rowOff>
    </xdr:to>
    <xdr:sp macro="" textlink="">
      <xdr:nvSpPr>
        <xdr:cNvPr id="610" name="楕円 609">
          <a:extLst>
            <a:ext uri="{FF2B5EF4-FFF2-40B4-BE49-F238E27FC236}">
              <a16:creationId xmlns:a16="http://schemas.microsoft.com/office/drawing/2014/main" id="{01807210-C123-4563-8D19-BBCF138C197F}"/>
            </a:ext>
          </a:extLst>
        </xdr:cNvPr>
        <xdr:cNvSpPr/>
      </xdr:nvSpPr>
      <xdr:spPr>
        <a:xfrm>
          <a:off x="21272500" y="1101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88174</xdr:rowOff>
    </xdr:from>
    <xdr:to>
      <xdr:col>116</xdr:col>
      <xdr:colOff>63500</xdr:colOff>
      <xdr:row>64</xdr:row>
      <xdr:rowOff>88174</xdr:rowOff>
    </xdr:to>
    <xdr:cxnSp macro="">
      <xdr:nvCxnSpPr>
        <xdr:cNvPr id="611" name="直線コネクタ 610">
          <a:extLst>
            <a:ext uri="{FF2B5EF4-FFF2-40B4-BE49-F238E27FC236}">
              <a16:creationId xmlns:a16="http://schemas.microsoft.com/office/drawing/2014/main" id="{7E005AD8-14FE-4C60-8F76-A1AE338F8E61}"/>
            </a:ext>
          </a:extLst>
        </xdr:cNvPr>
        <xdr:cNvCxnSpPr/>
      </xdr:nvCxnSpPr>
      <xdr:spPr>
        <a:xfrm>
          <a:off x="21323300" y="1106097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37374</xdr:rowOff>
    </xdr:from>
    <xdr:to>
      <xdr:col>107</xdr:col>
      <xdr:colOff>101600</xdr:colOff>
      <xdr:row>64</xdr:row>
      <xdr:rowOff>138974</xdr:rowOff>
    </xdr:to>
    <xdr:sp macro="" textlink="">
      <xdr:nvSpPr>
        <xdr:cNvPr id="612" name="楕円 611">
          <a:extLst>
            <a:ext uri="{FF2B5EF4-FFF2-40B4-BE49-F238E27FC236}">
              <a16:creationId xmlns:a16="http://schemas.microsoft.com/office/drawing/2014/main" id="{3C51A910-767F-4C27-B917-EEF9DF7A1712}"/>
            </a:ext>
          </a:extLst>
        </xdr:cNvPr>
        <xdr:cNvSpPr/>
      </xdr:nvSpPr>
      <xdr:spPr>
        <a:xfrm>
          <a:off x="20383500" y="1101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88174</xdr:rowOff>
    </xdr:from>
    <xdr:to>
      <xdr:col>111</xdr:col>
      <xdr:colOff>177800</xdr:colOff>
      <xdr:row>64</xdr:row>
      <xdr:rowOff>88174</xdr:rowOff>
    </xdr:to>
    <xdr:cxnSp macro="">
      <xdr:nvCxnSpPr>
        <xdr:cNvPr id="613" name="直線コネクタ 612">
          <a:extLst>
            <a:ext uri="{FF2B5EF4-FFF2-40B4-BE49-F238E27FC236}">
              <a16:creationId xmlns:a16="http://schemas.microsoft.com/office/drawing/2014/main" id="{2B8BA0D7-27C4-424D-8457-97EFF126E181}"/>
            </a:ext>
          </a:extLst>
        </xdr:cNvPr>
        <xdr:cNvCxnSpPr/>
      </xdr:nvCxnSpPr>
      <xdr:spPr>
        <a:xfrm>
          <a:off x="20434300" y="110609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37374</xdr:rowOff>
    </xdr:from>
    <xdr:to>
      <xdr:col>102</xdr:col>
      <xdr:colOff>165100</xdr:colOff>
      <xdr:row>64</xdr:row>
      <xdr:rowOff>138974</xdr:rowOff>
    </xdr:to>
    <xdr:sp macro="" textlink="">
      <xdr:nvSpPr>
        <xdr:cNvPr id="614" name="楕円 613">
          <a:extLst>
            <a:ext uri="{FF2B5EF4-FFF2-40B4-BE49-F238E27FC236}">
              <a16:creationId xmlns:a16="http://schemas.microsoft.com/office/drawing/2014/main" id="{8D93624F-A4CC-4F5B-B3D4-52639164B894}"/>
            </a:ext>
          </a:extLst>
        </xdr:cNvPr>
        <xdr:cNvSpPr/>
      </xdr:nvSpPr>
      <xdr:spPr>
        <a:xfrm>
          <a:off x="19494500" y="1101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88174</xdr:rowOff>
    </xdr:from>
    <xdr:to>
      <xdr:col>107</xdr:col>
      <xdr:colOff>50800</xdr:colOff>
      <xdr:row>64</xdr:row>
      <xdr:rowOff>88174</xdr:rowOff>
    </xdr:to>
    <xdr:cxnSp macro="">
      <xdr:nvCxnSpPr>
        <xdr:cNvPr id="615" name="直線コネクタ 614">
          <a:extLst>
            <a:ext uri="{FF2B5EF4-FFF2-40B4-BE49-F238E27FC236}">
              <a16:creationId xmlns:a16="http://schemas.microsoft.com/office/drawing/2014/main" id="{D80CD404-B58B-4667-A0B3-8B5EA2F7E98F}"/>
            </a:ext>
          </a:extLst>
        </xdr:cNvPr>
        <xdr:cNvCxnSpPr/>
      </xdr:nvCxnSpPr>
      <xdr:spPr>
        <a:xfrm>
          <a:off x="19545300" y="110609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37374</xdr:rowOff>
    </xdr:from>
    <xdr:to>
      <xdr:col>98</xdr:col>
      <xdr:colOff>38100</xdr:colOff>
      <xdr:row>64</xdr:row>
      <xdr:rowOff>138974</xdr:rowOff>
    </xdr:to>
    <xdr:sp macro="" textlink="">
      <xdr:nvSpPr>
        <xdr:cNvPr id="616" name="楕円 615">
          <a:extLst>
            <a:ext uri="{FF2B5EF4-FFF2-40B4-BE49-F238E27FC236}">
              <a16:creationId xmlns:a16="http://schemas.microsoft.com/office/drawing/2014/main" id="{72361BBB-2BED-4E6F-BC16-5DFDEFC0A1C3}"/>
            </a:ext>
          </a:extLst>
        </xdr:cNvPr>
        <xdr:cNvSpPr/>
      </xdr:nvSpPr>
      <xdr:spPr>
        <a:xfrm>
          <a:off x="18605500" y="1101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88174</xdr:rowOff>
    </xdr:from>
    <xdr:to>
      <xdr:col>102</xdr:col>
      <xdr:colOff>114300</xdr:colOff>
      <xdr:row>64</xdr:row>
      <xdr:rowOff>88174</xdr:rowOff>
    </xdr:to>
    <xdr:cxnSp macro="">
      <xdr:nvCxnSpPr>
        <xdr:cNvPr id="617" name="直線コネクタ 616">
          <a:extLst>
            <a:ext uri="{FF2B5EF4-FFF2-40B4-BE49-F238E27FC236}">
              <a16:creationId xmlns:a16="http://schemas.microsoft.com/office/drawing/2014/main" id="{FD94A5F3-04D7-4132-B841-AF3700436267}"/>
            </a:ext>
          </a:extLst>
        </xdr:cNvPr>
        <xdr:cNvCxnSpPr/>
      </xdr:nvCxnSpPr>
      <xdr:spPr>
        <a:xfrm>
          <a:off x="18656300" y="110609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618" name="n_1aveValue【保健センター・保健所】&#10;一人当たり面積">
          <a:extLst>
            <a:ext uri="{FF2B5EF4-FFF2-40B4-BE49-F238E27FC236}">
              <a16:creationId xmlns:a16="http://schemas.microsoft.com/office/drawing/2014/main" id="{F99AF1BE-DFFA-4B28-96E8-2DF5A8B5BA01}"/>
            </a:ext>
          </a:extLst>
        </xdr:cNvPr>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619" name="n_2aveValue【保健センター・保健所】&#10;一人当たり面積">
          <a:extLst>
            <a:ext uri="{FF2B5EF4-FFF2-40B4-BE49-F238E27FC236}">
              <a16:creationId xmlns:a16="http://schemas.microsoft.com/office/drawing/2014/main" id="{2431F8F8-0E30-4E36-AD50-761ACB56763B}"/>
            </a:ext>
          </a:extLst>
        </xdr:cNvPr>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620" name="n_3aveValue【保健センター・保健所】&#10;一人当たり面積">
          <a:extLst>
            <a:ext uri="{FF2B5EF4-FFF2-40B4-BE49-F238E27FC236}">
              <a16:creationId xmlns:a16="http://schemas.microsoft.com/office/drawing/2014/main" id="{64D867F0-06F7-4B71-ABB4-645567DD3308}"/>
            </a:ext>
          </a:extLst>
        </xdr:cNvPr>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621" name="n_4aveValue【保健センター・保健所】&#10;一人当たり面積">
          <a:extLst>
            <a:ext uri="{FF2B5EF4-FFF2-40B4-BE49-F238E27FC236}">
              <a16:creationId xmlns:a16="http://schemas.microsoft.com/office/drawing/2014/main" id="{4EEDAAC1-0649-4F11-8D04-B618760F6CB0}"/>
            </a:ext>
          </a:extLst>
        </xdr:cNvPr>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130101</xdr:rowOff>
    </xdr:from>
    <xdr:ext cx="469744" cy="259045"/>
    <xdr:sp macro="" textlink="">
      <xdr:nvSpPr>
        <xdr:cNvPr id="622" name="n_1mainValue【保健センター・保健所】&#10;一人当たり面積">
          <a:extLst>
            <a:ext uri="{FF2B5EF4-FFF2-40B4-BE49-F238E27FC236}">
              <a16:creationId xmlns:a16="http://schemas.microsoft.com/office/drawing/2014/main" id="{97977800-D218-4317-9139-F8FCF1A6597D}"/>
            </a:ext>
          </a:extLst>
        </xdr:cNvPr>
        <xdr:cNvSpPr txBox="1"/>
      </xdr:nvSpPr>
      <xdr:spPr>
        <a:xfrm>
          <a:off x="21075727" y="1110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130101</xdr:rowOff>
    </xdr:from>
    <xdr:ext cx="469744" cy="259045"/>
    <xdr:sp macro="" textlink="">
      <xdr:nvSpPr>
        <xdr:cNvPr id="623" name="n_2mainValue【保健センター・保健所】&#10;一人当たり面積">
          <a:extLst>
            <a:ext uri="{FF2B5EF4-FFF2-40B4-BE49-F238E27FC236}">
              <a16:creationId xmlns:a16="http://schemas.microsoft.com/office/drawing/2014/main" id="{3050A9FB-544E-4379-A2CC-8AAA095D4D97}"/>
            </a:ext>
          </a:extLst>
        </xdr:cNvPr>
        <xdr:cNvSpPr txBox="1"/>
      </xdr:nvSpPr>
      <xdr:spPr>
        <a:xfrm>
          <a:off x="20199427" y="1110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130101</xdr:rowOff>
    </xdr:from>
    <xdr:ext cx="469744" cy="259045"/>
    <xdr:sp macro="" textlink="">
      <xdr:nvSpPr>
        <xdr:cNvPr id="624" name="n_3mainValue【保健センター・保健所】&#10;一人当たり面積">
          <a:extLst>
            <a:ext uri="{FF2B5EF4-FFF2-40B4-BE49-F238E27FC236}">
              <a16:creationId xmlns:a16="http://schemas.microsoft.com/office/drawing/2014/main" id="{6F221B96-730C-4327-A90A-C7F0FBBABCCC}"/>
            </a:ext>
          </a:extLst>
        </xdr:cNvPr>
        <xdr:cNvSpPr txBox="1"/>
      </xdr:nvSpPr>
      <xdr:spPr>
        <a:xfrm>
          <a:off x="19310427" y="1110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130101</xdr:rowOff>
    </xdr:from>
    <xdr:ext cx="469744" cy="259045"/>
    <xdr:sp macro="" textlink="">
      <xdr:nvSpPr>
        <xdr:cNvPr id="625" name="n_4mainValue【保健センター・保健所】&#10;一人当たり面積">
          <a:extLst>
            <a:ext uri="{FF2B5EF4-FFF2-40B4-BE49-F238E27FC236}">
              <a16:creationId xmlns:a16="http://schemas.microsoft.com/office/drawing/2014/main" id="{0C5889C4-2D09-4818-807A-A51F862C1CF8}"/>
            </a:ext>
          </a:extLst>
        </xdr:cNvPr>
        <xdr:cNvSpPr txBox="1"/>
      </xdr:nvSpPr>
      <xdr:spPr>
        <a:xfrm>
          <a:off x="18421427" y="1110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31CAC7F5-87D7-4466-A480-B36554E016B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4A8488C3-7E7E-4213-B50C-563381F70A0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2C79D1F5-DC21-478C-8975-FB8A8737D3E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45114810-B049-48A8-A2E7-208DED4B108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61F22CD4-0FBE-4ADC-A900-AEE95AD0E02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20A2F669-A934-4E34-A00B-E51CAE20BD6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D5991F42-80C6-4A4C-B8F6-413F98F41F4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078556AB-103B-403A-A849-1F41237CE66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40F414DD-1346-47A4-ACA2-75F03FC9BFC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2A332AE4-A877-4A14-9B4C-43C74BF3733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991B8485-93AA-44F7-818B-71F0A6B92D1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C822C7C0-1A86-4F49-8E2C-13887C63E37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CDF77E69-C0EC-4440-9327-7B4E2350C3A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CA5ABEFF-4236-4AB8-8557-D8544E723AA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6FCE877C-10D9-43CF-8AFF-0FB9B355A82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15337A6F-AED1-481A-B805-9307053E8FE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6CBA9259-6B0A-42FA-A4F0-86A3C7F076C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55850A32-38D1-488F-82ED-2ED96ED454F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95AA4D99-5742-484B-ADDA-CF7EF80BA83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F69D5C9A-1102-42D8-8C8C-90C94F999B0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67C23753-A274-4E30-8270-7B401CE1E10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2497281A-8345-459F-8803-522AE922AA1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7027FA2D-1F4F-4D47-81C4-2C04F0A7E45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1EC567BA-70F6-47EE-976E-AFFE8612064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783920B6-9023-4AD8-97D9-4AFB3FB5402B}"/>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301BD80F-8CD6-4A64-8C6C-CD9DD43D3985}"/>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0B481234-124F-40D1-BDE6-E20F8EDEB599}"/>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26B8705D-DF7B-4E39-A07F-BDFB41F7F962}"/>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4" name="直線コネクタ 653">
          <a:extLst>
            <a:ext uri="{FF2B5EF4-FFF2-40B4-BE49-F238E27FC236}">
              <a16:creationId xmlns:a16="http://schemas.microsoft.com/office/drawing/2014/main" id="{2FC7BE54-79AB-4348-BC9D-574B7E7C1087}"/>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9E159D0E-E9C8-4786-B5C2-D31907590053}"/>
            </a:ext>
          </a:extLst>
        </xdr:cNvPr>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6" name="フローチャート: 判断 655">
          <a:extLst>
            <a:ext uri="{FF2B5EF4-FFF2-40B4-BE49-F238E27FC236}">
              <a16:creationId xmlns:a16="http://schemas.microsoft.com/office/drawing/2014/main" id="{2326C009-FA2F-44B4-91E1-FCE5F4032DC9}"/>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7" name="フローチャート: 判断 656">
          <a:extLst>
            <a:ext uri="{FF2B5EF4-FFF2-40B4-BE49-F238E27FC236}">
              <a16:creationId xmlns:a16="http://schemas.microsoft.com/office/drawing/2014/main" id="{EBDED4BD-049E-4089-B2E2-75C1B363ED1C}"/>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8" name="フローチャート: 判断 657">
          <a:extLst>
            <a:ext uri="{FF2B5EF4-FFF2-40B4-BE49-F238E27FC236}">
              <a16:creationId xmlns:a16="http://schemas.microsoft.com/office/drawing/2014/main" id="{E51AE6C5-894E-4952-A227-71FA0D100B1C}"/>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9" name="フローチャート: 判断 658">
          <a:extLst>
            <a:ext uri="{FF2B5EF4-FFF2-40B4-BE49-F238E27FC236}">
              <a16:creationId xmlns:a16="http://schemas.microsoft.com/office/drawing/2014/main" id="{D3D72A67-E0FA-4801-AB5B-71C0DE6F6D1C}"/>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60" name="フローチャート: 判断 659">
          <a:extLst>
            <a:ext uri="{FF2B5EF4-FFF2-40B4-BE49-F238E27FC236}">
              <a16:creationId xmlns:a16="http://schemas.microsoft.com/office/drawing/2014/main" id="{8F13F5B8-19A7-4573-9ADF-D50E1FD7B37B}"/>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552C6DCF-E7F1-481D-B90F-13D12508574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B43F83A9-AC9B-4065-8E40-68E581688DC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37ABE7F1-081D-4934-9152-AE7AB4900FE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14ED2831-14A1-42F9-9F4D-2E7377FC62E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CE162231-FBFE-4B44-BE31-B4B250AC487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141605</xdr:rowOff>
    </xdr:from>
    <xdr:to>
      <xdr:col>85</xdr:col>
      <xdr:colOff>177800</xdr:colOff>
      <xdr:row>83</xdr:row>
      <xdr:rowOff>71755</xdr:rowOff>
    </xdr:to>
    <xdr:sp macro="" textlink="">
      <xdr:nvSpPr>
        <xdr:cNvPr id="666" name="楕円 665">
          <a:extLst>
            <a:ext uri="{FF2B5EF4-FFF2-40B4-BE49-F238E27FC236}">
              <a16:creationId xmlns:a16="http://schemas.microsoft.com/office/drawing/2014/main" id="{78DB20FC-58DC-49A0-8E6D-2955F86F2462}"/>
            </a:ext>
          </a:extLst>
        </xdr:cNvPr>
        <xdr:cNvSpPr/>
      </xdr:nvSpPr>
      <xdr:spPr>
        <a:xfrm>
          <a:off x="162687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120032</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C6CCCB39-77E2-4B37-861D-B9128FF70F46}"/>
            </a:ext>
          </a:extLst>
        </xdr:cNvPr>
        <xdr:cNvSpPr txBox="1"/>
      </xdr:nvSpPr>
      <xdr:spPr>
        <a:xfrm>
          <a:off x="16357600"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93980</xdr:rowOff>
    </xdr:from>
    <xdr:to>
      <xdr:col>81</xdr:col>
      <xdr:colOff>101600</xdr:colOff>
      <xdr:row>83</xdr:row>
      <xdr:rowOff>24130</xdr:rowOff>
    </xdr:to>
    <xdr:sp macro="" textlink="">
      <xdr:nvSpPr>
        <xdr:cNvPr id="668" name="楕円 667">
          <a:extLst>
            <a:ext uri="{FF2B5EF4-FFF2-40B4-BE49-F238E27FC236}">
              <a16:creationId xmlns:a16="http://schemas.microsoft.com/office/drawing/2014/main" id="{779AC7E3-DDDE-46BA-8624-8C0A225B115B}"/>
            </a:ext>
          </a:extLst>
        </xdr:cNvPr>
        <xdr:cNvSpPr/>
      </xdr:nvSpPr>
      <xdr:spPr>
        <a:xfrm>
          <a:off x="15430500" y="141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144780</xdr:rowOff>
    </xdr:from>
    <xdr:to>
      <xdr:col>85</xdr:col>
      <xdr:colOff>127000</xdr:colOff>
      <xdr:row>83</xdr:row>
      <xdr:rowOff>20955</xdr:rowOff>
    </xdr:to>
    <xdr:cxnSp macro="">
      <xdr:nvCxnSpPr>
        <xdr:cNvPr id="669" name="直線コネクタ 668">
          <a:extLst>
            <a:ext uri="{FF2B5EF4-FFF2-40B4-BE49-F238E27FC236}">
              <a16:creationId xmlns:a16="http://schemas.microsoft.com/office/drawing/2014/main" id="{6EDD44D2-7D9D-4295-BC14-64658D251515}"/>
            </a:ext>
          </a:extLst>
        </xdr:cNvPr>
        <xdr:cNvCxnSpPr/>
      </xdr:nvCxnSpPr>
      <xdr:spPr>
        <a:xfrm>
          <a:off x="15481300" y="1420368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12064</xdr:rowOff>
    </xdr:from>
    <xdr:to>
      <xdr:col>76</xdr:col>
      <xdr:colOff>165100</xdr:colOff>
      <xdr:row>82</xdr:row>
      <xdr:rowOff>113664</xdr:rowOff>
    </xdr:to>
    <xdr:sp macro="" textlink="">
      <xdr:nvSpPr>
        <xdr:cNvPr id="670" name="楕円 669">
          <a:extLst>
            <a:ext uri="{FF2B5EF4-FFF2-40B4-BE49-F238E27FC236}">
              <a16:creationId xmlns:a16="http://schemas.microsoft.com/office/drawing/2014/main" id="{A9C0A197-F3B8-410B-AEAE-1F6B8B5A4EBA}"/>
            </a:ext>
          </a:extLst>
        </xdr:cNvPr>
        <xdr:cNvSpPr/>
      </xdr:nvSpPr>
      <xdr:spPr>
        <a:xfrm>
          <a:off x="14541500" y="1407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62864</xdr:rowOff>
    </xdr:from>
    <xdr:to>
      <xdr:col>81</xdr:col>
      <xdr:colOff>50800</xdr:colOff>
      <xdr:row>82</xdr:row>
      <xdr:rowOff>144780</xdr:rowOff>
    </xdr:to>
    <xdr:cxnSp macro="">
      <xdr:nvCxnSpPr>
        <xdr:cNvPr id="671" name="直線コネクタ 670">
          <a:extLst>
            <a:ext uri="{FF2B5EF4-FFF2-40B4-BE49-F238E27FC236}">
              <a16:creationId xmlns:a16="http://schemas.microsoft.com/office/drawing/2014/main" id="{D76FCA6E-FE64-4D57-A52D-5DEB9A698575}"/>
            </a:ext>
          </a:extLst>
        </xdr:cNvPr>
        <xdr:cNvCxnSpPr/>
      </xdr:nvCxnSpPr>
      <xdr:spPr>
        <a:xfrm>
          <a:off x="14592300" y="14121764"/>
          <a:ext cx="889000" cy="8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99695</xdr:rowOff>
    </xdr:from>
    <xdr:to>
      <xdr:col>72</xdr:col>
      <xdr:colOff>38100</xdr:colOff>
      <xdr:row>82</xdr:row>
      <xdr:rowOff>29845</xdr:rowOff>
    </xdr:to>
    <xdr:sp macro="" textlink="">
      <xdr:nvSpPr>
        <xdr:cNvPr id="672" name="楕円 671">
          <a:extLst>
            <a:ext uri="{FF2B5EF4-FFF2-40B4-BE49-F238E27FC236}">
              <a16:creationId xmlns:a16="http://schemas.microsoft.com/office/drawing/2014/main" id="{E6A11A03-FFA5-477A-A72D-FA1A1F551EF8}"/>
            </a:ext>
          </a:extLst>
        </xdr:cNvPr>
        <xdr:cNvSpPr/>
      </xdr:nvSpPr>
      <xdr:spPr>
        <a:xfrm>
          <a:off x="136525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150495</xdr:rowOff>
    </xdr:from>
    <xdr:to>
      <xdr:col>76</xdr:col>
      <xdr:colOff>114300</xdr:colOff>
      <xdr:row>82</xdr:row>
      <xdr:rowOff>62864</xdr:rowOff>
    </xdr:to>
    <xdr:cxnSp macro="">
      <xdr:nvCxnSpPr>
        <xdr:cNvPr id="673" name="直線コネクタ 672">
          <a:extLst>
            <a:ext uri="{FF2B5EF4-FFF2-40B4-BE49-F238E27FC236}">
              <a16:creationId xmlns:a16="http://schemas.microsoft.com/office/drawing/2014/main" id="{9177E19C-1159-4B25-9162-0ED7C12D924A}"/>
            </a:ext>
          </a:extLst>
        </xdr:cNvPr>
        <xdr:cNvCxnSpPr/>
      </xdr:nvCxnSpPr>
      <xdr:spPr>
        <a:xfrm>
          <a:off x="13703300" y="14037945"/>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34925</xdr:rowOff>
    </xdr:from>
    <xdr:to>
      <xdr:col>67</xdr:col>
      <xdr:colOff>101600</xdr:colOff>
      <xdr:row>81</xdr:row>
      <xdr:rowOff>136525</xdr:rowOff>
    </xdr:to>
    <xdr:sp macro="" textlink="">
      <xdr:nvSpPr>
        <xdr:cNvPr id="674" name="楕円 673">
          <a:extLst>
            <a:ext uri="{FF2B5EF4-FFF2-40B4-BE49-F238E27FC236}">
              <a16:creationId xmlns:a16="http://schemas.microsoft.com/office/drawing/2014/main" id="{9407583C-7079-4A63-87F8-F8C230A30A0A}"/>
            </a:ext>
          </a:extLst>
        </xdr:cNvPr>
        <xdr:cNvSpPr/>
      </xdr:nvSpPr>
      <xdr:spPr>
        <a:xfrm>
          <a:off x="12763500" y="1392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85725</xdr:rowOff>
    </xdr:from>
    <xdr:to>
      <xdr:col>71</xdr:col>
      <xdr:colOff>177800</xdr:colOff>
      <xdr:row>81</xdr:row>
      <xdr:rowOff>150495</xdr:rowOff>
    </xdr:to>
    <xdr:cxnSp macro="">
      <xdr:nvCxnSpPr>
        <xdr:cNvPr id="675" name="直線コネクタ 674">
          <a:extLst>
            <a:ext uri="{FF2B5EF4-FFF2-40B4-BE49-F238E27FC236}">
              <a16:creationId xmlns:a16="http://schemas.microsoft.com/office/drawing/2014/main" id="{76A4B77D-5AE0-41CB-B117-132F78D60B55}"/>
            </a:ext>
          </a:extLst>
        </xdr:cNvPr>
        <xdr:cNvCxnSpPr/>
      </xdr:nvCxnSpPr>
      <xdr:spPr>
        <a:xfrm>
          <a:off x="12814300" y="1397317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676" name="n_1aveValue【消防施設】&#10;有形固定資産減価償却率">
          <a:extLst>
            <a:ext uri="{FF2B5EF4-FFF2-40B4-BE49-F238E27FC236}">
              <a16:creationId xmlns:a16="http://schemas.microsoft.com/office/drawing/2014/main" id="{08608FC9-9CBC-4986-B20A-4A2435C26598}"/>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677" name="n_2aveValue【消防施設】&#10;有形固定資産減価償却率">
          <a:extLst>
            <a:ext uri="{FF2B5EF4-FFF2-40B4-BE49-F238E27FC236}">
              <a16:creationId xmlns:a16="http://schemas.microsoft.com/office/drawing/2014/main" id="{8A04581C-97D5-449B-9CDA-92963E9CF9BC}"/>
            </a:ext>
          </a:extLst>
        </xdr:cNvPr>
        <xdr:cNvSpPr txBox="1"/>
      </xdr:nvSpPr>
      <xdr:spPr>
        <a:xfrm>
          <a:off x="14389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678" name="n_3aveValue【消防施設】&#10;有形固定資産減価償却率">
          <a:extLst>
            <a:ext uri="{FF2B5EF4-FFF2-40B4-BE49-F238E27FC236}">
              <a16:creationId xmlns:a16="http://schemas.microsoft.com/office/drawing/2014/main" id="{68DA8407-13E4-4D63-9B5E-7BFF8A5A677E}"/>
            </a:ext>
          </a:extLst>
        </xdr:cNvPr>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679" name="n_4aveValue【消防施設】&#10;有形固定資産減価償却率">
          <a:extLst>
            <a:ext uri="{FF2B5EF4-FFF2-40B4-BE49-F238E27FC236}">
              <a16:creationId xmlns:a16="http://schemas.microsoft.com/office/drawing/2014/main" id="{4ADE861E-CC57-47BA-A982-FE55E961B35D}"/>
            </a:ext>
          </a:extLst>
        </xdr:cNvPr>
        <xdr:cNvSpPr txBox="1"/>
      </xdr:nvSpPr>
      <xdr:spPr>
        <a:xfrm>
          <a:off x="12611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15257</xdr:rowOff>
    </xdr:from>
    <xdr:ext cx="405111" cy="259045"/>
    <xdr:sp macro="" textlink="">
      <xdr:nvSpPr>
        <xdr:cNvPr id="680" name="n_1mainValue【消防施設】&#10;有形固定資産減価償却率">
          <a:extLst>
            <a:ext uri="{FF2B5EF4-FFF2-40B4-BE49-F238E27FC236}">
              <a16:creationId xmlns:a16="http://schemas.microsoft.com/office/drawing/2014/main" id="{44B3CCB8-315F-4A2C-8FBF-D10C490D7B1D}"/>
            </a:ext>
          </a:extLst>
        </xdr:cNvPr>
        <xdr:cNvSpPr txBox="1"/>
      </xdr:nvSpPr>
      <xdr:spPr>
        <a:xfrm>
          <a:off x="152660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130191</xdr:rowOff>
    </xdr:from>
    <xdr:ext cx="405111" cy="259045"/>
    <xdr:sp macro="" textlink="">
      <xdr:nvSpPr>
        <xdr:cNvPr id="681" name="n_2mainValue【消防施設】&#10;有形固定資産減価償却率">
          <a:extLst>
            <a:ext uri="{FF2B5EF4-FFF2-40B4-BE49-F238E27FC236}">
              <a16:creationId xmlns:a16="http://schemas.microsoft.com/office/drawing/2014/main" id="{5D1DD40E-76AD-477E-83D4-5214FA8A745D}"/>
            </a:ext>
          </a:extLst>
        </xdr:cNvPr>
        <xdr:cNvSpPr txBox="1"/>
      </xdr:nvSpPr>
      <xdr:spPr>
        <a:xfrm>
          <a:off x="14389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46372</xdr:rowOff>
    </xdr:from>
    <xdr:ext cx="405111" cy="259045"/>
    <xdr:sp macro="" textlink="">
      <xdr:nvSpPr>
        <xdr:cNvPr id="682" name="n_3mainValue【消防施設】&#10;有形固定資産減価償却率">
          <a:extLst>
            <a:ext uri="{FF2B5EF4-FFF2-40B4-BE49-F238E27FC236}">
              <a16:creationId xmlns:a16="http://schemas.microsoft.com/office/drawing/2014/main" id="{309931A6-A427-4D4F-814A-B7E398D4410C}"/>
            </a:ext>
          </a:extLst>
        </xdr:cNvPr>
        <xdr:cNvSpPr txBox="1"/>
      </xdr:nvSpPr>
      <xdr:spPr>
        <a:xfrm>
          <a:off x="13500744" y="1376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153052</xdr:rowOff>
    </xdr:from>
    <xdr:ext cx="405111" cy="259045"/>
    <xdr:sp macro="" textlink="">
      <xdr:nvSpPr>
        <xdr:cNvPr id="683" name="n_4mainValue【消防施設】&#10;有形固定資産減価償却率">
          <a:extLst>
            <a:ext uri="{FF2B5EF4-FFF2-40B4-BE49-F238E27FC236}">
              <a16:creationId xmlns:a16="http://schemas.microsoft.com/office/drawing/2014/main" id="{10DA257A-3B58-4ACC-8617-212E5219D7F0}"/>
            </a:ext>
          </a:extLst>
        </xdr:cNvPr>
        <xdr:cNvSpPr txBox="1"/>
      </xdr:nvSpPr>
      <xdr:spPr>
        <a:xfrm>
          <a:off x="126117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AECB23C9-B563-4BA1-B386-7E750116DE7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B2EE93CD-6569-4830-885C-AF22A4CF0A7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66BBB4B7-BBBA-4B87-9997-2E4E75A6CC6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DCDD0096-1DCA-4FA9-BED7-BFFCA7B3AB2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DF88D5A1-DF0F-4E41-B0A4-EFD213E66AB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E32C55B4-06D7-4735-BC42-77D8D5D7424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D209E253-E09E-4A8C-A84A-C2632070040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35928C6E-19C7-45D2-A8ED-FA381CD5AE1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6676389F-108F-4FDD-A63C-91BA743238B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F78765A4-5147-4832-B38C-84D50478147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4" name="直線コネクタ 693">
          <a:extLst>
            <a:ext uri="{FF2B5EF4-FFF2-40B4-BE49-F238E27FC236}">
              <a16:creationId xmlns:a16="http://schemas.microsoft.com/office/drawing/2014/main" id="{D33A4E09-00C2-4C62-8698-F503A7E2F63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5" name="テキスト ボックス 694">
          <a:extLst>
            <a:ext uri="{FF2B5EF4-FFF2-40B4-BE49-F238E27FC236}">
              <a16:creationId xmlns:a16="http://schemas.microsoft.com/office/drawing/2014/main" id="{C5090E94-95C9-433A-AC55-921974B7563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6" name="直線コネクタ 695">
          <a:extLst>
            <a:ext uri="{FF2B5EF4-FFF2-40B4-BE49-F238E27FC236}">
              <a16:creationId xmlns:a16="http://schemas.microsoft.com/office/drawing/2014/main" id="{DFB91B14-2914-4D6D-87AC-25C4B5F94C96}"/>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7" name="テキスト ボックス 696">
          <a:extLst>
            <a:ext uri="{FF2B5EF4-FFF2-40B4-BE49-F238E27FC236}">
              <a16:creationId xmlns:a16="http://schemas.microsoft.com/office/drawing/2014/main" id="{F5D1E1A4-65CD-4616-89FA-220406571FCB}"/>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8" name="直線コネクタ 697">
          <a:extLst>
            <a:ext uri="{FF2B5EF4-FFF2-40B4-BE49-F238E27FC236}">
              <a16:creationId xmlns:a16="http://schemas.microsoft.com/office/drawing/2014/main" id="{C0B324C1-2922-49AE-9F68-6D5F4EBCA5B7}"/>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9" name="テキスト ボックス 698">
          <a:extLst>
            <a:ext uri="{FF2B5EF4-FFF2-40B4-BE49-F238E27FC236}">
              <a16:creationId xmlns:a16="http://schemas.microsoft.com/office/drawing/2014/main" id="{2E2A216B-39D8-422C-8B0F-7DE8D6D9D2E4}"/>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0" name="直線コネクタ 699">
          <a:extLst>
            <a:ext uri="{FF2B5EF4-FFF2-40B4-BE49-F238E27FC236}">
              <a16:creationId xmlns:a16="http://schemas.microsoft.com/office/drawing/2014/main" id="{875FAAFA-C33D-48A0-A72D-5F3411F04297}"/>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1" name="テキスト ボックス 700">
          <a:extLst>
            <a:ext uri="{FF2B5EF4-FFF2-40B4-BE49-F238E27FC236}">
              <a16:creationId xmlns:a16="http://schemas.microsoft.com/office/drawing/2014/main" id="{D4984DEB-7266-4B7F-9E0F-890700649EC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2" name="直線コネクタ 701">
          <a:extLst>
            <a:ext uri="{FF2B5EF4-FFF2-40B4-BE49-F238E27FC236}">
              <a16:creationId xmlns:a16="http://schemas.microsoft.com/office/drawing/2014/main" id="{6F81A8F2-167B-42D1-979C-F7B261A726AE}"/>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3" name="テキスト ボックス 702">
          <a:extLst>
            <a:ext uri="{FF2B5EF4-FFF2-40B4-BE49-F238E27FC236}">
              <a16:creationId xmlns:a16="http://schemas.microsoft.com/office/drawing/2014/main" id="{D60D7D7D-ADD3-4B34-89B8-A9F05FCD13E7}"/>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4" name="直線コネクタ 703">
          <a:extLst>
            <a:ext uri="{FF2B5EF4-FFF2-40B4-BE49-F238E27FC236}">
              <a16:creationId xmlns:a16="http://schemas.microsoft.com/office/drawing/2014/main" id="{6593EC59-1561-4158-816A-EB441B126931}"/>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5" name="テキスト ボックス 704">
          <a:extLst>
            <a:ext uri="{FF2B5EF4-FFF2-40B4-BE49-F238E27FC236}">
              <a16:creationId xmlns:a16="http://schemas.microsoft.com/office/drawing/2014/main" id="{02F4F03B-7B32-44F2-A5C5-FB7537C6EC16}"/>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a:extLst>
            <a:ext uri="{FF2B5EF4-FFF2-40B4-BE49-F238E27FC236}">
              <a16:creationId xmlns:a16="http://schemas.microsoft.com/office/drawing/2014/main" id="{5E104CF1-1BC4-4A05-AFD5-6E906EFB1BF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7" name="テキスト ボックス 706">
          <a:extLst>
            <a:ext uri="{FF2B5EF4-FFF2-40B4-BE49-F238E27FC236}">
              <a16:creationId xmlns:a16="http://schemas.microsoft.com/office/drawing/2014/main" id="{37EC88B7-6FCA-4DBF-A7C4-857E726BC01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消防施設】&#10;一人当たり面積グラフ枠">
          <a:extLst>
            <a:ext uri="{FF2B5EF4-FFF2-40B4-BE49-F238E27FC236}">
              <a16:creationId xmlns:a16="http://schemas.microsoft.com/office/drawing/2014/main" id="{12219EB5-5868-4D76-BD2B-2141A04FD33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9" name="直線コネクタ 708">
          <a:extLst>
            <a:ext uri="{FF2B5EF4-FFF2-40B4-BE49-F238E27FC236}">
              <a16:creationId xmlns:a16="http://schemas.microsoft.com/office/drawing/2014/main" id="{E3C8A773-880E-4D2F-8057-896C048609BA}"/>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10" name="【消防施設】&#10;一人当たり面積最小値テキスト">
          <a:extLst>
            <a:ext uri="{FF2B5EF4-FFF2-40B4-BE49-F238E27FC236}">
              <a16:creationId xmlns:a16="http://schemas.microsoft.com/office/drawing/2014/main" id="{B6F2DBEF-F4AB-4045-AFC9-ED2CEDE2DE73}"/>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11" name="直線コネクタ 710">
          <a:extLst>
            <a:ext uri="{FF2B5EF4-FFF2-40B4-BE49-F238E27FC236}">
              <a16:creationId xmlns:a16="http://schemas.microsoft.com/office/drawing/2014/main" id="{C35852FB-6DF5-4E95-B690-BAB8BE85F64A}"/>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12" name="【消防施設】&#10;一人当たり面積最大値テキスト">
          <a:extLst>
            <a:ext uri="{FF2B5EF4-FFF2-40B4-BE49-F238E27FC236}">
              <a16:creationId xmlns:a16="http://schemas.microsoft.com/office/drawing/2014/main" id="{D8CCE642-2443-4543-9611-F6F8F40B97A9}"/>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3" name="直線コネクタ 712">
          <a:extLst>
            <a:ext uri="{FF2B5EF4-FFF2-40B4-BE49-F238E27FC236}">
              <a16:creationId xmlns:a16="http://schemas.microsoft.com/office/drawing/2014/main" id="{901EDD49-7BEC-4980-ACA9-8A3C46BA89C8}"/>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714" name="【消防施設】&#10;一人当たり面積平均値テキスト">
          <a:extLst>
            <a:ext uri="{FF2B5EF4-FFF2-40B4-BE49-F238E27FC236}">
              <a16:creationId xmlns:a16="http://schemas.microsoft.com/office/drawing/2014/main" id="{35689AD1-218D-49D6-90C0-BF899D36D3E1}"/>
            </a:ext>
          </a:extLst>
        </xdr:cNvPr>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5" name="フローチャート: 判断 714">
          <a:extLst>
            <a:ext uri="{FF2B5EF4-FFF2-40B4-BE49-F238E27FC236}">
              <a16:creationId xmlns:a16="http://schemas.microsoft.com/office/drawing/2014/main" id="{E80916B1-E1EB-47B1-ADD1-2676B04FDB3D}"/>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6" name="フローチャート: 判断 715">
          <a:extLst>
            <a:ext uri="{FF2B5EF4-FFF2-40B4-BE49-F238E27FC236}">
              <a16:creationId xmlns:a16="http://schemas.microsoft.com/office/drawing/2014/main" id="{CA913E78-74F6-4E49-818C-A03946CF4EAA}"/>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7" name="フローチャート: 判断 716">
          <a:extLst>
            <a:ext uri="{FF2B5EF4-FFF2-40B4-BE49-F238E27FC236}">
              <a16:creationId xmlns:a16="http://schemas.microsoft.com/office/drawing/2014/main" id="{A527F47A-1F89-412E-AAE9-4B7A3C633573}"/>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8" name="フローチャート: 判断 717">
          <a:extLst>
            <a:ext uri="{FF2B5EF4-FFF2-40B4-BE49-F238E27FC236}">
              <a16:creationId xmlns:a16="http://schemas.microsoft.com/office/drawing/2014/main" id="{05D6DDB7-75CF-4BB4-AB6F-7DA558D039C7}"/>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9" name="フローチャート: 判断 718">
          <a:extLst>
            <a:ext uri="{FF2B5EF4-FFF2-40B4-BE49-F238E27FC236}">
              <a16:creationId xmlns:a16="http://schemas.microsoft.com/office/drawing/2014/main" id="{E42BA6A0-98C0-48BA-87CF-5D22801631B0}"/>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F1729B81-437C-4FC7-B3EE-E02CC7BAE1F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4C900072-772E-4056-A389-32DB536D6E7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D0603817-B0D8-4479-9E99-1D2F04CCB24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824B38AB-7C3B-4CAF-9E05-2129F41FDE0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1E42B18C-73F5-47E7-8921-6980FC55094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93436</xdr:rowOff>
    </xdr:from>
    <xdr:to>
      <xdr:col>116</xdr:col>
      <xdr:colOff>114300</xdr:colOff>
      <xdr:row>86</xdr:row>
      <xdr:rowOff>23586</xdr:rowOff>
    </xdr:to>
    <xdr:sp macro="" textlink="">
      <xdr:nvSpPr>
        <xdr:cNvPr id="725" name="楕円 724">
          <a:extLst>
            <a:ext uri="{FF2B5EF4-FFF2-40B4-BE49-F238E27FC236}">
              <a16:creationId xmlns:a16="http://schemas.microsoft.com/office/drawing/2014/main" id="{6E9C24AB-3E93-4BB1-AA9E-95AB857C9F08}"/>
            </a:ext>
          </a:extLst>
        </xdr:cNvPr>
        <xdr:cNvSpPr/>
      </xdr:nvSpPr>
      <xdr:spPr>
        <a:xfrm>
          <a:off x="221107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71863</xdr:rowOff>
    </xdr:from>
    <xdr:ext cx="469744" cy="259045"/>
    <xdr:sp macro="" textlink="">
      <xdr:nvSpPr>
        <xdr:cNvPr id="726" name="【消防施設】&#10;一人当たり面積該当値テキスト">
          <a:extLst>
            <a:ext uri="{FF2B5EF4-FFF2-40B4-BE49-F238E27FC236}">
              <a16:creationId xmlns:a16="http://schemas.microsoft.com/office/drawing/2014/main" id="{35720E85-8461-4001-8747-6007F6836553}"/>
            </a:ext>
          </a:extLst>
        </xdr:cNvPr>
        <xdr:cNvSpPr txBox="1"/>
      </xdr:nvSpPr>
      <xdr:spPr>
        <a:xfrm>
          <a:off x="22199600" y="1464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95069</xdr:rowOff>
    </xdr:from>
    <xdr:to>
      <xdr:col>112</xdr:col>
      <xdr:colOff>38100</xdr:colOff>
      <xdr:row>86</xdr:row>
      <xdr:rowOff>25219</xdr:rowOff>
    </xdr:to>
    <xdr:sp macro="" textlink="">
      <xdr:nvSpPr>
        <xdr:cNvPr id="727" name="楕円 726">
          <a:extLst>
            <a:ext uri="{FF2B5EF4-FFF2-40B4-BE49-F238E27FC236}">
              <a16:creationId xmlns:a16="http://schemas.microsoft.com/office/drawing/2014/main" id="{809F5B0F-01D3-4AE7-94E3-F4764E1DA089}"/>
            </a:ext>
          </a:extLst>
        </xdr:cNvPr>
        <xdr:cNvSpPr/>
      </xdr:nvSpPr>
      <xdr:spPr>
        <a:xfrm>
          <a:off x="21272500" y="1466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144236</xdr:rowOff>
    </xdr:from>
    <xdr:to>
      <xdr:col>116</xdr:col>
      <xdr:colOff>63500</xdr:colOff>
      <xdr:row>85</xdr:row>
      <xdr:rowOff>145869</xdr:rowOff>
    </xdr:to>
    <xdr:cxnSp macro="">
      <xdr:nvCxnSpPr>
        <xdr:cNvPr id="728" name="直線コネクタ 727">
          <a:extLst>
            <a:ext uri="{FF2B5EF4-FFF2-40B4-BE49-F238E27FC236}">
              <a16:creationId xmlns:a16="http://schemas.microsoft.com/office/drawing/2014/main" id="{8E3F1810-DF53-4C04-92AC-7BF3D2B6D181}"/>
            </a:ext>
          </a:extLst>
        </xdr:cNvPr>
        <xdr:cNvCxnSpPr/>
      </xdr:nvCxnSpPr>
      <xdr:spPr>
        <a:xfrm flipV="1">
          <a:off x="21323300" y="14717486"/>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98334</xdr:rowOff>
    </xdr:from>
    <xdr:to>
      <xdr:col>107</xdr:col>
      <xdr:colOff>101600</xdr:colOff>
      <xdr:row>86</xdr:row>
      <xdr:rowOff>28484</xdr:rowOff>
    </xdr:to>
    <xdr:sp macro="" textlink="">
      <xdr:nvSpPr>
        <xdr:cNvPr id="729" name="楕円 728">
          <a:extLst>
            <a:ext uri="{FF2B5EF4-FFF2-40B4-BE49-F238E27FC236}">
              <a16:creationId xmlns:a16="http://schemas.microsoft.com/office/drawing/2014/main" id="{FF790BDC-1E36-41D1-A2CB-98DB5B648A01}"/>
            </a:ext>
          </a:extLst>
        </xdr:cNvPr>
        <xdr:cNvSpPr/>
      </xdr:nvSpPr>
      <xdr:spPr>
        <a:xfrm>
          <a:off x="20383500" y="1467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145869</xdr:rowOff>
    </xdr:from>
    <xdr:to>
      <xdr:col>111</xdr:col>
      <xdr:colOff>177800</xdr:colOff>
      <xdr:row>85</xdr:row>
      <xdr:rowOff>149134</xdr:rowOff>
    </xdr:to>
    <xdr:cxnSp macro="">
      <xdr:nvCxnSpPr>
        <xdr:cNvPr id="730" name="直線コネクタ 729">
          <a:extLst>
            <a:ext uri="{FF2B5EF4-FFF2-40B4-BE49-F238E27FC236}">
              <a16:creationId xmlns:a16="http://schemas.microsoft.com/office/drawing/2014/main" id="{BE16EAE5-D3C6-49E8-8969-9DCD99332BF8}"/>
            </a:ext>
          </a:extLst>
        </xdr:cNvPr>
        <xdr:cNvCxnSpPr/>
      </xdr:nvCxnSpPr>
      <xdr:spPr>
        <a:xfrm flipV="1">
          <a:off x="20434300" y="1471911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103232</xdr:rowOff>
    </xdr:from>
    <xdr:to>
      <xdr:col>102</xdr:col>
      <xdr:colOff>165100</xdr:colOff>
      <xdr:row>86</xdr:row>
      <xdr:rowOff>33382</xdr:rowOff>
    </xdr:to>
    <xdr:sp macro="" textlink="">
      <xdr:nvSpPr>
        <xdr:cNvPr id="731" name="楕円 730">
          <a:extLst>
            <a:ext uri="{FF2B5EF4-FFF2-40B4-BE49-F238E27FC236}">
              <a16:creationId xmlns:a16="http://schemas.microsoft.com/office/drawing/2014/main" id="{16C6BD7E-C98F-4835-9BE5-9236EC15248B}"/>
            </a:ext>
          </a:extLst>
        </xdr:cNvPr>
        <xdr:cNvSpPr/>
      </xdr:nvSpPr>
      <xdr:spPr>
        <a:xfrm>
          <a:off x="19494500" y="1467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149134</xdr:rowOff>
    </xdr:from>
    <xdr:to>
      <xdr:col>107</xdr:col>
      <xdr:colOff>50800</xdr:colOff>
      <xdr:row>85</xdr:row>
      <xdr:rowOff>154032</xdr:rowOff>
    </xdr:to>
    <xdr:cxnSp macro="">
      <xdr:nvCxnSpPr>
        <xdr:cNvPr id="732" name="直線コネクタ 731">
          <a:extLst>
            <a:ext uri="{FF2B5EF4-FFF2-40B4-BE49-F238E27FC236}">
              <a16:creationId xmlns:a16="http://schemas.microsoft.com/office/drawing/2014/main" id="{1C097FDB-AF19-4828-9A59-EAD3F197141B}"/>
            </a:ext>
          </a:extLst>
        </xdr:cNvPr>
        <xdr:cNvCxnSpPr/>
      </xdr:nvCxnSpPr>
      <xdr:spPr>
        <a:xfrm flipV="1">
          <a:off x="19545300" y="14722384"/>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106499</xdr:rowOff>
    </xdr:from>
    <xdr:to>
      <xdr:col>98</xdr:col>
      <xdr:colOff>38100</xdr:colOff>
      <xdr:row>86</xdr:row>
      <xdr:rowOff>36649</xdr:rowOff>
    </xdr:to>
    <xdr:sp macro="" textlink="">
      <xdr:nvSpPr>
        <xdr:cNvPr id="733" name="楕円 732">
          <a:extLst>
            <a:ext uri="{FF2B5EF4-FFF2-40B4-BE49-F238E27FC236}">
              <a16:creationId xmlns:a16="http://schemas.microsoft.com/office/drawing/2014/main" id="{75126AB8-678F-43E9-B569-86969B49F514}"/>
            </a:ext>
          </a:extLst>
        </xdr:cNvPr>
        <xdr:cNvSpPr/>
      </xdr:nvSpPr>
      <xdr:spPr>
        <a:xfrm>
          <a:off x="18605500" y="1467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154032</xdr:rowOff>
    </xdr:from>
    <xdr:to>
      <xdr:col>102</xdr:col>
      <xdr:colOff>114300</xdr:colOff>
      <xdr:row>85</xdr:row>
      <xdr:rowOff>157299</xdr:rowOff>
    </xdr:to>
    <xdr:cxnSp macro="">
      <xdr:nvCxnSpPr>
        <xdr:cNvPr id="734" name="直線コネクタ 733">
          <a:extLst>
            <a:ext uri="{FF2B5EF4-FFF2-40B4-BE49-F238E27FC236}">
              <a16:creationId xmlns:a16="http://schemas.microsoft.com/office/drawing/2014/main" id="{ECCA5EED-A0EF-4065-95C8-F858AE0AE91B}"/>
            </a:ext>
          </a:extLst>
        </xdr:cNvPr>
        <xdr:cNvCxnSpPr/>
      </xdr:nvCxnSpPr>
      <xdr:spPr>
        <a:xfrm flipV="1">
          <a:off x="18656300" y="1472728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735" name="n_1aveValue【消防施設】&#10;一人当たり面積">
          <a:extLst>
            <a:ext uri="{FF2B5EF4-FFF2-40B4-BE49-F238E27FC236}">
              <a16:creationId xmlns:a16="http://schemas.microsoft.com/office/drawing/2014/main" id="{CA4FB14F-9B55-4631-A824-01D08071CA46}"/>
            </a:ext>
          </a:extLst>
        </xdr:cNvPr>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736" name="n_2aveValue【消防施設】&#10;一人当たり面積">
          <a:extLst>
            <a:ext uri="{FF2B5EF4-FFF2-40B4-BE49-F238E27FC236}">
              <a16:creationId xmlns:a16="http://schemas.microsoft.com/office/drawing/2014/main" id="{7A3DB431-2A81-4913-BBF9-022AC3341CA5}"/>
            </a:ext>
          </a:extLst>
        </xdr:cNvPr>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737" name="n_3aveValue【消防施設】&#10;一人当たり面積">
          <a:extLst>
            <a:ext uri="{FF2B5EF4-FFF2-40B4-BE49-F238E27FC236}">
              <a16:creationId xmlns:a16="http://schemas.microsoft.com/office/drawing/2014/main" id="{E66032E0-26BD-486D-B160-8E4650878941}"/>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738" name="n_4aveValue【消防施設】&#10;一人当たり面積">
          <a:extLst>
            <a:ext uri="{FF2B5EF4-FFF2-40B4-BE49-F238E27FC236}">
              <a16:creationId xmlns:a16="http://schemas.microsoft.com/office/drawing/2014/main" id="{D9B4B848-AC1A-4778-93DF-CA59A04E4F76}"/>
            </a:ext>
          </a:extLst>
        </xdr:cNvPr>
        <xdr:cNvSpPr txBox="1"/>
      </xdr:nvSpPr>
      <xdr:spPr>
        <a:xfrm>
          <a:off x="18421427" y="144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16346</xdr:rowOff>
    </xdr:from>
    <xdr:ext cx="469744" cy="259045"/>
    <xdr:sp macro="" textlink="">
      <xdr:nvSpPr>
        <xdr:cNvPr id="739" name="n_1mainValue【消防施設】&#10;一人当たり面積">
          <a:extLst>
            <a:ext uri="{FF2B5EF4-FFF2-40B4-BE49-F238E27FC236}">
              <a16:creationId xmlns:a16="http://schemas.microsoft.com/office/drawing/2014/main" id="{CF1E60AC-1050-4782-9375-8D1950847559}"/>
            </a:ext>
          </a:extLst>
        </xdr:cNvPr>
        <xdr:cNvSpPr txBox="1"/>
      </xdr:nvSpPr>
      <xdr:spPr>
        <a:xfrm>
          <a:off x="21075727" y="1476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19611</xdr:rowOff>
    </xdr:from>
    <xdr:ext cx="469744" cy="259045"/>
    <xdr:sp macro="" textlink="">
      <xdr:nvSpPr>
        <xdr:cNvPr id="740" name="n_2mainValue【消防施設】&#10;一人当たり面積">
          <a:extLst>
            <a:ext uri="{FF2B5EF4-FFF2-40B4-BE49-F238E27FC236}">
              <a16:creationId xmlns:a16="http://schemas.microsoft.com/office/drawing/2014/main" id="{6BD5E4AF-7C90-4BD3-8259-5D3E6CF2969A}"/>
            </a:ext>
          </a:extLst>
        </xdr:cNvPr>
        <xdr:cNvSpPr txBox="1"/>
      </xdr:nvSpPr>
      <xdr:spPr>
        <a:xfrm>
          <a:off x="20199427" y="14764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24509</xdr:rowOff>
    </xdr:from>
    <xdr:ext cx="469744" cy="259045"/>
    <xdr:sp macro="" textlink="">
      <xdr:nvSpPr>
        <xdr:cNvPr id="741" name="n_3mainValue【消防施設】&#10;一人当たり面積">
          <a:extLst>
            <a:ext uri="{FF2B5EF4-FFF2-40B4-BE49-F238E27FC236}">
              <a16:creationId xmlns:a16="http://schemas.microsoft.com/office/drawing/2014/main" id="{BBD6F0D3-5DFD-4F0D-A022-8A6911765E52}"/>
            </a:ext>
          </a:extLst>
        </xdr:cNvPr>
        <xdr:cNvSpPr txBox="1"/>
      </xdr:nvSpPr>
      <xdr:spPr>
        <a:xfrm>
          <a:off x="19310427" y="1476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27776</xdr:rowOff>
    </xdr:from>
    <xdr:ext cx="469744" cy="259045"/>
    <xdr:sp macro="" textlink="">
      <xdr:nvSpPr>
        <xdr:cNvPr id="742" name="n_4mainValue【消防施設】&#10;一人当たり面積">
          <a:extLst>
            <a:ext uri="{FF2B5EF4-FFF2-40B4-BE49-F238E27FC236}">
              <a16:creationId xmlns:a16="http://schemas.microsoft.com/office/drawing/2014/main" id="{EB8B55A8-8430-4E8C-9CF7-6CDFEDBD9B9B}"/>
            </a:ext>
          </a:extLst>
        </xdr:cNvPr>
        <xdr:cNvSpPr txBox="1"/>
      </xdr:nvSpPr>
      <xdr:spPr>
        <a:xfrm>
          <a:off x="18421427" y="1477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a:extLst>
            <a:ext uri="{FF2B5EF4-FFF2-40B4-BE49-F238E27FC236}">
              <a16:creationId xmlns:a16="http://schemas.microsoft.com/office/drawing/2014/main" id="{2B968625-7E57-44D1-87AF-678303D8761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a:extLst>
            <a:ext uri="{FF2B5EF4-FFF2-40B4-BE49-F238E27FC236}">
              <a16:creationId xmlns:a16="http://schemas.microsoft.com/office/drawing/2014/main" id="{6EA49521-627D-4925-8535-D9BFA8F29E7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a:extLst>
            <a:ext uri="{FF2B5EF4-FFF2-40B4-BE49-F238E27FC236}">
              <a16:creationId xmlns:a16="http://schemas.microsoft.com/office/drawing/2014/main" id="{985B3179-C144-4FAF-B003-7D245E2B021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a:extLst>
            <a:ext uri="{FF2B5EF4-FFF2-40B4-BE49-F238E27FC236}">
              <a16:creationId xmlns:a16="http://schemas.microsoft.com/office/drawing/2014/main" id="{7E3A41EF-EDDD-4883-9B38-35DD93DBB7B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a:extLst>
            <a:ext uri="{FF2B5EF4-FFF2-40B4-BE49-F238E27FC236}">
              <a16:creationId xmlns:a16="http://schemas.microsoft.com/office/drawing/2014/main" id="{CBE6CBD6-F746-44CB-872C-F8A76F6359B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a:extLst>
            <a:ext uri="{FF2B5EF4-FFF2-40B4-BE49-F238E27FC236}">
              <a16:creationId xmlns:a16="http://schemas.microsoft.com/office/drawing/2014/main" id="{C29B84AD-AC52-42E7-A9BA-491AE53855D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a:extLst>
            <a:ext uri="{FF2B5EF4-FFF2-40B4-BE49-F238E27FC236}">
              <a16:creationId xmlns:a16="http://schemas.microsoft.com/office/drawing/2014/main" id="{9A3DB958-2F5A-4724-BA3A-F9A514F7728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a:extLst>
            <a:ext uri="{FF2B5EF4-FFF2-40B4-BE49-F238E27FC236}">
              <a16:creationId xmlns:a16="http://schemas.microsoft.com/office/drawing/2014/main" id="{A5D24C6B-08C4-446E-895B-3C8FB9863AD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1" name="テキスト ボックス 750">
          <a:extLst>
            <a:ext uri="{FF2B5EF4-FFF2-40B4-BE49-F238E27FC236}">
              <a16:creationId xmlns:a16="http://schemas.microsoft.com/office/drawing/2014/main" id="{7B178DC1-2B8C-4992-923E-F098D0A9325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a:extLst>
            <a:ext uri="{FF2B5EF4-FFF2-40B4-BE49-F238E27FC236}">
              <a16:creationId xmlns:a16="http://schemas.microsoft.com/office/drawing/2014/main" id="{9DFDFCB6-80F8-42CC-8385-61731B53E48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3" name="テキスト ボックス 752">
          <a:extLst>
            <a:ext uri="{FF2B5EF4-FFF2-40B4-BE49-F238E27FC236}">
              <a16:creationId xmlns:a16="http://schemas.microsoft.com/office/drawing/2014/main" id="{AD973B34-7370-4228-BC89-2CA63C40514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4" name="直線コネクタ 753">
          <a:extLst>
            <a:ext uri="{FF2B5EF4-FFF2-40B4-BE49-F238E27FC236}">
              <a16:creationId xmlns:a16="http://schemas.microsoft.com/office/drawing/2014/main" id="{DA50115F-EBBD-4CB9-BDDA-209C587FBCF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5" name="テキスト ボックス 754">
          <a:extLst>
            <a:ext uri="{FF2B5EF4-FFF2-40B4-BE49-F238E27FC236}">
              <a16:creationId xmlns:a16="http://schemas.microsoft.com/office/drawing/2014/main" id="{4BAC21E0-3C0D-4971-8834-1EDD4DCF4F6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6" name="直線コネクタ 755">
          <a:extLst>
            <a:ext uri="{FF2B5EF4-FFF2-40B4-BE49-F238E27FC236}">
              <a16:creationId xmlns:a16="http://schemas.microsoft.com/office/drawing/2014/main" id="{842FBA93-3D0E-4272-A352-9D333DD1159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7" name="テキスト ボックス 756">
          <a:extLst>
            <a:ext uri="{FF2B5EF4-FFF2-40B4-BE49-F238E27FC236}">
              <a16:creationId xmlns:a16="http://schemas.microsoft.com/office/drawing/2014/main" id="{C2DF3903-D171-4873-9666-2DA3E393CAB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8" name="直線コネクタ 757">
          <a:extLst>
            <a:ext uri="{FF2B5EF4-FFF2-40B4-BE49-F238E27FC236}">
              <a16:creationId xmlns:a16="http://schemas.microsoft.com/office/drawing/2014/main" id="{D38BCAAD-8F17-4928-91E6-54AAFF6A0C7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9" name="テキスト ボックス 758">
          <a:extLst>
            <a:ext uri="{FF2B5EF4-FFF2-40B4-BE49-F238E27FC236}">
              <a16:creationId xmlns:a16="http://schemas.microsoft.com/office/drawing/2014/main" id="{A6665680-D6A0-462B-80F6-4EAA59E3FF0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0" name="直線コネクタ 759">
          <a:extLst>
            <a:ext uri="{FF2B5EF4-FFF2-40B4-BE49-F238E27FC236}">
              <a16:creationId xmlns:a16="http://schemas.microsoft.com/office/drawing/2014/main" id="{D7AD5E56-AAD4-468E-98BB-F0B90FA6305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1" name="テキスト ボックス 760">
          <a:extLst>
            <a:ext uri="{FF2B5EF4-FFF2-40B4-BE49-F238E27FC236}">
              <a16:creationId xmlns:a16="http://schemas.microsoft.com/office/drawing/2014/main" id="{6D780529-D84E-4D05-9A3C-C23A22A2594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2" name="直線コネクタ 761">
          <a:extLst>
            <a:ext uri="{FF2B5EF4-FFF2-40B4-BE49-F238E27FC236}">
              <a16:creationId xmlns:a16="http://schemas.microsoft.com/office/drawing/2014/main" id="{A9E5E4A3-15F9-4E26-90C3-1E5CB096DD3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3" name="テキスト ボックス 762">
          <a:extLst>
            <a:ext uri="{FF2B5EF4-FFF2-40B4-BE49-F238E27FC236}">
              <a16:creationId xmlns:a16="http://schemas.microsoft.com/office/drawing/2014/main" id="{789A1D4A-2415-438C-B4B4-72054EE952B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4" name="直線コネクタ 763">
          <a:extLst>
            <a:ext uri="{FF2B5EF4-FFF2-40B4-BE49-F238E27FC236}">
              <a16:creationId xmlns:a16="http://schemas.microsoft.com/office/drawing/2014/main" id="{CAA7B806-FF08-4868-8108-FF8351A11F8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5" name="テキスト ボックス 764">
          <a:extLst>
            <a:ext uri="{FF2B5EF4-FFF2-40B4-BE49-F238E27FC236}">
              <a16:creationId xmlns:a16="http://schemas.microsoft.com/office/drawing/2014/main" id="{FA945392-CEF0-4233-9BE1-4CE70324219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6" name="直線コネクタ 765">
          <a:extLst>
            <a:ext uri="{FF2B5EF4-FFF2-40B4-BE49-F238E27FC236}">
              <a16:creationId xmlns:a16="http://schemas.microsoft.com/office/drawing/2014/main" id="{D935B412-8FA5-475C-89E8-654A888EC17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7" name="【庁舎】&#10;有形固定資産減価償却率グラフ枠">
          <a:extLst>
            <a:ext uri="{FF2B5EF4-FFF2-40B4-BE49-F238E27FC236}">
              <a16:creationId xmlns:a16="http://schemas.microsoft.com/office/drawing/2014/main" id="{2C8674BB-6190-4446-9AFB-37940465046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8" name="直線コネクタ 767">
          <a:extLst>
            <a:ext uri="{FF2B5EF4-FFF2-40B4-BE49-F238E27FC236}">
              <a16:creationId xmlns:a16="http://schemas.microsoft.com/office/drawing/2014/main" id="{8D7A0029-8BCE-41CC-896E-65447D1E4FDE}"/>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9" name="【庁舎】&#10;有形固定資産減価償却率最小値テキスト">
          <a:extLst>
            <a:ext uri="{FF2B5EF4-FFF2-40B4-BE49-F238E27FC236}">
              <a16:creationId xmlns:a16="http://schemas.microsoft.com/office/drawing/2014/main" id="{581BD6F4-3D41-45B7-B74A-58D7F173DE8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0" name="直線コネクタ 769">
          <a:extLst>
            <a:ext uri="{FF2B5EF4-FFF2-40B4-BE49-F238E27FC236}">
              <a16:creationId xmlns:a16="http://schemas.microsoft.com/office/drawing/2014/main" id="{A61E2D14-E964-4688-A2E2-A41ABF09F09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71" name="【庁舎】&#10;有形固定資産減価償却率最大値テキスト">
          <a:extLst>
            <a:ext uri="{FF2B5EF4-FFF2-40B4-BE49-F238E27FC236}">
              <a16:creationId xmlns:a16="http://schemas.microsoft.com/office/drawing/2014/main" id="{F5E24650-C56C-4BFC-B99D-9FF3F8CDE0E0}"/>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72" name="直線コネクタ 771">
          <a:extLst>
            <a:ext uri="{FF2B5EF4-FFF2-40B4-BE49-F238E27FC236}">
              <a16:creationId xmlns:a16="http://schemas.microsoft.com/office/drawing/2014/main" id="{23C2B02F-7F96-47F8-AF48-10AE10EFE8BD}"/>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773" name="【庁舎】&#10;有形固定資産減価償却率平均値テキスト">
          <a:extLst>
            <a:ext uri="{FF2B5EF4-FFF2-40B4-BE49-F238E27FC236}">
              <a16:creationId xmlns:a16="http://schemas.microsoft.com/office/drawing/2014/main" id="{7BA59DDD-5AAE-40B9-AC16-FF55F621C5E9}"/>
            </a:ext>
          </a:extLst>
        </xdr:cNvPr>
        <xdr:cNvSpPr txBox="1"/>
      </xdr:nvSpPr>
      <xdr:spPr>
        <a:xfrm>
          <a:off x="16357600" y="17821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4" name="フローチャート: 判断 773">
          <a:extLst>
            <a:ext uri="{FF2B5EF4-FFF2-40B4-BE49-F238E27FC236}">
              <a16:creationId xmlns:a16="http://schemas.microsoft.com/office/drawing/2014/main" id="{8E683682-EA4B-4B65-8E79-91FFC28A5334}"/>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5" name="フローチャート: 判断 774">
          <a:extLst>
            <a:ext uri="{FF2B5EF4-FFF2-40B4-BE49-F238E27FC236}">
              <a16:creationId xmlns:a16="http://schemas.microsoft.com/office/drawing/2014/main" id="{65D2D61D-D0D2-4CA9-91B7-753193E7AB3A}"/>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6" name="フローチャート: 判断 775">
          <a:extLst>
            <a:ext uri="{FF2B5EF4-FFF2-40B4-BE49-F238E27FC236}">
              <a16:creationId xmlns:a16="http://schemas.microsoft.com/office/drawing/2014/main" id="{8D8C5EF1-8F9D-4CAA-8C09-F809D9D188D2}"/>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7" name="フローチャート: 判断 776">
          <a:extLst>
            <a:ext uri="{FF2B5EF4-FFF2-40B4-BE49-F238E27FC236}">
              <a16:creationId xmlns:a16="http://schemas.microsoft.com/office/drawing/2014/main" id="{9B650713-B260-4DBD-95DF-908EC5BF8615}"/>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8" name="フローチャート: 判断 777">
          <a:extLst>
            <a:ext uri="{FF2B5EF4-FFF2-40B4-BE49-F238E27FC236}">
              <a16:creationId xmlns:a16="http://schemas.microsoft.com/office/drawing/2014/main" id="{178C1C2A-57D0-48AA-A6A5-D2DD4ECAFA7C}"/>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65A2BF02-7B19-49BF-8CCD-536D8D3D638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A6D3F467-5AC7-4F80-9884-049021472D7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8F8F53EB-363A-4DF0-87E2-AEA9CB339CE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2002EC2F-728C-4193-AFB9-5E3305EBA47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8AF154DF-1607-483D-8236-F11C87DEC70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113574</xdr:rowOff>
    </xdr:from>
    <xdr:to>
      <xdr:col>85</xdr:col>
      <xdr:colOff>177800</xdr:colOff>
      <xdr:row>104</xdr:row>
      <xdr:rowOff>43724</xdr:rowOff>
    </xdr:to>
    <xdr:sp macro="" textlink="">
      <xdr:nvSpPr>
        <xdr:cNvPr id="784" name="楕円 783">
          <a:extLst>
            <a:ext uri="{FF2B5EF4-FFF2-40B4-BE49-F238E27FC236}">
              <a16:creationId xmlns:a16="http://schemas.microsoft.com/office/drawing/2014/main" id="{11DDEB44-F701-4384-BC0C-14422A802778}"/>
            </a:ext>
          </a:extLst>
        </xdr:cNvPr>
        <xdr:cNvSpPr/>
      </xdr:nvSpPr>
      <xdr:spPr>
        <a:xfrm>
          <a:off x="16268700" y="1777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136451</xdr:rowOff>
    </xdr:from>
    <xdr:ext cx="405111" cy="259045"/>
    <xdr:sp macro="" textlink="">
      <xdr:nvSpPr>
        <xdr:cNvPr id="785" name="【庁舎】&#10;有形固定資産減価償却率該当値テキスト">
          <a:extLst>
            <a:ext uri="{FF2B5EF4-FFF2-40B4-BE49-F238E27FC236}">
              <a16:creationId xmlns:a16="http://schemas.microsoft.com/office/drawing/2014/main" id="{3C57E118-3FCD-4E6F-9E42-3A001935C68A}"/>
            </a:ext>
          </a:extLst>
        </xdr:cNvPr>
        <xdr:cNvSpPr txBox="1"/>
      </xdr:nvSpPr>
      <xdr:spPr>
        <a:xfrm>
          <a:off x="16357600" y="17624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59689</xdr:rowOff>
    </xdr:from>
    <xdr:to>
      <xdr:col>81</xdr:col>
      <xdr:colOff>101600</xdr:colOff>
      <xdr:row>103</xdr:row>
      <xdr:rowOff>161289</xdr:rowOff>
    </xdr:to>
    <xdr:sp macro="" textlink="">
      <xdr:nvSpPr>
        <xdr:cNvPr id="786" name="楕円 785">
          <a:extLst>
            <a:ext uri="{FF2B5EF4-FFF2-40B4-BE49-F238E27FC236}">
              <a16:creationId xmlns:a16="http://schemas.microsoft.com/office/drawing/2014/main" id="{4897E66B-ECE0-4802-8626-56834D579E76}"/>
            </a:ext>
          </a:extLst>
        </xdr:cNvPr>
        <xdr:cNvSpPr/>
      </xdr:nvSpPr>
      <xdr:spPr>
        <a:xfrm>
          <a:off x="15430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110489</xdr:rowOff>
    </xdr:from>
    <xdr:to>
      <xdr:col>85</xdr:col>
      <xdr:colOff>127000</xdr:colOff>
      <xdr:row>103</xdr:row>
      <xdr:rowOff>164374</xdr:rowOff>
    </xdr:to>
    <xdr:cxnSp macro="">
      <xdr:nvCxnSpPr>
        <xdr:cNvPr id="787" name="直線コネクタ 786">
          <a:extLst>
            <a:ext uri="{FF2B5EF4-FFF2-40B4-BE49-F238E27FC236}">
              <a16:creationId xmlns:a16="http://schemas.microsoft.com/office/drawing/2014/main" id="{541A8603-E493-4536-A472-CEA0BBA7E50A}"/>
            </a:ext>
          </a:extLst>
        </xdr:cNvPr>
        <xdr:cNvCxnSpPr/>
      </xdr:nvCxnSpPr>
      <xdr:spPr>
        <a:xfrm>
          <a:off x="15481300" y="17769839"/>
          <a:ext cx="8382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7438</xdr:rowOff>
    </xdr:from>
    <xdr:to>
      <xdr:col>76</xdr:col>
      <xdr:colOff>165100</xdr:colOff>
      <xdr:row>103</xdr:row>
      <xdr:rowOff>109038</xdr:rowOff>
    </xdr:to>
    <xdr:sp macro="" textlink="">
      <xdr:nvSpPr>
        <xdr:cNvPr id="788" name="楕円 787">
          <a:extLst>
            <a:ext uri="{FF2B5EF4-FFF2-40B4-BE49-F238E27FC236}">
              <a16:creationId xmlns:a16="http://schemas.microsoft.com/office/drawing/2014/main" id="{30908137-3111-4AFE-809B-20105DFDFE3A}"/>
            </a:ext>
          </a:extLst>
        </xdr:cNvPr>
        <xdr:cNvSpPr/>
      </xdr:nvSpPr>
      <xdr:spPr>
        <a:xfrm>
          <a:off x="14541500" y="1766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58238</xdr:rowOff>
    </xdr:from>
    <xdr:to>
      <xdr:col>81</xdr:col>
      <xdr:colOff>50800</xdr:colOff>
      <xdr:row>103</xdr:row>
      <xdr:rowOff>110489</xdr:rowOff>
    </xdr:to>
    <xdr:cxnSp macro="">
      <xdr:nvCxnSpPr>
        <xdr:cNvPr id="789" name="直線コネクタ 788">
          <a:extLst>
            <a:ext uri="{FF2B5EF4-FFF2-40B4-BE49-F238E27FC236}">
              <a16:creationId xmlns:a16="http://schemas.microsoft.com/office/drawing/2014/main" id="{16C19DEA-0977-4EFF-854F-B74A1155AA01}"/>
            </a:ext>
          </a:extLst>
        </xdr:cNvPr>
        <xdr:cNvCxnSpPr/>
      </xdr:nvCxnSpPr>
      <xdr:spPr>
        <a:xfrm>
          <a:off x="14592300" y="17717588"/>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139700</xdr:rowOff>
    </xdr:from>
    <xdr:to>
      <xdr:col>72</xdr:col>
      <xdr:colOff>38100</xdr:colOff>
      <xdr:row>103</xdr:row>
      <xdr:rowOff>69850</xdr:rowOff>
    </xdr:to>
    <xdr:sp macro="" textlink="">
      <xdr:nvSpPr>
        <xdr:cNvPr id="790" name="楕円 789">
          <a:extLst>
            <a:ext uri="{FF2B5EF4-FFF2-40B4-BE49-F238E27FC236}">
              <a16:creationId xmlns:a16="http://schemas.microsoft.com/office/drawing/2014/main" id="{C6AAAC9E-9B98-4605-87EE-B9202896D4E1}"/>
            </a:ext>
          </a:extLst>
        </xdr:cNvPr>
        <xdr:cNvSpPr/>
      </xdr:nvSpPr>
      <xdr:spPr>
        <a:xfrm>
          <a:off x="13652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19050</xdr:rowOff>
    </xdr:from>
    <xdr:to>
      <xdr:col>76</xdr:col>
      <xdr:colOff>114300</xdr:colOff>
      <xdr:row>103</xdr:row>
      <xdr:rowOff>58238</xdr:rowOff>
    </xdr:to>
    <xdr:cxnSp macro="">
      <xdr:nvCxnSpPr>
        <xdr:cNvPr id="791" name="直線コネクタ 790">
          <a:extLst>
            <a:ext uri="{FF2B5EF4-FFF2-40B4-BE49-F238E27FC236}">
              <a16:creationId xmlns:a16="http://schemas.microsoft.com/office/drawing/2014/main" id="{6897314C-4286-423D-99B1-395C9951EC87}"/>
            </a:ext>
          </a:extLst>
        </xdr:cNvPr>
        <xdr:cNvCxnSpPr/>
      </xdr:nvCxnSpPr>
      <xdr:spPr>
        <a:xfrm>
          <a:off x="13703300" y="17678400"/>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66221</xdr:rowOff>
    </xdr:from>
    <xdr:to>
      <xdr:col>67</xdr:col>
      <xdr:colOff>101600</xdr:colOff>
      <xdr:row>102</xdr:row>
      <xdr:rowOff>167821</xdr:rowOff>
    </xdr:to>
    <xdr:sp macro="" textlink="">
      <xdr:nvSpPr>
        <xdr:cNvPr id="792" name="楕円 791">
          <a:extLst>
            <a:ext uri="{FF2B5EF4-FFF2-40B4-BE49-F238E27FC236}">
              <a16:creationId xmlns:a16="http://schemas.microsoft.com/office/drawing/2014/main" id="{5B833AA1-916F-4276-BB3D-3B8355E15330}"/>
            </a:ext>
          </a:extLst>
        </xdr:cNvPr>
        <xdr:cNvSpPr/>
      </xdr:nvSpPr>
      <xdr:spPr>
        <a:xfrm>
          <a:off x="12763500" y="1755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117021</xdr:rowOff>
    </xdr:from>
    <xdr:to>
      <xdr:col>71</xdr:col>
      <xdr:colOff>177800</xdr:colOff>
      <xdr:row>103</xdr:row>
      <xdr:rowOff>19050</xdr:rowOff>
    </xdr:to>
    <xdr:cxnSp macro="">
      <xdr:nvCxnSpPr>
        <xdr:cNvPr id="793" name="直線コネクタ 792">
          <a:extLst>
            <a:ext uri="{FF2B5EF4-FFF2-40B4-BE49-F238E27FC236}">
              <a16:creationId xmlns:a16="http://schemas.microsoft.com/office/drawing/2014/main" id="{D56FDCCE-5D27-4E51-98DC-7ECBEE38EAC7}"/>
            </a:ext>
          </a:extLst>
        </xdr:cNvPr>
        <xdr:cNvCxnSpPr/>
      </xdr:nvCxnSpPr>
      <xdr:spPr>
        <a:xfrm>
          <a:off x="12814300" y="17604921"/>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794" name="n_1aveValue【庁舎】&#10;有形固定資産減価償却率">
          <a:extLst>
            <a:ext uri="{FF2B5EF4-FFF2-40B4-BE49-F238E27FC236}">
              <a16:creationId xmlns:a16="http://schemas.microsoft.com/office/drawing/2014/main" id="{43EF31A9-FAE3-43FF-8297-903502DAEB6C}"/>
            </a:ext>
          </a:extLst>
        </xdr:cNvPr>
        <xdr:cNvSpPr txBox="1"/>
      </xdr:nvSpPr>
      <xdr:spPr>
        <a:xfrm>
          <a:off x="15266044" y="1793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795" name="n_2aveValue【庁舎】&#10;有形固定資産減価償却率">
          <a:extLst>
            <a:ext uri="{FF2B5EF4-FFF2-40B4-BE49-F238E27FC236}">
              <a16:creationId xmlns:a16="http://schemas.microsoft.com/office/drawing/2014/main" id="{CF57E3BE-52DA-4258-B131-84FFA87C9E8E}"/>
            </a:ext>
          </a:extLst>
        </xdr:cNvPr>
        <xdr:cNvSpPr txBox="1"/>
      </xdr:nvSpPr>
      <xdr:spPr>
        <a:xfrm>
          <a:off x="14389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796" name="n_3aveValue【庁舎】&#10;有形固定資産減価償却率">
          <a:extLst>
            <a:ext uri="{FF2B5EF4-FFF2-40B4-BE49-F238E27FC236}">
              <a16:creationId xmlns:a16="http://schemas.microsoft.com/office/drawing/2014/main" id="{243D8376-7C6B-4BF1-AA8D-E4F68D466300}"/>
            </a:ext>
          </a:extLst>
        </xdr:cNvPr>
        <xdr:cNvSpPr txBox="1"/>
      </xdr:nvSpPr>
      <xdr:spPr>
        <a:xfrm>
          <a:off x="13500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97" name="n_4aveValue【庁舎】&#10;有形固定資産減価償却率">
          <a:extLst>
            <a:ext uri="{FF2B5EF4-FFF2-40B4-BE49-F238E27FC236}">
              <a16:creationId xmlns:a16="http://schemas.microsoft.com/office/drawing/2014/main" id="{9FEE5135-5081-4EFA-BF1F-F183BC130295}"/>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6366</xdr:rowOff>
    </xdr:from>
    <xdr:ext cx="405111" cy="259045"/>
    <xdr:sp macro="" textlink="">
      <xdr:nvSpPr>
        <xdr:cNvPr id="798" name="n_1mainValue【庁舎】&#10;有形固定資産減価償却率">
          <a:extLst>
            <a:ext uri="{FF2B5EF4-FFF2-40B4-BE49-F238E27FC236}">
              <a16:creationId xmlns:a16="http://schemas.microsoft.com/office/drawing/2014/main" id="{D1101571-E255-49F3-B94A-C1D3096490A6}"/>
            </a:ext>
          </a:extLst>
        </xdr:cNvPr>
        <xdr:cNvSpPr txBox="1"/>
      </xdr:nvSpPr>
      <xdr:spPr>
        <a:xfrm>
          <a:off x="15266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125565</xdr:rowOff>
    </xdr:from>
    <xdr:ext cx="405111" cy="259045"/>
    <xdr:sp macro="" textlink="">
      <xdr:nvSpPr>
        <xdr:cNvPr id="799" name="n_2mainValue【庁舎】&#10;有形固定資産減価償却率">
          <a:extLst>
            <a:ext uri="{FF2B5EF4-FFF2-40B4-BE49-F238E27FC236}">
              <a16:creationId xmlns:a16="http://schemas.microsoft.com/office/drawing/2014/main" id="{00201BFC-47FB-4CD1-B2AE-931721AB0447}"/>
            </a:ext>
          </a:extLst>
        </xdr:cNvPr>
        <xdr:cNvSpPr txBox="1"/>
      </xdr:nvSpPr>
      <xdr:spPr>
        <a:xfrm>
          <a:off x="14389744" y="1744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86377</xdr:rowOff>
    </xdr:from>
    <xdr:ext cx="405111" cy="259045"/>
    <xdr:sp macro="" textlink="">
      <xdr:nvSpPr>
        <xdr:cNvPr id="800" name="n_3mainValue【庁舎】&#10;有形固定資産減価償却率">
          <a:extLst>
            <a:ext uri="{FF2B5EF4-FFF2-40B4-BE49-F238E27FC236}">
              <a16:creationId xmlns:a16="http://schemas.microsoft.com/office/drawing/2014/main" id="{C471BDE6-3545-41D3-A62E-388F4F8ED76A}"/>
            </a:ext>
          </a:extLst>
        </xdr:cNvPr>
        <xdr:cNvSpPr txBox="1"/>
      </xdr:nvSpPr>
      <xdr:spPr>
        <a:xfrm>
          <a:off x="13500744"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12898</xdr:rowOff>
    </xdr:from>
    <xdr:ext cx="405111" cy="259045"/>
    <xdr:sp macro="" textlink="">
      <xdr:nvSpPr>
        <xdr:cNvPr id="801" name="n_4mainValue【庁舎】&#10;有形固定資産減価償却率">
          <a:extLst>
            <a:ext uri="{FF2B5EF4-FFF2-40B4-BE49-F238E27FC236}">
              <a16:creationId xmlns:a16="http://schemas.microsoft.com/office/drawing/2014/main" id="{36E623F4-3A3E-41FA-8A57-172A73E820C6}"/>
            </a:ext>
          </a:extLst>
        </xdr:cNvPr>
        <xdr:cNvSpPr txBox="1"/>
      </xdr:nvSpPr>
      <xdr:spPr>
        <a:xfrm>
          <a:off x="12611744" y="17329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86FD6714-E2B5-45BE-A6ED-503BC662EBB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5CF10350-1007-4654-B321-6E6C377C8B0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64086228-C21D-465F-8B7E-181BB54B7D3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059CA41F-7824-49AF-9EF8-97FD7ADBA88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EE4697B1-D9DD-40A2-B13C-A69CAE30DA0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512724D4-C87A-4D46-B6EC-68D1C7B6651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96D814D5-749A-4AC9-B50B-09E7F26F061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797C1737-E0BC-451B-8B21-C8CC6957663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id="{95969873-FEEF-4846-A319-E7D3C95485A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8DDB2988-A4B6-4389-AD2A-B95CC99C082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2" name="直線コネクタ 811">
          <a:extLst>
            <a:ext uri="{FF2B5EF4-FFF2-40B4-BE49-F238E27FC236}">
              <a16:creationId xmlns:a16="http://schemas.microsoft.com/office/drawing/2014/main" id="{81BF75ED-3487-4A90-A68F-0764FF9B0D1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3" name="テキスト ボックス 812">
          <a:extLst>
            <a:ext uri="{FF2B5EF4-FFF2-40B4-BE49-F238E27FC236}">
              <a16:creationId xmlns:a16="http://schemas.microsoft.com/office/drawing/2014/main" id="{657B6B8F-C510-4BAC-BD1E-DAD750EFA5C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4" name="直線コネクタ 813">
          <a:extLst>
            <a:ext uri="{FF2B5EF4-FFF2-40B4-BE49-F238E27FC236}">
              <a16:creationId xmlns:a16="http://schemas.microsoft.com/office/drawing/2014/main" id="{F999150A-6B2C-43A9-B5EB-72C6DE8B5C0C}"/>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5" name="テキスト ボックス 814">
          <a:extLst>
            <a:ext uri="{FF2B5EF4-FFF2-40B4-BE49-F238E27FC236}">
              <a16:creationId xmlns:a16="http://schemas.microsoft.com/office/drawing/2014/main" id="{0C949C8E-B35E-4EC6-9F2A-852F4FD7B2C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6" name="直線コネクタ 815">
          <a:extLst>
            <a:ext uri="{FF2B5EF4-FFF2-40B4-BE49-F238E27FC236}">
              <a16:creationId xmlns:a16="http://schemas.microsoft.com/office/drawing/2014/main" id="{25513239-02A8-421C-ABFC-5D4EE48FD30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7" name="テキスト ボックス 816">
          <a:extLst>
            <a:ext uri="{FF2B5EF4-FFF2-40B4-BE49-F238E27FC236}">
              <a16:creationId xmlns:a16="http://schemas.microsoft.com/office/drawing/2014/main" id="{95BE0FD3-0484-41E9-8FAD-231323B9C429}"/>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8" name="直線コネクタ 817">
          <a:extLst>
            <a:ext uri="{FF2B5EF4-FFF2-40B4-BE49-F238E27FC236}">
              <a16:creationId xmlns:a16="http://schemas.microsoft.com/office/drawing/2014/main" id="{00E6AF90-6E14-468E-936D-B786255FAFB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9" name="テキスト ボックス 818">
          <a:extLst>
            <a:ext uri="{FF2B5EF4-FFF2-40B4-BE49-F238E27FC236}">
              <a16:creationId xmlns:a16="http://schemas.microsoft.com/office/drawing/2014/main" id="{B89E54DB-46CD-4BB7-A668-EFDDF34B8F7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0" name="直線コネクタ 819">
          <a:extLst>
            <a:ext uri="{FF2B5EF4-FFF2-40B4-BE49-F238E27FC236}">
              <a16:creationId xmlns:a16="http://schemas.microsoft.com/office/drawing/2014/main" id="{533A4FCB-6C9E-4EE7-A1CA-813737B862B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1" name="テキスト ボックス 820">
          <a:extLst>
            <a:ext uri="{FF2B5EF4-FFF2-40B4-BE49-F238E27FC236}">
              <a16:creationId xmlns:a16="http://schemas.microsoft.com/office/drawing/2014/main" id="{33A957F4-F310-4AE6-8175-665C52FB425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4FF40187-D49A-4D86-A526-09B7CE19D57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DD9F2BBC-44B3-4641-BAFA-FD8B35AC4E6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66529E5F-F9E9-4BBD-B8E4-8B47A39291F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5" name="直線コネクタ 824">
          <a:extLst>
            <a:ext uri="{FF2B5EF4-FFF2-40B4-BE49-F238E27FC236}">
              <a16:creationId xmlns:a16="http://schemas.microsoft.com/office/drawing/2014/main" id="{9CB7316E-CFB5-464E-A7BE-FF2F58FF3B4C}"/>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6" name="【庁舎】&#10;一人当たり面積最小値テキスト">
          <a:extLst>
            <a:ext uri="{FF2B5EF4-FFF2-40B4-BE49-F238E27FC236}">
              <a16:creationId xmlns:a16="http://schemas.microsoft.com/office/drawing/2014/main" id="{A316A35F-D766-4A9C-899B-5B5DCA0142D9}"/>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7" name="直線コネクタ 826">
          <a:extLst>
            <a:ext uri="{FF2B5EF4-FFF2-40B4-BE49-F238E27FC236}">
              <a16:creationId xmlns:a16="http://schemas.microsoft.com/office/drawing/2014/main" id="{0AF9BA12-A542-48B7-BB6C-D8EEA8FB8007}"/>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8" name="【庁舎】&#10;一人当たり面積最大値テキスト">
          <a:extLst>
            <a:ext uri="{FF2B5EF4-FFF2-40B4-BE49-F238E27FC236}">
              <a16:creationId xmlns:a16="http://schemas.microsoft.com/office/drawing/2014/main" id="{21DFD43B-B3AF-4EFF-8AE8-2AF02BBA73FE}"/>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9" name="直線コネクタ 828">
          <a:extLst>
            <a:ext uri="{FF2B5EF4-FFF2-40B4-BE49-F238E27FC236}">
              <a16:creationId xmlns:a16="http://schemas.microsoft.com/office/drawing/2014/main" id="{FB8E9909-C05F-4DA8-BF27-28C842509D6E}"/>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830" name="【庁舎】&#10;一人当たり面積平均値テキスト">
          <a:extLst>
            <a:ext uri="{FF2B5EF4-FFF2-40B4-BE49-F238E27FC236}">
              <a16:creationId xmlns:a16="http://schemas.microsoft.com/office/drawing/2014/main" id="{E2C4E6DA-53C5-409C-851B-FEFB39F6E1E7}"/>
            </a:ext>
          </a:extLst>
        </xdr:cNvPr>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31" name="フローチャート: 判断 830">
          <a:extLst>
            <a:ext uri="{FF2B5EF4-FFF2-40B4-BE49-F238E27FC236}">
              <a16:creationId xmlns:a16="http://schemas.microsoft.com/office/drawing/2014/main" id="{574C75F5-7E7A-4230-B344-DB402A6221AF}"/>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32" name="フローチャート: 判断 831">
          <a:extLst>
            <a:ext uri="{FF2B5EF4-FFF2-40B4-BE49-F238E27FC236}">
              <a16:creationId xmlns:a16="http://schemas.microsoft.com/office/drawing/2014/main" id="{C900364E-0618-4F6D-B452-5AE6CE436DD1}"/>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3" name="フローチャート: 判断 832">
          <a:extLst>
            <a:ext uri="{FF2B5EF4-FFF2-40B4-BE49-F238E27FC236}">
              <a16:creationId xmlns:a16="http://schemas.microsoft.com/office/drawing/2014/main" id="{D9CA1635-8F02-4A51-A542-86109A63FF0A}"/>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4" name="フローチャート: 判断 833">
          <a:extLst>
            <a:ext uri="{FF2B5EF4-FFF2-40B4-BE49-F238E27FC236}">
              <a16:creationId xmlns:a16="http://schemas.microsoft.com/office/drawing/2014/main" id="{B0B30754-C26E-4777-8ADB-5654BC39C42B}"/>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5" name="フローチャート: 判断 834">
          <a:extLst>
            <a:ext uri="{FF2B5EF4-FFF2-40B4-BE49-F238E27FC236}">
              <a16:creationId xmlns:a16="http://schemas.microsoft.com/office/drawing/2014/main" id="{65937016-8C8F-4689-A041-598D7DD8B1C9}"/>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1E20B700-7F19-45D5-9203-9266474397B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AF2DF75F-6AD5-4B3E-AA22-2B7A4836865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392E8C61-35E3-4BE0-B6F6-C4EB42D1AEB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EA2522B0-748F-4517-88E3-1E503A30C45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6CEE2A16-E6C4-4713-A16B-A2517CE15E3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95250</xdr:rowOff>
    </xdr:from>
    <xdr:to>
      <xdr:col>116</xdr:col>
      <xdr:colOff>114300</xdr:colOff>
      <xdr:row>108</xdr:row>
      <xdr:rowOff>25400</xdr:rowOff>
    </xdr:to>
    <xdr:sp macro="" textlink="">
      <xdr:nvSpPr>
        <xdr:cNvPr id="841" name="楕円 840">
          <a:extLst>
            <a:ext uri="{FF2B5EF4-FFF2-40B4-BE49-F238E27FC236}">
              <a16:creationId xmlns:a16="http://schemas.microsoft.com/office/drawing/2014/main" id="{805EFA73-5ADB-4CB8-9022-C118001929AC}"/>
            </a:ext>
          </a:extLst>
        </xdr:cNvPr>
        <xdr:cNvSpPr/>
      </xdr:nvSpPr>
      <xdr:spPr>
        <a:xfrm>
          <a:off x="22110700" y="184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10177</xdr:rowOff>
    </xdr:from>
    <xdr:ext cx="469744" cy="259045"/>
    <xdr:sp macro="" textlink="">
      <xdr:nvSpPr>
        <xdr:cNvPr id="842" name="【庁舎】&#10;一人当たり面積該当値テキスト">
          <a:extLst>
            <a:ext uri="{FF2B5EF4-FFF2-40B4-BE49-F238E27FC236}">
              <a16:creationId xmlns:a16="http://schemas.microsoft.com/office/drawing/2014/main" id="{5C09CA08-5A1C-413B-96A6-435354478601}"/>
            </a:ext>
          </a:extLst>
        </xdr:cNvPr>
        <xdr:cNvSpPr txBox="1"/>
      </xdr:nvSpPr>
      <xdr:spPr>
        <a:xfrm>
          <a:off x="22199600" y="1835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97789</xdr:rowOff>
    </xdr:from>
    <xdr:to>
      <xdr:col>112</xdr:col>
      <xdr:colOff>38100</xdr:colOff>
      <xdr:row>108</xdr:row>
      <xdr:rowOff>27939</xdr:rowOff>
    </xdr:to>
    <xdr:sp macro="" textlink="">
      <xdr:nvSpPr>
        <xdr:cNvPr id="843" name="楕円 842">
          <a:extLst>
            <a:ext uri="{FF2B5EF4-FFF2-40B4-BE49-F238E27FC236}">
              <a16:creationId xmlns:a16="http://schemas.microsoft.com/office/drawing/2014/main" id="{289AAD75-15AE-49DF-8E03-66A2012EEB8E}"/>
            </a:ext>
          </a:extLst>
        </xdr:cNvPr>
        <xdr:cNvSpPr/>
      </xdr:nvSpPr>
      <xdr:spPr>
        <a:xfrm>
          <a:off x="212725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146050</xdr:rowOff>
    </xdr:from>
    <xdr:to>
      <xdr:col>116</xdr:col>
      <xdr:colOff>63500</xdr:colOff>
      <xdr:row>107</xdr:row>
      <xdr:rowOff>148589</xdr:rowOff>
    </xdr:to>
    <xdr:cxnSp macro="">
      <xdr:nvCxnSpPr>
        <xdr:cNvPr id="844" name="直線コネクタ 843">
          <a:extLst>
            <a:ext uri="{FF2B5EF4-FFF2-40B4-BE49-F238E27FC236}">
              <a16:creationId xmlns:a16="http://schemas.microsoft.com/office/drawing/2014/main" id="{67A81602-18E6-4AD6-8E6C-3E81AA6B61D1}"/>
            </a:ext>
          </a:extLst>
        </xdr:cNvPr>
        <xdr:cNvCxnSpPr/>
      </xdr:nvCxnSpPr>
      <xdr:spPr>
        <a:xfrm flipV="1">
          <a:off x="21323300" y="18491200"/>
          <a:ext cx="8382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100330</xdr:rowOff>
    </xdr:from>
    <xdr:to>
      <xdr:col>107</xdr:col>
      <xdr:colOff>101600</xdr:colOff>
      <xdr:row>108</xdr:row>
      <xdr:rowOff>30480</xdr:rowOff>
    </xdr:to>
    <xdr:sp macro="" textlink="">
      <xdr:nvSpPr>
        <xdr:cNvPr id="845" name="楕円 844">
          <a:extLst>
            <a:ext uri="{FF2B5EF4-FFF2-40B4-BE49-F238E27FC236}">
              <a16:creationId xmlns:a16="http://schemas.microsoft.com/office/drawing/2014/main" id="{2D54D800-38FD-4D82-8285-350557184C93}"/>
            </a:ext>
          </a:extLst>
        </xdr:cNvPr>
        <xdr:cNvSpPr/>
      </xdr:nvSpPr>
      <xdr:spPr>
        <a:xfrm>
          <a:off x="20383500" y="184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148589</xdr:rowOff>
    </xdr:from>
    <xdr:to>
      <xdr:col>111</xdr:col>
      <xdr:colOff>177800</xdr:colOff>
      <xdr:row>107</xdr:row>
      <xdr:rowOff>151130</xdr:rowOff>
    </xdr:to>
    <xdr:cxnSp macro="">
      <xdr:nvCxnSpPr>
        <xdr:cNvPr id="846" name="直線コネクタ 845">
          <a:extLst>
            <a:ext uri="{FF2B5EF4-FFF2-40B4-BE49-F238E27FC236}">
              <a16:creationId xmlns:a16="http://schemas.microsoft.com/office/drawing/2014/main" id="{591897BA-D8EC-4E9E-ACDF-06C598CD24AE}"/>
            </a:ext>
          </a:extLst>
        </xdr:cNvPr>
        <xdr:cNvCxnSpPr/>
      </xdr:nvCxnSpPr>
      <xdr:spPr>
        <a:xfrm flipV="1">
          <a:off x="20434300" y="18493739"/>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104139</xdr:rowOff>
    </xdr:from>
    <xdr:to>
      <xdr:col>102</xdr:col>
      <xdr:colOff>165100</xdr:colOff>
      <xdr:row>108</xdr:row>
      <xdr:rowOff>34289</xdr:rowOff>
    </xdr:to>
    <xdr:sp macro="" textlink="">
      <xdr:nvSpPr>
        <xdr:cNvPr id="847" name="楕円 846">
          <a:extLst>
            <a:ext uri="{FF2B5EF4-FFF2-40B4-BE49-F238E27FC236}">
              <a16:creationId xmlns:a16="http://schemas.microsoft.com/office/drawing/2014/main" id="{C1CD5987-5E9F-4E61-A8A4-BC3D723662B8}"/>
            </a:ext>
          </a:extLst>
        </xdr:cNvPr>
        <xdr:cNvSpPr/>
      </xdr:nvSpPr>
      <xdr:spPr>
        <a:xfrm>
          <a:off x="19494500" y="1844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151130</xdr:rowOff>
    </xdr:from>
    <xdr:to>
      <xdr:col>107</xdr:col>
      <xdr:colOff>50800</xdr:colOff>
      <xdr:row>107</xdr:row>
      <xdr:rowOff>154939</xdr:rowOff>
    </xdr:to>
    <xdr:cxnSp macro="">
      <xdr:nvCxnSpPr>
        <xdr:cNvPr id="848" name="直線コネクタ 847">
          <a:extLst>
            <a:ext uri="{FF2B5EF4-FFF2-40B4-BE49-F238E27FC236}">
              <a16:creationId xmlns:a16="http://schemas.microsoft.com/office/drawing/2014/main" id="{63AAAFD0-68BC-4FA5-A51C-2C30CF8D74FE}"/>
            </a:ext>
          </a:extLst>
        </xdr:cNvPr>
        <xdr:cNvCxnSpPr/>
      </xdr:nvCxnSpPr>
      <xdr:spPr>
        <a:xfrm flipV="1">
          <a:off x="19545300" y="184962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107950</xdr:rowOff>
    </xdr:from>
    <xdr:to>
      <xdr:col>98</xdr:col>
      <xdr:colOff>38100</xdr:colOff>
      <xdr:row>108</xdr:row>
      <xdr:rowOff>38100</xdr:rowOff>
    </xdr:to>
    <xdr:sp macro="" textlink="">
      <xdr:nvSpPr>
        <xdr:cNvPr id="849" name="楕円 848">
          <a:extLst>
            <a:ext uri="{FF2B5EF4-FFF2-40B4-BE49-F238E27FC236}">
              <a16:creationId xmlns:a16="http://schemas.microsoft.com/office/drawing/2014/main" id="{9608BC90-57D9-4724-9643-C21C98CE3C34}"/>
            </a:ext>
          </a:extLst>
        </xdr:cNvPr>
        <xdr:cNvSpPr/>
      </xdr:nvSpPr>
      <xdr:spPr>
        <a:xfrm>
          <a:off x="18605500" y="1845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154939</xdr:rowOff>
    </xdr:from>
    <xdr:to>
      <xdr:col>102</xdr:col>
      <xdr:colOff>114300</xdr:colOff>
      <xdr:row>107</xdr:row>
      <xdr:rowOff>158750</xdr:rowOff>
    </xdr:to>
    <xdr:cxnSp macro="">
      <xdr:nvCxnSpPr>
        <xdr:cNvPr id="850" name="直線コネクタ 849">
          <a:extLst>
            <a:ext uri="{FF2B5EF4-FFF2-40B4-BE49-F238E27FC236}">
              <a16:creationId xmlns:a16="http://schemas.microsoft.com/office/drawing/2014/main" id="{A9424DCD-5EFE-4BAE-A247-6B14F247F6BF}"/>
            </a:ext>
          </a:extLst>
        </xdr:cNvPr>
        <xdr:cNvCxnSpPr/>
      </xdr:nvCxnSpPr>
      <xdr:spPr>
        <a:xfrm flipV="1">
          <a:off x="18656300" y="185000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851" name="n_1aveValue【庁舎】&#10;一人当たり面積">
          <a:extLst>
            <a:ext uri="{FF2B5EF4-FFF2-40B4-BE49-F238E27FC236}">
              <a16:creationId xmlns:a16="http://schemas.microsoft.com/office/drawing/2014/main" id="{A48ABA78-0CBE-417A-BAAB-282562DAE958}"/>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852" name="n_2aveValue【庁舎】&#10;一人当たり面積">
          <a:extLst>
            <a:ext uri="{FF2B5EF4-FFF2-40B4-BE49-F238E27FC236}">
              <a16:creationId xmlns:a16="http://schemas.microsoft.com/office/drawing/2014/main" id="{6A1FF72B-5B9D-44C1-8C83-BA40D8618624}"/>
            </a:ext>
          </a:extLst>
        </xdr:cNvPr>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853" name="n_3aveValue【庁舎】&#10;一人当たり面積">
          <a:extLst>
            <a:ext uri="{FF2B5EF4-FFF2-40B4-BE49-F238E27FC236}">
              <a16:creationId xmlns:a16="http://schemas.microsoft.com/office/drawing/2014/main" id="{3F7D9624-C4DE-4DA7-AEB7-39D6A4089226}"/>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854" name="n_4aveValue【庁舎】&#10;一人当たり面積">
          <a:extLst>
            <a:ext uri="{FF2B5EF4-FFF2-40B4-BE49-F238E27FC236}">
              <a16:creationId xmlns:a16="http://schemas.microsoft.com/office/drawing/2014/main" id="{CFB8D4A5-80C6-4016-8D1E-04507D231A22}"/>
            </a:ext>
          </a:extLst>
        </xdr:cNvPr>
        <xdr:cNvSpPr txBox="1"/>
      </xdr:nvSpPr>
      <xdr:spPr>
        <a:xfrm>
          <a:off x="18421427"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19066</xdr:rowOff>
    </xdr:from>
    <xdr:ext cx="469744" cy="259045"/>
    <xdr:sp macro="" textlink="">
      <xdr:nvSpPr>
        <xdr:cNvPr id="855" name="n_1mainValue【庁舎】&#10;一人当たり面積">
          <a:extLst>
            <a:ext uri="{FF2B5EF4-FFF2-40B4-BE49-F238E27FC236}">
              <a16:creationId xmlns:a16="http://schemas.microsoft.com/office/drawing/2014/main" id="{FF009DF9-DB6F-4B3E-97E9-3725BBE9B651}"/>
            </a:ext>
          </a:extLst>
        </xdr:cNvPr>
        <xdr:cNvSpPr txBox="1"/>
      </xdr:nvSpPr>
      <xdr:spPr>
        <a:xfrm>
          <a:off x="21075727" y="1853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21607</xdr:rowOff>
    </xdr:from>
    <xdr:ext cx="469744" cy="259045"/>
    <xdr:sp macro="" textlink="">
      <xdr:nvSpPr>
        <xdr:cNvPr id="856" name="n_2mainValue【庁舎】&#10;一人当たり面積">
          <a:extLst>
            <a:ext uri="{FF2B5EF4-FFF2-40B4-BE49-F238E27FC236}">
              <a16:creationId xmlns:a16="http://schemas.microsoft.com/office/drawing/2014/main" id="{B625E255-C48D-494B-A620-25AC3869B651}"/>
            </a:ext>
          </a:extLst>
        </xdr:cNvPr>
        <xdr:cNvSpPr txBox="1"/>
      </xdr:nvSpPr>
      <xdr:spPr>
        <a:xfrm>
          <a:off x="20199427" y="1853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25416</xdr:rowOff>
    </xdr:from>
    <xdr:ext cx="469744" cy="259045"/>
    <xdr:sp macro="" textlink="">
      <xdr:nvSpPr>
        <xdr:cNvPr id="857" name="n_3mainValue【庁舎】&#10;一人当たり面積">
          <a:extLst>
            <a:ext uri="{FF2B5EF4-FFF2-40B4-BE49-F238E27FC236}">
              <a16:creationId xmlns:a16="http://schemas.microsoft.com/office/drawing/2014/main" id="{3BE47ABA-F79D-4643-8E9B-D448DD7DE8AA}"/>
            </a:ext>
          </a:extLst>
        </xdr:cNvPr>
        <xdr:cNvSpPr txBox="1"/>
      </xdr:nvSpPr>
      <xdr:spPr>
        <a:xfrm>
          <a:off x="19310427" y="18542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29227</xdr:rowOff>
    </xdr:from>
    <xdr:ext cx="469744" cy="259045"/>
    <xdr:sp macro="" textlink="">
      <xdr:nvSpPr>
        <xdr:cNvPr id="858" name="n_4mainValue【庁舎】&#10;一人当たり面積">
          <a:extLst>
            <a:ext uri="{FF2B5EF4-FFF2-40B4-BE49-F238E27FC236}">
              <a16:creationId xmlns:a16="http://schemas.microsoft.com/office/drawing/2014/main" id="{AF3AB2F9-2665-4C38-A250-3948909D135B}"/>
            </a:ext>
          </a:extLst>
        </xdr:cNvPr>
        <xdr:cNvSpPr txBox="1"/>
      </xdr:nvSpPr>
      <xdr:spPr>
        <a:xfrm>
          <a:off x="18421427" y="1854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E37A56D7-D4BA-4E87-AD5B-BCDBDEDD4A2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0F53B804-704E-440B-B1BB-9761DFC2AF9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43D0C807-C7D9-4CFC-BACC-666ED42751E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６年度は大規模な施設の更新などはなく、全体的に経年劣化等により減価償却率が上昇している。特に図書館・保健センター・市民会館については、建設から数十年が経過し、老朽化が進んでいるため、類似団体と比較しても減価償却率が大幅に高くなっている。市民のニーズや改修の緊急性などを考慮しながら、今後の施設の在り方について検討を進めていく。またその他の施設について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同様に老朽化は進み、人口も減少していくことから、公共施設等総合管理計画に基づき、公共施設の最適な配置・長寿命化をより一層推進していく。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22254864</v>
      </c>
      <c r="BO4" s="384"/>
      <c r="BP4" s="384"/>
      <c r="BQ4" s="384"/>
      <c r="BR4" s="384"/>
      <c r="BS4" s="384"/>
      <c r="BT4" s="384"/>
      <c r="BU4" s="385"/>
      <c r="BV4" s="383">
        <v>20776935</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6.1</v>
      </c>
      <c r="CU4" s="390"/>
      <c r="CV4" s="390"/>
      <c r="CW4" s="390"/>
      <c r="CX4" s="390"/>
      <c r="CY4" s="390"/>
      <c r="CZ4" s="390"/>
      <c r="DA4" s="391"/>
      <c r="DB4" s="389">
        <v>12.1</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21247210</v>
      </c>
      <c r="BO5" s="421"/>
      <c r="BP5" s="421"/>
      <c r="BQ5" s="421"/>
      <c r="BR5" s="421"/>
      <c r="BS5" s="421"/>
      <c r="BT5" s="421"/>
      <c r="BU5" s="422"/>
      <c r="BV5" s="420">
        <v>19396692</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93.5</v>
      </c>
      <c r="CU5" s="418"/>
      <c r="CV5" s="418"/>
      <c r="CW5" s="418"/>
      <c r="CX5" s="418"/>
      <c r="CY5" s="418"/>
      <c r="CZ5" s="418"/>
      <c r="DA5" s="419"/>
      <c r="DB5" s="417">
        <v>96.5</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1007654</v>
      </c>
      <c r="BO6" s="421"/>
      <c r="BP6" s="421"/>
      <c r="BQ6" s="421"/>
      <c r="BR6" s="421"/>
      <c r="BS6" s="421"/>
      <c r="BT6" s="421"/>
      <c r="BU6" s="422"/>
      <c r="BV6" s="420">
        <v>1380243</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93.9</v>
      </c>
      <c r="CU6" s="458"/>
      <c r="CV6" s="458"/>
      <c r="CW6" s="458"/>
      <c r="CX6" s="458"/>
      <c r="CY6" s="458"/>
      <c r="CZ6" s="458"/>
      <c r="DA6" s="459"/>
      <c r="DB6" s="457">
        <v>97.2</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381618</v>
      </c>
      <c r="BO7" s="421"/>
      <c r="BP7" s="421"/>
      <c r="BQ7" s="421"/>
      <c r="BR7" s="421"/>
      <c r="BS7" s="421"/>
      <c r="BT7" s="421"/>
      <c r="BU7" s="422"/>
      <c r="BV7" s="420">
        <v>179162</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10199893</v>
      </c>
      <c r="CU7" s="421"/>
      <c r="CV7" s="421"/>
      <c r="CW7" s="421"/>
      <c r="CX7" s="421"/>
      <c r="CY7" s="421"/>
      <c r="CZ7" s="421"/>
      <c r="DA7" s="422"/>
      <c r="DB7" s="420">
        <v>9933315</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626036</v>
      </c>
      <c r="BO8" s="421"/>
      <c r="BP8" s="421"/>
      <c r="BQ8" s="421"/>
      <c r="BR8" s="421"/>
      <c r="BS8" s="421"/>
      <c r="BT8" s="421"/>
      <c r="BU8" s="422"/>
      <c r="BV8" s="420">
        <v>1201081</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0.5</v>
      </c>
      <c r="CU8" s="461"/>
      <c r="CV8" s="461"/>
      <c r="CW8" s="461"/>
      <c r="CX8" s="461"/>
      <c r="CY8" s="461"/>
      <c r="CZ8" s="461"/>
      <c r="DA8" s="462"/>
      <c r="DB8" s="460">
        <v>0.5</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34432</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-575045</v>
      </c>
      <c r="BO9" s="421"/>
      <c r="BP9" s="421"/>
      <c r="BQ9" s="421"/>
      <c r="BR9" s="421"/>
      <c r="BS9" s="421"/>
      <c r="BT9" s="421"/>
      <c r="BU9" s="422"/>
      <c r="BV9" s="420">
        <v>411598</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9.1</v>
      </c>
      <c r="CU9" s="418"/>
      <c r="CV9" s="418"/>
      <c r="CW9" s="418"/>
      <c r="CX9" s="418"/>
      <c r="CY9" s="418"/>
      <c r="CZ9" s="418"/>
      <c r="DA9" s="419"/>
      <c r="DB9" s="417">
        <v>10</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36894</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620191</v>
      </c>
      <c r="BO10" s="421"/>
      <c r="BP10" s="421"/>
      <c r="BQ10" s="421"/>
      <c r="BR10" s="421"/>
      <c r="BS10" s="421"/>
      <c r="BT10" s="421"/>
      <c r="BU10" s="422"/>
      <c r="BV10" s="420">
        <v>47</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15">
      <c r="A12" s="163"/>
      <c r="B12" s="480" t="s">
        <v>122</v>
      </c>
      <c r="C12" s="481"/>
      <c r="D12" s="481"/>
      <c r="E12" s="481"/>
      <c r="F12" s="481"/>
      <c r="G12" s="481"/>
      <c r="H12" s="481"/>
      <c r="I12" s="481"/>
      <c r="J12" s="481"/>
      <c r="K12" s="482"/>
      <c r="L12" s="489" t="s">
        <v>123</v>
      </c>
      <c r="M12" s="490"/>
      <c r="N12" s="490"/>
      <c r="O12" s="490"/>
      <c r="P12" s="490"/>
      <c r="Q12" s="491"/>
      <c r="R12" s="492">
        <v>32362</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127</v>
      </c>
      <c r="AV12" s="453"/>
      <c r="AW12" s="453"/>
      <c r="AX12" s="453"/>
      <c r="AY12" s="454" t="s">
        <v>128</v>
      </c>
      <c r="AZ12" s="455"/>
      <c r="BA12" s="455"/>
      <c r="BB12" s="455"/>
      <c r="BC12" s="455"/>
      <c r="BD12" s="455"/>
      <c r="BE12" s="455"/>
      <c r="BF12" s="455"/>
      <c r="BG12" s="455"/>
      <c r="BH12" s="455"/>
      <c r="BI12" s="455"/>
      <c r="BJ12" s="455"/>
      <c r="BK12" s="455"/>
      <c r="BL12" s="455"/>
      <c r="BM12" s="456"/>
      <c r="BN12" s="420">
        <v>250000</v>
      </c>
      <c r="BO12" s="421"/>
      <c r="BP12" s="421"/>
      <c r="BQ12" s="421"/>
      <c r="BR12" s="421"/>
      <c r="BS12" s="421"/>
      <c r="BT12" s="421"/>
      <c r="BU12" s="422"/>
      <c r="BV12" s="420">
        <v>240000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31906</v>
      </c>
      <c r="S13" s="505"/>
      <c r="T13" s="505"/>
      <c r="U13" s="505"/>
      <c r="V13" s="506"/>
      <c r="W13" s="436" t="s">
        <v>131</v>
      </c>
      <c r="X13" s="437"/>
      <c r="Y13" s="437"/>
      <c r="Z13" s="437"/>
      <c r="AA13" s="437"/>
      <c r="AB13" s="427"/>
      <c r="AC13" s="471">
        <v>1520</v>
      </c>
      <c r="AD13" s="472"/>
      <c r="AE13" s="472"/>
      <c r="AF13" s="472"/>
      <c r="AG13" s="514"/>
      <c r="AH13" s="471">
        <v>1779</v>
      </c>
      <c r="AI13" s="472"/>
      <c r="AJ13" s="472"/>
      <c r="AK13" s="472"/>
      <c r="AL13" s="473"/>
      <c r="AM13" s="449" t="s">
        <v>132</v>
      </c>
      <c r="AN13" s="450"/>
      <c r="AO13" s="450"/>
      <c r="AP13" s="450"/>
      <c r="AQ13" s="450"/>
      <c r="AR13" s="450"/>
      <c r="AS13" s="450"/>
      <c r="AT13" s="451"/>
      <c r="AU13" s="452" t="s">
        <v>127</v>
      </c>
      <c r="AV13" s="453"/>
      <c r="AW13" s="453"/>
      <c r="AX13" s="453"/>
      <c r="AY13" s="454" t="s">
        <v>133</v>
      </c>
      <c r="AZ13" s="455"/>
      <c r="BA13" s="455"/>
      <c r="BB13" s="455"/>
      <c r="BC13" s="455"/>
      <c r="BD13" s="455"/>
      <c r="BE13" s="455"/>
      <c r="BF13" s="455"/>
      <c r="BG13" s="455"/>
      <c r="BH13" s="455"/>
      <c r="BI13" s="455"/>
      <c r="BJ13" s="455"/>
      <c r="BK13" s="455"/>
      <c r="BL13" s="455"/>
      <c r="BM13" s="456"/>
      <c r="BN13" s="420">
        <v>-204854</v>
      </c>
      <c r="BO13" s="421"/>
      <c r="BP13" s="421"/>
      <c r="BQ13" s="421"/>
      <c r="BR13" s="421"/>
      <c r="BS13" s="421"/>
      <c r="BT13" s="421"/>
      <c r="BU13" s="422"/>
      <c r="BV13" s="420">
        <v>171645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7.1</v>
      </c>
      <c r="CU13" s="418"/>
      <c r="CV13" s="418"/>
      <c r="CW13" s="418"/>
      <c r="CX13" s="418"/>
      <c r="CY13" s="418"/>
      <c r="CZ13" s="418"/>
      <c r="DA13" s="419"/>
      <c r="DB13" s="417">
        <v>7.1</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32860</v>
      </c>
      <c r="S14" s="505"/>
      <c r="T14" s="505"/>
      <c r="U14" s="505"/>
      <c r="V14" s="506"/>
      <c r="W14" s="410"/>
      <c r="X14" s="411"/>
      <c r="Y14" s="411"/>
      <c r="Z14" s="411"/>
      <c r="AA14" s="411"/>
      <c r="AB14" s="400"/>
      <c r="AC14" s="507">
        <v>9</v>
      </c>
      <c r="AD14" s="508"/>
      <c r="AE14" s="508"/>
      <c r="AF14" s="508"/>
      <c r="AG14" s="509"/>
      <c r="AH14" s="507">
        <v>9.9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121</v>
      </c>
      <c r="CU14" s="519"/>
      <c r="CV14" s="519"/>
      <c r="CW14" s="519"/>
      <c r="CX14" s="519"/>
      <c r="CY14" s="519"/>
      <c r="CZ14" s="519"/>
      <c r="DA14" s="520"/>
      <c r="DB14" s="518" t="s">
        <v>121</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32432</v>
      </c>
      <c r="S15" s="505"/>
      <c r="T15" s="505"/>
      <c r="U15" s="505"/>
      <c r="V15" s="506"/>
      <c r="W15" s="436" t="s">
        <v>137</v>
      </c>
      <c r="X15" s="437"/>
      <c r="Y15" s="437"/>
      <c r="Z15" s="437"/>
      <c r="AA15" s="437"/>
      <c r="AB15" s="427"/>
      <c r="AC15" s="471">
        <v>4883</v>
      </c>
      <c r="AD15" s="472"/>
      <c r="AE15" s="472"/>
      <c r="AF15" s="472"/>
      <c r="AG15" s="514"/>
      <c r="AH15" s="471">
        <v>5083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4418088</v>
      </c>
      <c r="BO15" s="384"/>
      <c r="BP15" s="384"/>
      <c r="BQ15" s="384"/>
      <c r="BR15" s="384"/>
      <c r="BS15" s="384"/>
      <c r="BT15" s="384"/>
      <c r="BU15" s="385"/>
      <c r="BV15" s="383">
        <v>4419919</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28.9</v>
      </c>
      <c r="AD16" s="508"/>
      <c r="AE16" s="508"/>
      <c r="AF16" s="508"/>
      <c r="AG16" s="509"/>
      <c r="AH16" s="507">
        <v>28.3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9030285</v>
      </c>
      <c r="BO16" s="421"/>
      <c r="BP16" s="421"/>
      <c r="BQ16" s="421"/>
      <c r="BR16" s="421"/>
      <c r="BS16" s="421"/>
      <c r="BT16" s="421"/>
      <c r="BU16" s="422"/>
      <c r="BV16" s="420">
        <v>8704497</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10518</v>
      </c>
      <c r="AD17" s="472"/>
      <c r="AE17" s="472"/>
      <c r="AF17" s="472"/>
      <c r="AG17" s="514"/>
      <c r="AH17" s="471">
        <v>11127</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5573651</v>
      </c>
      <c r="BO17" s="421"/>
      <c r="BP17" s="421"/>
      <c r="BQ17" s="421"/>
      <c r="BR17" s="421"/>
      <c r="BS17" s="421"/>
      <c r="BT17" s="421"/>
      <c r="BU17" s="422"/>
      <c r="BV17" s="420">
        <v>5576874</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222.85</v>
      </c>
      <c r="M18" s="544"/>
      <c r="N18" s="544"/>
      <c r="O18" s="544"/>
      <c r="P18" s="544"/>
      <c r="Q18" s="544"/>
      <c r="R18" s="545"/>
      <c r="S18" s="545"/>
      <c r="T18" s="545"/>
      <c r="U18" s="545"/>
      <c r="V18" s="546"/>
      <c r="W18" s="438"/>
      <c r="X18" s="439"/>
      <c r="Y18" s="439"/>
      <c r="Z18" s="439"/>
      <c r="AA18" s="439"/>
      <c r="AB18" s="430"/>
      <c r="AC18" s="547">
        <v>62.2</v>
      </c>
      <c r="AD18" s="548"/>
      <c r="AE18" s="548"/>
      <c r="AF18" s="548"/>
      <c r="AG18" s="549"/>
      <c r="AH18" s="547">
        <v>61.9</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9726322</v>
      </c>
      <c r="BO18" s="421"/>
      <c r="BP18" s="421"/>
      <c r="BQ18" s="421"/>
      <c r="BR18" s="421"/>
      <c r="BS18" s="421"/>
      <c r="BT18" s="421"/>
      <c r="BU18" s="422"/>
      <c r="BV18" s="420">
        <v>9669250</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155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15423940</v>
      </c>
      <c r="BO19" s="421"/>
      <c r="BP19" s="421"/>
      <c r="BQ19" s="421"/>
      <c r="BR19" s="421"/>
      <c r="BS19" s="421"/>
      <c r="BT19" s="421"/>
      <c r="BU19" s="422"/>
      <c r="BV19" s="420">
        <v>13992227</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12857</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16269671</v>
      </c>
      <c r="BO22" s="384"/>
      <c r="BP22" s="384"/>
      <c r="BQ22" s="384"/>
      <c r="BR22" s="384"/>
      <c r="BS22" s="384"/>
      <c r="BT22" s="384"/>
      <c r="BU22" s="385"/>
      <c r="BV22" s="383">
        <v>16528795</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14916163</v>
      </c>
      <c r="BO23" s="421"/>
      <c r="BP23" s="421"/>
      <c r="BQ23" s="421"/>
      <c r="BR23" s="421"/>
      <c r="BS23" s="421"/>
      <c r="BT23" s="421"/>
      <c r="BU23" s="422"/>
      <c r="BV23" s="420">
        <v>15214374</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9200</v>
      </c>
      <c r="R24" s="472"/>
      <c r="S24" s="472"/>
      <c r="T24" s="472"/>
      <c r="U24" s="472"/>
      <c r="V24" s="514"/>
      <c r="W24" s="566"/>
      <c r="X24" s="567"/>
      <c r="Y24" s="568"/>
      <c r="Z24" s="470" t="s">
        <v>162</v>
      </c>
      <c r="AA24" s="450"/>
      <c r="AB24" s="450"/>
      <c r="AC24" s="450"/>
      <c r="AD24" s="450"/>
      <c r="AE24" s="450"/>
      <c r="AF24" s="450"/>
      <c r="AG24" s="451"/>
      <c r="AH24" s="471">
        <v>235</v>
      </c>
      <c r="AI24" s="472"/>
      <c r="AJ24" s="472"/>
      <c r="AK24" s="472"/>
      <c r="AL24" s="514"/>
      <c r="AM24" s="471">
        <v>731555</v>
      </c>
      <c r="AN24" s="472"/>
      <c r="AO24" s="472"/>
      <c r="AP24" s="472"/>
      <c r="AQ24" s="472"/>
      <c r="AR24" s="514"/>
      <c r="AS24" s="471">
        <v>3113</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11008302</v>
      </c>
      <c r="BO24" s="421"/>
      <c r="BP24" s="421"/>
      <c r="BQ24" s="421"/>
      <c r="BR24" s="421"/>
      <c r="BS24" s="421"/>
      <c r="BT24" s="421"/>
      <c r="BU24" s="422"/>
      <c r="BV24" s="420">
        <v>10747182</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7000</v>
      </c>
      <c r="R25" s="472"/>
      <c r="S25" s="472"/>
      <c r="T25" s="472"/>
      <c r="U25" s="472"/>
      <c r="V25" s="514"/>
      <c r="W25" s="566"/>
      <c r="X25" s="567"/>
      <c r="Y25" s="568"/>
      <c r="Z25" s="470" t="s">
        <v>165</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761059</v>
      </c>
      <c r="BO25" s="384"/>
      <c r="BP25" s="384"/>
      <c r="BQ25" s="384"/>
      <c r="BR25" s="384"/>
      <c r="BS25" s="384"/>
      <c r="BT25" s="384"/>
      <c r="BU25" s="385"/>
      <c r="BV25" s="383">
        <v>131506</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5900</v>
      </c>
      <c r="R26" s="472"/>
      <c r="S26" s="472"/>
      <c r="T26" s="472"/>
      <c r="U26" s="472"/>
      <c r="V26" s="514"/>
      <c r="W26" s="566"/>
      <c r="X26" s="567"/>
      <c r="Y26" s="568"/>
      <c r="Z26" s="470" t="s">
        <v>168</v>
      </c>
      <c r="AA26" s="572"/>
      <c r="AB26" s="572"/>
      <c r="AC26" s="572"/>
      <c r="AD26" s="572"/>
      <c r="AE26" s="572"/>
      <c r="AF26" s="572"/>
      <c r="AG26" s="573"/>
      <c r="AH26" s="471">
        <v>8</v>
      </c>
      <c r="AI26" s="472"/>
      <c r="AJ26" s="472"/>
      <c r="AK26" s="472"/>
      <c r="AL26" s="514"/>
      <c r="AM26" s="471">
        <v>29784</v>
      </c>
      <c r="AN26" s="472"/>
      <c r="AO26" s="472"/>
      <c r="AP26" s="472"/>
      <c r="AQ26" s="472"/>
      <c r="AR26" s="514"/>
      <c r="AS26" s="471">
        <v>3723</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4480</v>
      </c>
      <c r="R27" s="472"/>
      <c r="S27" s="472"/>
      <c r="T27" s="472"/>
      <c r="U27" s="472"/>
      <c r="V27" s="514"/>
      <c r="W27" s="566"/>
      <c r="X27" s="567"/>
      <c r="Y27" s="568"/>
      <c r="Z27" s="470" t="s">
        <v>171</v>
      </c>
      <c r="AA27" s="450"/>
      <c r="AB27" s="450"/>
      <c r="AC27" s="450"/>
      <c r="AD27" s="450"/>
      <c r="AE27" s="450"/>
      <c r="AF27" s="450"/>
      <c r="AG27" s="451"/>
      <c r="AH27" s="471">
        <v>4</v>
      </c>
      <c r="AI27" s="472"/>
      <c r="AJ27" s="472"/>
      <c r="AK27" s="472"/>
      <c r="AL27" s="514"/>
      <c r="AM27" s="471">
        <v>15968</v>
      </c>
      <c r="AN27" s="472"/>
      <c r="AO27" s="472"/>
      <c r="AP27" s="472"/>
      <c r="AQ27" s="472"/>
      <c r="AR27" s="514"/>
      <c r="AS27" s="471">
        <v>3992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170000</v>
      </c>
      <c r="BO27" s="540"/>
      <c r="BP27" s="540"/>
      <c r="BQ27" s="540"/>
      <c r="BR27" s="540"/>
      <c r="BS27" s="540"/>
      <c r="BT27" s="540"/>
      <c r="BU27" s="541"/>
      <c r="BV27" s="539">
        <v>170000</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3950</v>
      </c>
      <c r="R28" s="472"/>
      <c r="S28" s="472"/>
      <c r="T28" s="472"/>
      <c r="U28" s="472"/>
      <c r="V28" s="514"/>
      <c r="W28" s="566"/>
      <c r="X28" s="567"/>
      <c r="Y28" s="568"/>
      <c r="Z28" s="470" t="s">
        <v>174</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2567719</v>
      </c>
      <c r="BO28" s="384"/>
      <c r="BP28" s="384"/>
      <c r="BQ28" s="384"/>
      <c r="BR28" s="384"/>
      <c r="BS28" s="384"/>
      <c r="BT28" s="384"/>
      <c r="BU28" s="385"/>
      <c r="BV28" s="383">
        <v>2197528</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16</v>
      </c>
      <c r="M29" s="472"/>
      <c r="N29" s="472"/>
      <c r="O29" s="472"/>
      <c r="P29" s="514"/>
      <c r="Q29" s="471">
        <v>3700</v>
      </c>
      <c r="R29" s="472"/>
      <c r="S29" s="472"/>
      <c r="T29" s="472"/>
      <c r="U29" s="472"/>
      <c r="V29" s="514"/>
      <c r="W29" s="569"/>
      <c r="X29" s="570"/>
      <c r="Y29" s="571"/>
      <c r="Z29" s="470" t="s">
        <v>177</v>
      </c>
      <c r="AA29" s="450"/>
      <c r="AB29" s="450"/>
      <c r="AC29" s="450"/>
      <c r="AD29" s="450"/>
      <c r="AE29" s="450"/>
      <c r="AF29" s="450"/>
      <c r="AG29" s="451"/>
      <c r="AH29" s="471">
        <v>239</v>
      </c>
      <c r="AI29" s="472"/>
      <c r="AJ29" s="472"/>
      <c r="AK29" s="472"/>
      <c r="AL29" s="514"/>
      <c r="AM29" s="471">
        <v>747523</v>
      </c>
      <c r="AN29" s="472"/>
      <c r="AO29" s="472"/>
      <c r="AP29" s="472"/>
      <c r="AQ29" s="472"/>
      <c r="AR29" s="514"/>
      <c r="AS29" s="471">
        <v>3128</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258352</v>
      </c>
      <c r="BO29" s="421"/>
      <c r="BP29" s="421"/>
      <c r="BQ29" s="421"/>
      <c r="BR29" s="421"/>
      <c r="BS29" s="421"/>
      <c r="BT29" s="421"/>
      <c r="BU29" s="422"/>
      <c r="BV29" s="420">
        <v>244028</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4546600</v>
      </c>
      <c r="BO30" s="540"/>
      <c r="BP30" s="540"/>
      <c r="BQ30" s="540"/>
      <c r="BR30" s="540"/>
      <c r="BS30" s="540"/>
      <c r="BT30" s="540"/>
      <c r="BU30" s="541"/>
      <c r="BV30" s="539">
        <v>3830041</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山形県消防補償等組合</v>
      </c>
      <c r="BZ34" s="611"/>
      <c r="CA34" s="611"/>
      <c r="CB34" s="611"/>
      <c r="CC34" s="611"/>
      <c r="CD34" s="611"/>
      <c r="CE34" s="611"/>
      <c r="CF34" s="611"/>
      <c r="CG34" s="611"/>
      <c r="CH34" s="611"/>
      <c r="CI34" s="611"/>
      <c r="CJ34" s="611"/>
      <c r="CK34" s="611"/>
      <c r="CL34" s="611"/>
      <c r="CM34" s="611"/>
      <c r="CN34" s="163"/>
      <c r="CO34" s="610">
        <f>IF(CQ34="","",MAX(C34:D43,U34:V43,AM34:AN43,BE34:BF43,BW34:BX43)+1)</f>
        <v>13</v>
      </c>
      <c r="CP34" s="610"/>
      <c r="CQ34" s="611" t="str">
        <f>IF('各会計、関係団体の財政状況及び健全化判断比率'!BS7="","",'各会計、関係団体の財政状況及び健全化判断比率'!BS7)</f>
        <v>新庄市スポーツ協会</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山形県自治会館管理組合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後期高齢者医療事業特別会計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山形県市町村職員退職手当組合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最上広域市町村圏事務組合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山形県後期高齢者医療広域連合（普通会計分）</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山形県後期高齢者医療広域連合（事業会計分）</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UjRuhTOIDgr6SEPqzF3iKWLrNOqH9dEmgp9m9ellm7L7XFKpkX6M1P3G7hGdGiXvKgBloHvMmzn/kruyARRLLg==" saltValue="HkHWcZa7YCDh7bghFQGEi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4498730</v>
      </c>
      <c r="S5" s="626"/>
      <c r="T5" s="626"/>
      <c r="U5" s="626"/>
      <c r="V5" s="626"/>
      <c r="W5" s="626"/>
      <c r="X5" s="626"/>
      <c r="Y5" s="627"/>
      <c r="Z5" s="628">
        <v>20.2</v>
      </c>
      <c r="AA5" s="628"/>
      <c r="AB5" s="628"/>
      <c r="AC5" s="628"/>
      <c r="AD5" s="629">
        <v>4292460</v>
      </c>
      <c r="AE5" s="629"/>
      <c r="AF5" s="629"/>
      <c r="AG5" s="629"/>
      <c r="AH5" s="629"/>
      <c r="AI5" s="629"/>
      <c r="AJ5" s="629"/>
      <c r="AK5" s="629"/>
      <c r="AL5" s="630">
        <v>41.4</v>
      </c>
      <c r="AM5" s="631"/>
      <c r="AN5" s="631"/>
      <c r="AO5" s="632"/>
      <c r="AP5" s="622" t="s">
        <v>216</v>
      </c>
      <c r="AQ5" s="623"/>
      <c r="AR5" s="623"/>
      <c r="AS5" s="623"/>
      <c r="AT5" s="623"/>
      <c r="AU5" s="623"/>
      <c r="AV5" s="623"/>
      <c r="AW5" s="623"/>
      <c r="AX5" s="623"/>
      <c r="AY5" s="623"/>
      <c r="AZ5" s="623"/>
      <c r="BA5" s="623"/>
      <c r="BB5" s="623"/>
      <c r="BC5" s="623"/>
      <c r="BD5" s="623"/>
      <c r="BE5" s="623"/>
      <c r="BF5" s="624"/>
      <c r="BG5" s="636">
        <v>4292208</v>
      </c>
      <c r="BH5" s="637"/>
      <c r="BI5" s="637"/>
      <c r="BJ5" s="637"/>
      <c r="BK5" s="637"/>
      <c r="BL5" s="637"/>
      <c r="BM5" s="637"/>
      <c r="BN5" s="638"/>
      <c r="BO5" s="639">
        <v>95.4</v>
      </c>
      <c r="BP5" s="639"/>
      <c r="BQ5" s="639"/>
      <c r="BR5" s="639"/>
      <c r="BS5" s="640">
        <v>51334</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147787</v>
      </c>
      <c r="S6" s="637"/>
      <c r="T6" s="637"/>
      <c r="U6" s="637"/>
      <c r="V6" s="637"/>
      <c r="W6" s="637"/>
      <c r="X6" s="637"/>
      <c r="Y6" s="638"/>
      <c r="Z6" s="639">
        <v>0.7</v>
      </c>
      <c r="AA6" s="639"/>
      <c r="AB6" s="639"/>
      <c r="AC6" s="639"/>
      <c r="AD6" s="640">
        <v>147787</v>
      </c>
      <c r="AE6" s="640"/>
      <c r="AF6" s="640"/>
      <c r="AG6" s="640"/>
      <c r="AH6" s="640"/>
      <c r="AI6" s="640"/>
      <c r="AJ6" s="640"/>
      <c r="AK6" s="640"/>
      <c r="AL6" s="641">
        <v>1.4</v>
      </c>
      <c r="AM6" s="642"/>
      <c r="AN6" s="642"/>
      <c r="AO6" s="643"/>
      <c r="AP6" s="633" t="s">
        <v>221</v>
      </c>
      <c r="AQ6" s="634"/>
      <c r="AR6" s="634"/>
      <c r="AS6" s="634"/>
      <c r="AT6" s="634"/>
      <c r="AU6" s="634"/>
      <c r="AV6" s="634"/>
      <c r="AW6" s="634"/>
      <c r="AX6" s="634"/>
      <c r="AY6" s="634"/>
      <c r="AZ6" s="634"/>
      <c r="BA6" s="634"/>
      <c r="BB6" s="634"/>
      <c r="BC6" s="634"/>
      <c r="BD6" s="634"/>
      <c r="BE6" s="634"/>
      <c r="BF6" s="635"/>
      <c r="BG6" s="636">
        <v>4292208</v>
      </c>
      <c r="BH6" s="637"/>
      <c r="BI6" s="637"/>
      <c r="BJ6" s="637"/>
      <c r="BK6" s="637"/>
      <c r="BL6" s="637"/>
      <c r="BM6" s="637"/>
      <c r="BN6" s="638"/>
      <c r="BO6" s="639">
        <v>95.4</v>
      </c>
      <c r="BP6" s="639"/>
      <c r="BQ6" s="639"/>
      <c r="BR6" s="639"/>
      <c r="BS6" s="640">
        <v>51334</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207111</v>
      </c>
      <c r="CS6" s="637"/>
      <c r="CT6" s="637"/>
      <c r="CU6" s="637"/>
      <c r="CV6" s="637"/>
      <c r="CW6" s="637"/>
      <c r="CX6" s="637"/>
      <c r="CY6" s="638"/>
      <c r="CZ6" s="630">
        <v>1</v>
      </c>
      <c r="DA6" s="631"/>
      <c r="DB6" s="631"/>
      <c r="DC6" s="647"/>
      <c r="DD6" s="645" t="s">
        <v>121</v>
      </c>
      <c r="DE6" s="637"/>
      <c r="DF6" s="637"/>
      <c r="DG6" s="637"/>
      <c r="DH6" s="637"/>
      <c r="DI6" s="637"/>
      <c r="DJ6" s="637"/>
      <c r="DK6" s="637"/>
      <c r="DL6" s="637"/>
      <c r="DM6" s="637"/>
      <c r="DN6" s="637"/>
      <c r="DO6" s="637"/>
      <c r="DP6" s="638"/>
      <c r="DQ6" s="645">
        <v>206897</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1450</v>
      </c>
      <c r="S7" s="637"/>
      <c r="T7" s="637"/>
      <c r="U7" s="637"/>
      <c r="V7" s="637"/>
      <c r="W7" s="637"/>
      <c r="X7" s="637"/>
      <c r="Y7" s="638"/>
      <c r="Z7" s="639">
        <v>0</v>
      </c>
      <c r="AA7" s="639"/>
      <c r="AB7" s="639"/>
      <c r="AC7" s="639"/>
      <c r="AD7" s="640">
        <v>1450</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1697224</v>
      </c>
      <c r="BH7" s="637"/>
      <c r="BI7" s="637"/>
      <c r="BJ7" s="637"/>
      <c r="BK7" s="637"/>
      <c r="BL7" s="637"/>
      <c r="BM7" s="637"/>
      <c r="BN7" s="638"/>
      <c r="BO7" s="639">
        <v>37.700000000000003</v>
      </c>
      <c r="BP7" s="639"/>
      <c r="BQ7" s="639"/>
      <c r="BR7" s="639"/>
      <c r="BS7" s="640">
        <v>51334</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3697479</v>
      </c>
      <c r="CS7" s="637"/>
      <c r="CT7" s="637"/>
      <c r="CU7" s="637"/>
      <c r="CV7" s="637"/>
      <c r="CW7" s="637"/>
      <c r="CX7" s="637"/>
      <c r="CY7" s="638"/>
      <c r="CZ7" s="639">
        <v>17.399999999999999</v>
      </c>
      <c r="DA7" s="639"/>
      <c r="DB7" s="639"/>
      <c r="DC7" s="639"/>
      <c r="DD7" s="645">
        <v>58905</v>
      </c>
      <c r="DE7" s="637"/>
      <c r="DF7" s="637"/>
      <c r="DG7" s="637"/>
      <c r="DH7" s="637"/>
      <c r="DI7" s="637"/>
      <c r="DJ7" s="637"/>
      <c r="DK7" s="637"/>
      <c r="DL7" s="637"/>
      <c r="DM7" s="637"/>
      <c r="DN7" s="637"/>
      <c r="DO7" s="637"/>
      <c r="DP7" s="638"/>
      <c r="DQ7" s="645">
        <v>3440347</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19110</v>
      </c>
      <c r="S8" s="637"/>
      <c r="T8" s="637"/>
      <c r="U8" s="637"/>
      <c r="V8" s="637"/>
      <c r="W8" s="637"/>
      <c r="X8" s="637"/>
      <c r="Y8" s="638"/>
      <c r="Z8" s="639">
        <v>0.1</v>
      </c>
      <c r="AA8" s="639"/>
      <c r="AB8" s="639"/>
      <c r="AC8" s="639"/>
      <c r="AD8" s="640">
        <v>19110</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54192</v>
      </c>
      <c r="BH8" s="637"/>
      <c r="BI8" s="637"/>
      <c r="BJ8" s="637"/>
      <c r="BK8" s="637"/>
      <c r="BL8" s="637"/>
      <c r="BM8" s="637"/>
      <c r="BN8" s="638"/>
      <c r="BO8" s="639">
        <v>1.2</v>
      </c>
      <c r="BP8" s="639"/>
      <c r="BQ8" s="639"/>
      <c r="BR8" s="639"/>
      <c r="BS8" s="640" t="s">
        <v>121</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6913606</v>
      </c>
      <c r="CS8" s="637"/>
      <c r="CT8" s="637"/>
      <c r="CU8" s="637"/>
      <c r="CV8" s="637"/>
      <c r="CW8" s="637"/>
      <c r="CX8" s="637"/>
      <c r="CY8" s="638"/>
      <c r="CZ8" s="639">
        <v>32.5</v>
      </c>
      <c r="DA8" s="639"/>
      <c r="DB8" s="639"/>
      <c r="DC8" s="639"/>
      <c r="DD8" s="645">
        <v>427608</v>
      </c>
      <c r="DE8" s="637"/>
      <c r="DF8" s="637"/>
      <c r="DG8" s="637"/>
      <c r="DH8" s="637"/>
      <c r="DI8" s="637"/>
      <c r="DJ8" s="637"/>
      <c r="DK8" s="637"/>
      <c r="DL8" s="637"/>
      <c r="DM8" s="637"/>
      <c r="DN8" s="637"/>
      <c r="DO8" s="637"/>
      <c r="DP8" s="638"/>
      <c r="DQ8" s="645">
        <v>3374430</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27859</v>
      </c>
      <c r="S9" s="637"/>
      <c r="T9" s="637"/>
      <c r="U9" s="637"/>
      <c r="V9" s="637"/>
      <c r="W9" s="637"/>
      <c r="X9" s="637"/>
      <c r="Y9" s="638"/>
      <c r="Z9" s="639">
        <v>0.1</v>
      </c>
      <c r="AA9" s="639"/>
      <c r="AB9" s="639"/>
      <c r="AC9" s="639"/>
      <c r="AD9" s="640">
        <v>27859</v>
      </c>
      <c r="AE9" s="640"/>
      <c r="AF9" s="640"/>
      <c r="AG9" s="640"/>
      <c r="AH9" s="640"/>
      <c r="AI9" s="640"/>
      <c r="AJ9" s="640"/>
      <c r="AK9" s="640"/>
      <c r="AL9" s="641">
        <v>0.3</v>
      </c>
      <c r="AM9" s="642"/>
      <c r="AN9" s="642"/>
      <c r="AO9" s="643"/>
      <c r="AP9" s="633" t="s">
        <v>230</v>
      </c>
      <c r="AQ9" s="634"/>
      <c r="AR9" s="634"/>
      <c r="AS9" s="634"/>
      <c r="AT9" s="634"/>
      <c r="AU9" s="634"/>
      <c r="AV9" s="634"/>
      <c r="AW9" s="634"/>
      <c r="AX9" s="634"/>
      <c r="AY9" s="634"/>
      <c r="AZ9" s="634"/>
      <c r="BA9" s="634"/>
      <c r="BB9" s="634"/>
      <c r="BC9" s="634"/>
      <c r="BD9" s="634"/>
      <c r="BE9" s="634"/>
      <c r="BF9" s="635"/>
      <c r="BG9" s="636">
        <v>1333131</v>
      </c>
      <c r="BH9" s="637"/>
      <c r="BI9" s="637"/>
      <c r="BJ9" s="637"/>
      <c r="BK9" s="637"/>
      <c r="BL9" s="637"/>
      <c r="BM9" s="637"/>
      <c r="BN9" s="638"/>
      <c r="BO9" s="639">
        <v>29.6</v>
      </c>
      <c r="BP9" s="639"/>
      <c r="BQ9" s="639"/>
      <c r="BR9" s="639"/>
      <c r="BS9" s="640" t="s">
        <v>121</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1213825</v>
      </c>
      <c r="CS9" s="637"/>
      <c r="CT9" s="637"/>
      <c r="CU9" s="637"/>
      <c r="CV9" s="637"/>
      <c r="CW9" s="637"/>
      <c r="CX9" s="637"/>
      <c r="CY9" s="638"/>
      <c r="CZ9" s="639">
        <v>5.7</v>
      </c>
      <c r="DA9" s="639"/>
      <c r="DB9" s="639"/>
      <c r="DC9" s="639"/>
      <c r="DD9" s="645">
        <v>23459</v>
      </c>
      <c r="DE9" s="637"/>
      <c r="DF9" s="637"/>
      <c r="DG9" s="637"/>
      <c r="DH9" s="637"/>
      <c r="DI9" s="637"/>
      <c r="DJ9" s="637"/>
      <c r="DK9" s="637"/>
      <c r="DL9" s="637"/>
      <c r="DM9" s="637"/>
      <c r="DN9" s="637"/>
      <c r="DO9" s="637"/>
      <c r="DP9" s="638"/>
      <c r="DQ9" s="645">
        <v>1016412</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129326</v>
      </c>
      <c r="BH10" s="637"/>
      <c r="BI10" s="637"/>
      <c r="BJ10" s="637"/>
      <c r="BK10" s="637"/>
      <c r="BL10" s="637"/>
      <c r="BM10" s="637"/>
      <c r="BN10" s="638"/>
      <c r="BO10" s="639">
        <v>2.9</v>
      </c>
      <c r="BP10" s="639"/>
      <c r="BQ10" s="639"/>
      <c r="BR10" s="639"/>
      <c r="BS10" s="640" t="s">
        <v>121</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42638</v>
      </c>
      <c r="CS10" s="637"/>
      <c r="CT10" s="637"/>
      <c r="CU10" s="637"/>
      <c r="CV10" s="637"/>
      <c r="CW10" s="637"/>
      <c r="CX10" s="637"/>
      <c r="CY10" s="638"/>
      <c r="CZ10" s="639">
        <v>0.2</v>
      </c>
      <c r="DA10" s="639"/>
      <c r="DB10" s="639"/>
      <c r="DC10" s="639"/>
      <c r="DD10" s="645" t="s">
        <v>121</v>
      </c>
      <c r="DE10" s="637"/>
      <c r="DF10" s="637"/>
      <c r="DG10" s="637"/>
      <c r="DH10" s="637"/>
      <c r="DI10" s="637"/>
      <c r="DJ10" s="637"/>
      <c r="DK10" s="637"/>
      <c r="DL10" s="637"/>
      <c r="DM10" s="637"/>
      <c r="DN10" s="637"/>
      <c r="DO10" s="637"/>
      <c r="DP10" s="638"/>
      <c r="DQ10" s="645">
        <v>11234</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940358</v>
      </c>
      <c r="S11" s="637"/>
      <c r="T11" s="637"/>
      <c r="U11" s="637"/>
      <c r="V11" s="637"/>
      <c r="W11" s="637"/>
      <c r="X11" s="637"/>
      <c r="Y11" s="638"/>
      <c r="Z11" s="641">
        <v>4.2</v>
      </c>
      <c r="AA11" s="642"/>
      <c r="AB11" s="642"/>
      <c r="AC11" s="648"/>
      <c r="AD11" s="645">
        <v>940358</v>
      </c>
      <c r="AE11" s="637"/>
      <c r="AF11" s="637"/>
      <c r="AG11" s="637"/>
      <c r="AH11" s="637"/>
      <c r="AI11" s="637"/>
      <c r="AJ11" s="637"/>
      <c r="AK11" s="638"/>
      <c r="AL11" s="641">
        <v>9.1</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180575</v>
      </c>
      <c r="BH11" s="637"/>
      <c r="BI11" s="637"/>
      <c r="BJ11" s="637"/>
      <c r="BK11" s="637"/>
      <c r="BL11" s="637"/>
      <c r="BM11" s="637"/>
      <c r="BN11" s="638"/>
      <c r="BO11" s="639">
        <v>4</v>
      </c>
      <c r="BP11" s="639"/>
      <c r="BQ11" s="639"/>
      <c r="BR11" s="639"/>
      <c r="BS11" s="640">
        <v>51334</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816695</v>
      </c>
      <c r="CS11" s="637"/>
      <c r="CT11" s="637"/>
      <c r="CU11" s="637"/>
      <c r="CV11" s="637"/>
      <c r="CW11" s="637"/>
      <c r="CX11" s="637"/>
      <c r="CY11" s="638"/>
      <c r="CZ11" s="639">
        <v>3.8</v>
      </c>
      <c r="DA11" s="639"/>
      <c r="DB11" s="639"/>
      <c r="DC11" s="639"/>
      <c r="DD11" s="645">
        <v>195180</v>
      </c>
      <c r="DE11" s="637"/>
      <c r="DF11" s="637"/>
      <c r="DG11" s="637"/>
      <c r="DH11" s="637"/>
      <c r="DI11" s="637"/>
      <c r="DJ11" s="637"/>
      <c r="DK11" s="637"/>
      <c r="DL11" s="637"/>
      <c r="DM11" s="637"/>
      <c r="DN11" s="637"/>
      <c r="DO11" s="637"/>
      <c r="DP11" s="638"/>
      <c r="DQ11" s="645">
        <v>353932</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4339</v>
      </c>
      <c r="S12" s="637"/>
      <c r="T12" s="637"/>
      <c r="U12" s="637"/>
      <c r="V12" s="637"/>
      <c r="W12" s="637"/>
      <c r="X12" s="637"/>
      <c r="Y12" s="638"/>
      <c r="Z12" s="639">
        <v>0</v>
      </c>
      <c r="AA12" s="639"/>
      <c r="AB12" s="639"/>
      <c r="AC12" s="639"/>
      <c r="AD12" s="640">
        <v>4339</v>
      </c>
      <c r="AE12" s="640"/>
      <c r="AF12" s="640"/>
      <c r="AG12" s="640"/>
      <c r="AH12" s="640"/>
      <c r="AI12" s="640"/>
      <c r="AJ12" s="640"/>
      <c r="AK12" s="640"/>
      <c r="AL12" s="641">
        <v>0</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2088984</v>
      </c>
      <c r="BH12" s="637"/>
      <c r="BI12" s="637"/>
      <c r="BJ12" s="637"/>
      <c r="BK12" s="637"/>
      <c r="BL12" s="637"/>
      <c r="BM12" s="637"/>
      <c r="BN12" s="638"/>
      <c r="BO12" s="639">
        <v>46.4</v>
      </c>
      <c r="BP12" s="639"/>
      <c r="BQ12" s="639"/>
      <c r="BR12" s="639"/>
      <c r="BS12" s="640" t="s">
        <v>121</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733387</v>
      </c>
      <c r="CS12" s="637"/>
      <c r="CT12" s="637"/>
      <c r="CU12" s="637"/>
      <c r="CV12" s="637"/>
      <c r="CW12" s="637"/>
      <c r="CX12" s="637"/>
      <c r="CY12" s="638"/>
      <c r="CZ12" s="639">
        <v>3.5</v>
      </c>
      <c r="DA12" s="639"/>
      <c r="DB12" s="639"/>
      <c r="DC12" s="639"/>
      <c r="DD12" s="645">
        <v>2495</v>
      </c>
      <c r="DE12" s="637"/>
      <c r="DF12" s="637"/>
      <c r="DG12" s="637"/>
      <c r="DH12" s="637"/>
      <c r="DI12" s="637"/>
      <c r="DJ12" s="637"/>
      <c r="DK12" s="637"/>
      <c r="DL12" s="637"/>
      <c r="DM12" s="637"/>
      <c r="DN12" s="637"/>
      <c r="DO12" s="637"/>
      <c r="DP12" s="638"/>
      <c r="DQ12" s="645">
        <v>423721</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2070017</v>
      </c>
      <c r="BH13" s="637"/>
      <c r="BI13" s="637"/>
      <c r="BJ13" s="637"/>
      <c r="BK13" s="637"/>
      <c r="BL13" s="637"/>
      <c r="BM13" s="637"/>
      <c r="BN13" s="638"/>
      <c r="BO13" s="639">
        <v>46</v>
      </c>
      <c r="BP13" s="639"/>
      <c r="BQ13" s="639"/>
      <c r="BR13" s="639"/>
      <c r="BS13" s="640" t="s">
        <v>121</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2925652</v>
      </c>
      <c r="CS13" s="637"/>
      <c r="CT13" s="637"/>
      <c r="CU13" s="637"/>
      <c r="CV13" s="637"/>
      <c r="CW13" s="637"/>
      <c r="CX13" s="637"/>
      <c r="CY13" s="638"/>
      <c r="CZ13" s="639">
        <v>13.8</v>
      </c>
      <c r="DA13" s="639"/>
      <c r="DB13" s="639"/>
      <c r="DC13" s="639"/>
      <c r="DD13" s="645">
        <v>876201</v>
      </c>
      <c r="DE13" s="637"/>
      <c r="DF13" s="637"/>
      <c r="DG13" s="637"/>
      <c r="DH13" s="637"/>
      <c r="DI13" s="637"/>
      <c r="DJ13" s="637"/>
      <c r="DK13" s="637"/>
      <c r="DL13" s="637"/>
      <c r="DM13" s="637"/>
      <c r="DN13" s="637"/>
      <c r="DO13" s="637"/>
      <c r="DP13" s="638"/>
      <c r="DQ13" s="645">
        <v>1779310</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134638</v>
      </c>
      <c r="BH14" s="637"/>
      <c r="BI14" s="637"/>
      <c r="BJ14" s="637"/>
      <c r="BK14" s="637"/>
      <c r="BL14" s="637"/>
      <c r="BM14" s="637"/>
      <c r="BN14" s="638"/>
      <c r="BO14" s="639">
        <v>3</v>
      </c>
      <c r="BP14" s="639"/>
      <c r="BQ14" s="639"/>
      <c r="BR14" s="639"/>
      <c r="BS14" s="640" t="s">
        <v>121</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805100</v>
      </c>
      <c r="CS14" s="637"/>
      <c r="CT14" s="637"/>
      <c r="CU14" s="637"/>
      <c r="CV14" s="637"/>
      <c r="CW14" s="637"/>
      <c r="CX14" s="637"/>
      <c r="CY14" s="638"/>
      <c r="CZ14" s="639">
        <v>3.8</v>
      </c>
      <c r="DA14" s="639"/>
      <c r="DB14" s="639"/>
      <c r="DC14" s="639"/>
      <c r="DD14" s="645">
        <v>28649</v>
      </c>
      <c r="DE14" s="637"/>
      <c r="DF14" s="637"/>
      <c r="DG14" s="637"/>
      <c r="DH14" s="637"/>
      <c r="DI14" s="637"/>
      <c r="DJ14" s="637"/>
      <c r="DK14" s="637"/>
      <c r="DL14" s="637"/>
      <c r="DM14" s="637"/>
      <c r="DN14" s="637"/>
      <c r="DO14" s="637"/>
      <c r="DP14" s="638"/>
      <c r="DQ14" s="645">
        <v>748323</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12858</v>
      </c>
      <c r="S15" s="637"/>
      <c r="T15" s="637"/>
      <c r="U15" s="637"/>
      <c r="V15" s="637"/>
      <c r="W15" s="637"/>
      <c r="X15" s="637"/>
      <c r="Y15" s="638"/>
      <c r="Z15" s="639">
        <v>0.1</v>
      </c>
      <c r="AA15" s="639"/>
      <c r="AB15" s="639"/>
      <c r="AC15" s="639"/>
      <c r="AD15" s="640">
        <v>12858</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371362</v>
      </c>
      <c r="BH15" s="637"/>
      <c r="BI15" s="637"/>
      <c r="BJ15" s="637"/>
      <c r="BK15" s="637"/>
      <c r="BL15" s="637"/>
      <c r="BM15" s="637"/>
      <c r="BN15" s="638"/>
      <c r="BO15" s="639">
        <v>8.3000000000000007</v>
      </c>
      <c r="BP15" s="639"/>
      <c r="BQ15" s="639"/>
      <c r="BR15" s="639"/>
      <c r="BS15" s="640" t="s">
        <v>121</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1864248</v>
      </c>
      <c r="CS15" s="637"/>
      <c r="CT15" s="637"/>
      <c r="CU15" s="637"/>
      <c r="CV15" s="637"/>
      <c r="CW15" s="637"/>
      <c r="CX15" s="637"/>
      <c r="CY15" s="638"/>
      <c r="CZ15" s="639">
        <v>8.8000000000000007</v>
      </c>
      <c r="DA15" s="639"/>
      <c r="DB15" s="639"/>
      <c r="DC15" s="639"/>
      <c r="DD15" s="645">
        <v>298111</v>
      </c>
      <c r="DE15" s="637"/>
      <c r="DF15" s="637"/>
      <c r="DG15" s="637"/>
      <c r="DH15" s="637"/>
      <c r="DI15" s="637"/>
      <c r="DJ15" s="637"/>
      <c r="DK15" s="637"/>
      <c r="DL15" s="637"/>
      <c r="DM15" s="637"/>
      <c r="DN15" s="637"/>
      <c r="DO15" s="637"/>
      <c r="DP15" s="638"/>
      <c r="DQ15" s="645">
        <v>1411832</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70808</v>
      </c>
      <c r="S16" s="637"/>
      <c r="T16" s="637"/>
      <c r="U16" s="637"/>
      <c r="V16" s="637"/>
      <c r="W16" s="637"/>
      <c r="X16" s="637"/>
      <c r="Y16" s="638"/>
      <c r="Z16" s="639">
        <v>0.3</v>
      </c>
      <c r="AA16" s="639"/>
      <c r="AB16" s="639"/>
      <c r="AC16" s="639"/>
      <c r="AD16" s="640">
        <v>70808</v>
      </c>
      <c r="AE16" s="640"/>
      <c r="AF16" s="640"/>
      <c r="AG16" s="640"/>
      <c r="AH16" s="640"/>
      <c r="AI16" s="640"/>
      <c r="AJ16" s="640"/>
      <c r="AK16" s="640"/>
      <c r="AL16" s="641">
        <v>0.7</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553816</v>
      </c>
      <c r="CS16" s="637"/>
      <c r="CT16" s="637"/>
      <c r="CU16" s="637"/>
      <c r="CV16" s="637"/>
      <c r="CW16" s="637"/>
      <c r="CX16" s="637"/>
      <c r="CY16" s="638"/>
      <c r="CZ16" s="639">
        <v>2.6</v>
      </c>
      <c r="DA16" s="639"/>
      <c r="DB16" s="639"/>
      <c r="DC16" s="639"/>
      <c r="DD16" s="645" t="s">
        <v>121</v>
      </c>
      <c r="DE16" s="637"/>
      <c r="DF16" s="637"/>
      <c r="DG16" s="637"/>
      <c r="DH16" s="637"/>
      <c r="DI16" s="637"/>
      <c r="DJ16" s="637"/>
      <c r="DK16" s="637"/>
      <c r="DL16" s="637"/>
      <c r="DM16" s="637"/>
      <c r="DN16" s="637"/>
      <c r="DO16" s="637"/>
      <c r="DP16" s="638"/>
      <c r="DQ16" s="645">
        <v>239307</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169591</v>
      </c>
      <c r="S17" s="637"/>
      <c r="T17" s="637"/>
      <c r="U17" s="637"/>
      <c r="V17" s="637"/>
      <c r="W17" s="637"/>
      <c r="X17" s="637"/>
      <c r="Y17" s="638"/>
      <c r="Z17" s="639">
        <v>0.8</v>
      </c>
      <c r="AA17" s="639"/>
      <c r="AB17" s="639"/>
      <c r="AC17" s="639"/>
      <c r="AD17" s="640">
        <v>169591</v>
      </c>
      <c r="AE17" s="640"/>
      <c r="AF17" s="640"/>
      <c r="AG17" s="640"/>
      <c r="AH17" s="640"/>
      <c r="AI17" s="640"/>
      <c r="AJ17" s="640"/>
      <c r="AK17" s="640"/>
      <c r="AL17" s="641">
        <v>1.6</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1473653</v>
      </c>
      <c r="CS17" s="637"/>
      <c r="CT17" s="637"/>
      <c r="CU17" s="637"/>
      <c r="CV17" s="637"/>
      <c r="CW17" s="637"/>
      <c r="CX17" s="637"/>
      <c r="CY17" s="638"/>
      <c r="CZ17" s="639">
        <v>6.9</v>
      </c>
      <c r="DA17" s="639"/>
      <c r="DB17" s="639"/>
      <c r="DC17" s="639"/>
      <c r="DD17" s="645" t="s">
        <v>121</v>
      </c>
      <c r="DE17" s="637"/>
      <c r="DF17" s="637"/>
      <c r="DG17" s="637"/>
      <c r="DH17" s="637"/>
      <c r="DI17" s="637"/>
      <c r="DJ17" s="637"/>
      <c r="DK17" s="637"/>
      <c r="DL17" s="637"/>
      <c r="DM17" s="637"/>
      <c r="DN17" s="637"/>
      <c r="DO17" s="637"/>
      <c r="DP17" s="638"/>
      <c r="DQ17" s="645">
        <v>1410541</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23549</v>
      </c>
      <c r="S18" s="637"/>
      <c r="T18" s="637"/>
      <c r="U18" s="637"/>
      <c r="V18" s="637"/>
      <c r="W18" s="637"/>
      <c r="X18" s="637"/>
      <c r="Y18" s="638"/>
      <c r="Z18" s="639">
        <v>0.1</v>
      </c>
      <c r="AA18" s="639"/>
      <c r="AB18" s="639"/>
      <c r="AC18" s="639"/>
      <c r="AD18" s="640">
        <v>23549</v>
      </c>
      <c r="AE18" s="640"/>
      <c r="AF18" s="640"/>
      <c r="AG18" s="640"/>
      <c r="AH18" s="640"/>
      <c r="AI18" s="640"/>
      <c r="AJ18" s="640"/>
      <c r="AK18" s="640"/>
      <c r="AL18" s="641">
        <v>0.2</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139243</v>
      </c>
      <c r="S19" s="637"/>
      <c r="T19" s="637"/>
      <c r="U19" s="637"/>
      <c r="V19" s="637"/>
      <c r="W19" s="637"/>
      <c r="X19" s="637"/>
      <c r="Y19" s="638"/>
      <c r="Z19" s="639">
        <v>0.6</v>
      </c>
      <c r="AA19" s="639"/>
      <c r="AB19" s="639"/>
      <c r="AC19" s="639"/>
      <c r="AD19" s="640">
        <v>139243</v>
      </c>
      <c r="AE19" s="640"/>
      <c r="AF19" s="640"/>
      <c r="AG19" s="640"/>
      <c r="AH19" s="640"/>
      <c r="AI19" s="640"/>
      <c r="AJ19" s="640"/>
      <c r="AK19" s="640"/>
      <c r="AL19" s="641">
        <v>1.3</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206522</v>
      </c>
      <c r="BH19" s="637"/>
      <c r="BI19" s="637"/>
      <c r="BJ19" s="637"/>
      <c r="BK19" s="637"/>
      <c r="BL19" s="637"/>
      <c r="BM19" s="637"/>
      <c r="BN19" s="638"/>
      <c r="BO19" s="639">
        <v>4.5999999999999996</v>
      </c>
      <c r="BP19" s="639"/>
      <c r="BQ19" s="639"/>
      <c r="BR19" s="639"/>
      <c r="BS19" s="640" t="s">
        <v>121</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6799</v>
      </c>
      <c r="S20" s="637"/>
      <c r="T20" s="637"/>
      <c r="U20" s="637"/>
      <c r="V20" s="637"/>
      <c r="W20" s="637"/>
      <c r="X20" s="637"/>
      <c r="Y20" s="638"/>
      <c r="Z20" s="639">
        <v>0</v>
      </c>
      <c r="AA20" s="639"/>
      <c r="AB20" s="639"/>
      <c r="AC20" s="639"/>
      <c r="AD20" s="640">
        <v>6799</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206522</v>
      </c>
      <c r="BH20" s="637"/>
      <c r="BI20" s="637"/>
      <c r="BJ20" s="637"/>
      <c r="BK20" s="637"/>
      <c r="BL20" s="637"/>
      <c r="BM20" s="637"/>
      <c r="BN20" s="638"/>
      <c r="BO20" s="639">
        <v>4.5999999999999996</v>
      </c>
      <c r="BP20" s="639"/>
      <c r="BQ20" s="639"/>
      <c r="BR20" s="639"/>
      <c r="BS20" s="640" t="s">
        <v>121</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21247210</v>
      </c>
      <c r="CS20" s="637"/>
      <c r="CT20" s="637"/>
      <c r="CU20" s="637"/>
      <c r="CV20" s="637"/>
      <c r="CW20" s="637"/>
      <c r="CX20" s="637"/>
      <c r="CY20" s="638"/>
      <c r="CZ20" s="639">
        <v>100</v>
      </c>
      <c r="DA20" s="639"/>
      <c r="DB20" s="639"/>
      <c r="DC20" s="639"/>
      <c r="DD20" s="645">
        <v>1910608</v>
      </c>
      <c r="DE20" s="637"/>
      <c r="DF20" s="637"/>
      <c r="DG20" s="637"/>
      <c r="DH20" s="637"/>
      <c r="DI20" s="637"/>
      <c r="DJ20" s="637"/>
      <c r="DK20" s="637"/>
      <c r="DL20" s="637"/>
      <c r="DM20" s="637"/>
      <c r="DN20" s="637"/>
      <c r="DO20" s="637"/>
      <c r="DP20" s="638"/>
      <c r="DQ20" s="645">
        <v>14416286</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5810485</v>
      </c>
      <c r="S21" s="637"/>
      <c r="T21" s="637"/>
      <c r="U21" s="637"/>
      <c r="V21" s="637"/>
      <c r="W21" s="637"/>
      <c r="X21" s="637"/>
      <c r="Y21" s="638"/>
      <c r="Z21" s="639">
        <v>26.1</v>
      </c>
      <c r="AA21" s="639"/>
      <c r="AB21" s="639"/>
      <c r="AC21" s="639"/>
      <c r="AD21" s="640">
        <v>4590728</v>
      </c>
      <c r="AE21" s="640"/>
      <c r="AF21" s="640"/>
      <c r="AG21" s="640"/>
      <c r="AH21" s="640"/>
      <c r="AI21" s="640"/>
      <c r="AJ21" s="640"/>
      <c r="AK21" s="640"/>
      <c r="AL21" s="641">
        <v>44.3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252</v>
      </c>
      <c r="BH21" s="637"/>
      <c r="BI21" s="637"/>
      <c r="BJ21" s="637"/>
      <c r="BK21" s="637"/>
      <c r="BL21" s="637"/>
      <c r="BM21" s="637"/>
      <c r="BN21" s="638"/>
      <c r="BO21" s="639">
        <v>0</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4590728</v>
      </c>
      <c r="S22" s="637"/>
      <c r="T22" s="637"/>
      <c r="U22" s="637"/>
      <c r="V22" s="637"/>
      <c r="W22" s="637"/>
      <c r="X22" s="637"/>
      <c r="Y22" s="638"/>
      <c r="Z22" s="639">
        <v>20.6</v>
      </c>
      <c r="AA22" s="639"/>
      <c r="AB22" s="639"/>
      <c r="AC22" s="639"/>
      <c r="AD22" s="640">
        <v>4590728</v>
      </c>
      <c r="AE22" s="640"/>
      <c r="AF22" s="640"/>
      <c r="AG22" s="640"/>
      <c r="AH22" s="640"/>
      <c r="AI22" s="640"/>
      <c r="AJ22" s="640"/>
      <c r="AK22" s="640"/>
      <c r="AL22" s="641">
        <v>44.3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1219757</v>
      </c>
      <c r="S23" s="637"/>
      <c r="T23" s="637"/>
      <c r="U23" s="637"/>
      <c r="V23" s="637"/>
      <c r="W23" s="637"/>
      <c r="X23" s="637"/>
      <c r="Y23" s="638"/>
      <c r="Z23" s="639">
        <v>5.5</v>
      </c>
      <c r="AA23" s="639"/>
      <c r="AB23" s="639"/>
      <c r="AC23" s="639"/>
      <c r="AD23" s="640" t="s">
        <v>121</v>
      </c>
      <c r="AE23" s="640"/>
      <c r="AF23" s="640"/>
      <c r="AG23" s="640"/>
      <c r="AH23" s="640"/>
      <c r="AI23" s="640"/>
      <c r="AJ23" s="640"/>
      <c r="AK23" s="640"/>
      <c r="AL23" s="641" t="s">
        <v>121</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206270</v>
      </c>
      <c r="BH23" s="637"/>
      <c r="BI23" s="637"/>
      <c r="BJ23" s="637"/>
      <c r="BK23" s="637"/>
      <c r="BL23" s="637"/>
      <c r="BM23" s="637"/>
      <c r="BN23" s="638"/>
      <c r="BO23" s="639">
        <v>4.5999999999999996</v>
      </c>
      <c r="BP23" s="639"/>
      <c r="BQ23" s="639"/>
      <c r="BR23" s="639"/>
      <c r="BS23" s="640" t="s">
        <v>121</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121</v>
      </c>
      <c r="S24" s="637"/>
      <c r="T24" s="637"/>
      <c r="U24" s="637"/>
      <c r="V24" s="637"/>
      <c r="W24" s="637"/>
      <c r="X24" s="637"/>
      <c r="Y24" s="638"/>
      <c r="Z24" s="639" t="s">
        <v>121</v>
      </c>
      <c r="AA24" s="639"/>
      <c r="AB24" s="639"/>
      <c r="AC24" s="639"/>
      <c r="AD24" s="640" t="s">
        <v>121</v>
      </c>
      <c r="AE24" s="640"/>
      <c r="AF24" s="640"/>
      <c r="AG24" s="640"/>
      <c r="AH24" s="640"/>
      <c r="AI24" s="640"/>
      <c r="AJ24" s="640"/>
      <c r="AK24" s="640"/>
      <c r="AL24" s="641" t="s">
        <v>121</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8478601</v>
      </c>
      <c r="CS24" s="626"/>
      <c r="CT24" s="626"/>
      <c r="CU24" s="626"/>
      <c r="CV24" s="626"/>
      <c r="CW24" s="626"/>
      <c r="CX24" s="626"/>
      <c r="CY24" s="627"/>
      <c r="CZ24" s="630">
        <v>39.9</v>
      </c>
      <c r="DA24" s="631"/>
      <c r="DB24" s="631"/>
      <c r="DC24" s="647"/>
      <c r="DD24" s="671">
        <v>5405359</v>
      </c>
      <c r="DE24" s="626"/>
      <c r="DF24" s="626"/>
      <c r="DG24" s="626"/>
      <c r="DH24" s="626"/>
      <c r="DI24" s="626"/>
      <c r="DJ24" s="626"/>
      <c r="DK24" s="627"/>
      <c r="DL24" s="671">
        <v>4965534</v>
      </c>
      <c r="DM24" s="626"/>
      <c r="DN24" s="626"/>
      <c r="DO24" s="626"/>
      <c r="DP24" s="626"/>
      <c r="DQ24" s="626"/>
      <c r="DR24" s="626"/>
      <c r="DS24" s="626"/>
      <c r="DT24" s="626"/>
      <c r="DU24" s="626"/>
      <c r="DV24" s="627"/>
      <c r="DW24" s="630">
        <v>47.8</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11703375</v>
      </c>
      <c r="S25" s="637"/>
      <c r="T25" s="637"/>
      <c r="U25" s="637"/>
      <c r="V25" s="637"/>
      <c r="W25" s="637"/>
      <c r="X25" s="637"/>
      <c r="Y25" s="638"/>
      <c r="Z25" s="639">
        <v>52.6</v>
      </c>
      <c r="AA25" s="639"/>
      <c r="AB25" s="639"/>
      <c r="AC25" s="639"/>
      <c r="AD25" s="640">
        <v>10277348</v>
      </c>
      <c r="AE25" s="640"/>
      <c r="AF25" s="640"/>
      <c r="AG25" s="640"/>
      <c r="AH25" s="640"/>
      <c r="AI25" s="640"/>
      <c r="AJ25" s="640"/>
      <c r="AK25" s="640"/>
      <c r="AL25" s="641">
        <v>99.2</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2634579</v>
      </c>
      <c r="CS25" s="668"/>
      <c r="CT25" s="668"/>
      <c r="CU25" s="668"/>
      <c r="CV25" s="668"/>
      <c r="CW25" s="668"/>
      <c r="CX25" s="668"/>
      <c r="CY25" s="669"/>
      <c r="CZ25" s="641">
        <v>12.4</v>
      </c>
      <c r="DA25" s="666"/>
      <c r="DB25" s="666"/>
      <c r="DC25" s="670"/>
      <c r="DD25" s="645">
        <v>2407788</v>
      </c>
      <c r="DE25" s="668"/>
      <c r="DF25" s="668"/>
      <c r="DG25" s="668"/>
      <c r="DH25" s="668"/>
      <c r="DI25" s="668"/>
      <c r="DJ25" s="668"/>
      <c r="DK25" s="669"/>
      <c r="DL25" s="645">
        <v>2363178</v>
      </c>
      <c r="DM25" s="668"/>
      <c r="DN25" s="668"/>
      <c r="DO25" s="668"/>
      <c r="DP25" s="668"/>
      <c r="DQ25" s="668"/>
      <c r="DR25" s="668"/>
      <c r="DS25" s="668"/>
      <c r="DT25" s="668"/>
      <c r="DU25" s="668"/>
      <c r="DV25" s="669"/>
      <c r="DW25" s="641">
        <v>22.7</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v>4100</v>
      </c>
      <c r="S26" s="637"/>
      <c r="T26" s="637"/>
      <c r="U26" s="637"/>
      <c r="V26" s="637"/>
      <c r="W26" s="637"/>
      <c r="X26" s="637"/>
      <c r="Y26" s="638"/>
      <c r="Z26" s="639">
        <v>0</v>
      </c>
      <c r="AA26" s="639"/>
      <c r="AB26" s="639"/>
      <c r="AC26" s="639"/>
      <c r="AD26" s="640">
        <v>4100</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1410262</v>
      </c>
      <c r="CS26" s="637"/>
      <c r="CT26" s="637"/>
      <c r="CU26" s="637"/>
      <c r="CV26" s="637"/>
      <c r="CW26" s="637"/>
      <c r="CX26" s="637"/>
      <c r="CY26" s="638"/>
      <c r="CZ26" s="641">
        <v>6.6</v>
      </c>
      <c r="DA26" s="666"/>
      <c r="DB26" s="666"/>
      <c r="DC26" s="670"/>
      <c r="DD26" s="645">
        <v>1225486</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90760</v>
      </c>
      <c r="S27" s="637"/>
      <c r="T27" s="637"/>
      <c r="U27" s="637"/>
      <c r="V27" s="637"/>
      <c r="W27" s="637"/>
      <c r="X27" s="637"/>
      <c r="Y27" s="638"/>
      <c r="Z27" s="639">
        <v>0.4</v>
      </c>
      <c r="AA27" s="639"/>
      <c r="AB27" s="639"/>
      <c r="AC27" s="639"/>
      <c r="AD27" s="640" t="s">
        <v>121</v>
      </c>
      <c r="AE27" s="640"/>
      <c r="AF27" s="640"/>
      <c r="AG27" s="640"/>
      <c r="AH27" s="640"/>
      <c r="AI27" s="640"/>
      <c r="AJ27" s="640"/>
      <c r="AK27" s="640"/>
      <c r="AL27" s="641" t="s">
        <v>121</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4498730</v>
      </c>
      <c r="BH27" s="637"/>
      <c r="BI27" s="637"/>
      <c r="BJ27" s="637"/>
      <c r="BK27" s="637"/>
      <c r="BL27" s="637"/>
      <c r="BM27" s="637"/>
      <c r="BN27" s="638"/>
      <c r="BO27" s="639">
        <v>100</v>
      </c>
      <c r="BP27" s="639"/>
      <c r="BQ27" s="639"/>
      <c r="BR27" s="639"/>
      <c r="BS27" s="640">
        <v>51334</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4370369</v>
      </c>
      <c r="CS27" s="668"/>
      <c r="CT27" s="668"/>
      <c r="CU27" s="668"/>
      <c r="CV27" s="668"/>
      <c r="CW27" s="668"/>
      <c r="CX27" s="668"/>
      <c r="CY27" s="669"/>
      <c r="CZ27" s="641">
        <v>20.6</v>
      </c>
      <c r="DA27" s="666"/>
      <c r="DB27" s="666"/>
      <c r="DC27" s="670"/>
      <c r="DD27" s="645">
        <v>1587030</v>
      </c>
      <c r="DE27" s="668"/>
      <c r="DF27" s="668"/>
      <c r="DG27" s="668"/>
      <c r="DH27" s="668"/>
      <c r="DI27" s="668"/>
      <c r="DJ27" s="668"/>
      <c r="DK27" s="669"/>
      <c r="DL27" s="645">
        <v>1191815</v>
      </c>
      <c r="DM27" s="668"/>
      <c r="DN27" s="668"/>
      <c r="DO27" s="668"/>
      <c r="DP27" s="668"/>
      <c r="DQ27" s="668"/>
      <c r="DR27" s="668"/>
      <c r="DS27" s="668"/>
      <c r="DT27" s="668"/>
      <c r="DU27" s="668"/>
      <c r="DV27" s="669"/>
      <c r="DW27" s="641">
        <v>11.5</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137433</v>
      </c>
      <c r="S28" s="637"/>
      <c r="T28" s="637"/>
      <c r="U28" s="637"/>
      <c r="V28" s="637"/>
      <c r="W28" s="637"/>
      <c r="X28" s="637"/>
      <c r="Y28" s="638"/>
      <c r="Z28" s="639">
        <v>0.6</v>
      </c>
      <c r="AA28" s="639"/>
      <c r="AB28" s="639"/>
      <c r="AC28" s="639"/>
      <c r="AD28" s="640">
        <v>11362</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1473653</v>
      </c>
      <c r="CS28" s="637"/>
      <c r="CT28" s="637"/>
      <c r="CU28" s="637"/>
      <c r="CV28" s="637"/>
      <c r="CW28" s="637"/>
      <c r="CX28" s="637"/>
      <c r="CY28" s="638"/>
      <c r="CZ28" s="641">
        <v>6.9</v>
      </c>
      <c r="DA28" s="666"/>
      <c r="DB28" s="666"/>
      <c r="DC28" s="670"/>
      <c r="DD28" s="645">
        <v>1410541</v>
      </c>
      <c r="DE28" s="637"/>
      <c r="DF28" s="637"/>
      <c r="DG28" s="637"/>
      <c r="DH28" s="637"/>
      <c r="DI28" s="637"/>
      <c r="DJ28" s="637"/>
      <c r="DK28" s="638"/>
      <c r="DL28" s="645">
        <v>1410541</v>
      </c>
      <c r="DM28" s="637"/>
      <c r="DN28" s="637"/>
      <c r="DO28" s="637"/>
      <c r="DP28" s="637"/>
      <c r="DQ28" s="637"/>
      <c r="DR28" s="637"/>
      <c r="DS28" s="637"/>
      <c r="DT28" s="637"/>
      <c r="DU28" s="637"/>
      <c r="DV28" s="638"/>
      <c r="DW28" s="641">
        <v>13.6</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66982</v>
      </c>
      <c r="S29" s="637"/>
      <c r="T29" s="637"/>
      <c r="U29" s="637"/>
      <c r="V29" s="637"/>
      <c r="W29" s="637"/>
      <c r="X29" s="637"/>
      <c r="Y29" s="638"/>
      <c r="Z29" s="639">
        <v>0.3</v>
      </c>
      <c r="AA29" s="639"/>
      <c r="AB29" s="639"/>
      <c r="AC29" s="639"/>
      <c r="AD29" s="640">
        <v>1</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1473617</v>
      </c>
      <c r="CS29" s="668"/>
      <c r="CT29" s="668"/>
      <c r="CU29" s="668"/>
      <c r="CV29" s="668"/>
      <c r="CW29" s="668"/>
      <c r="CX29" s="668"/>
      <c r="CY29" s="669"/>
      <c r="CZ29" s="641">
        <v>6.9</v>
      </c>
      <c r="DA29" s="666"/>
      <c r="DB29" s="666"/>
      <c r="DC29" s="670"/>
      <c r="DD29" s="645">
        <v>1410505</v>
      </c>
      <c r="DE29" s="668"/>
      <c r="DF29" s="668"/>
      <c r="DG29" s="668"/>
      <c r="DH29" s="668"/>
      <c r="DI29" s="668"/>
      <c r="DJ29" s="668"/>
      <c r="DK29" s="669"/>
      <c r="DL29" s="645">
        <v>1410505</v>
      </c>
      <c r="DM29" s="668"/>
      <c r="DN29" s="668"/>
      <c r="DO29" s="668"/>
      <c r="DP29" s="668"/>
      <c r="DQ29" s="668"/>
      <c r="DR29" s="668"/>
      <c r="DS29" s="668"/>
      <c r="DT29" s="668"/>
      <c r="DU29" s="668"/>
      <c r="DV29" s="669"/>
      <c r="DW29" s="641">
        <v>13.6</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3362771</v>
      </c>
      <c r="S30" s="637"/>
      <c r="T30" s="637"/>
      <c r="U30" s="637"/>
      <c r="V30" s="637"/>
      <c r="W30" s="637"/>
      <c r="X30" s="637"/>
      <c r="Y30" s="638"/>
      <c r="Z30" s="639">
        <v>15.1</v>
      </c>
      <c r="AA30" s="639"/>
      <c r="AB30" s="639"/>
      <c r="AC30" s="639"/>
      <c r="AD30" s="640" t="s">
        <v>121</v>
      </c>
      <c r="AE30" s="640"/>
      <c r="AF30" s="640"/>
      <c r="AG30" s="640"/>
      <c r="AH30" s="640"/>
      <c r="AI30" s="640"/>
      <c r="AJ30" s="640"/>
      <c r="AK30" s="640"/>
      <c r="AL30" s="641" t="s">
        <v>121</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1397338</v>
      </c>
      <c r="CS30" s="637"/>
      <c r="CT30" s="637"/>
      <c r="CU30" s="637"/>
      <c r="CV30" s="637"/>
      <c r="CW30" s="637"/>
      <c r="CX30" s="637"/>
      <c r="CY30" s="638"/>
      <c r="CZ30" s="641">
        <v>6.6</v>
      </c>
      <c r="DA30" s="666"/>
      <c r="DB30" s="666"/>
      <c r="DC30" s="670"/>
      <c r="DD30" s="645">
        <v>1334911</v>
      </c>
      <c r="DE30" s="637"/>
      <c r="DF30" s="637"/>
      <c r="DG30" s="637"/>
      <c r="DH30" s="637"/>
      <c r="DI30" s="637"/>
      <c r="DJ30" s="637"/>
      <c r="DK30" s="638"/>
      <c r="DL30" s="645">
        <v>1334911</v>
      </c>
      <c r="DM30" s="637"/>
      <c r="DN30" s="637"/>
      <c r="DO30" s="637"/>
      <c r="DP30" s="637"/>
      <c r="DQ30" s="637"/>
      <c r="DR30" s="637"/>
      <c r="DS30" s="637"/>
      <c r="DT30" s="637"/>
      <c r="DU30" s="637"/>
      <c r="DV30" s="638"/>
      <c r="DW30" s="641">
        <v>12.8</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98.9</v>
      </c>
      <c r="BH31" s="680"/>
      <c r="BI31" s="680"/>
      <c r="BJ31" s="680"/>
      <c r="BK31" s="680"/>
      <c r="BL31" s="680"/>
      <c r="BM31" s="631">
        <v>95.9</v>
      </c>
      <c r="BN31" s="680"/>
      <c r="BO31" s="680"/>
      <c r="BP31" s="680"/>
      <c r="BQ31" s="681"/>
      <c r="BR31" s="692">
        <v>99</v>
      </c>
      <c r="BS31" s="680"/>
      <c r="BT31" s="680"/>
      <c r="BU31" s="680"/>
      <c r="BV31" s="680"/>
      <c r="BW31" s="680"/>
      <c r="BX31" s="631">
        <v>95.9</v>
      </c>
      <c r="BY31" s="680"/>
      <c r="BZ31" s="680"/>
      <c r="CA31" s="680"/>
      <c r="CB31" s="681"/>
      <c r="CD31" s="674"/>
      <c r="CE31" s="675"/>
      <c r="CF31" s="633" t="s">
        <v>300</v>
      </c>
      <c r="CG31" s="634"/>
      <c r="CH31" s="634"/>
      <c r="CI31" s="634"/>
      <c r="CJ31" s="634"/>
      <c r="CK31" s="634"/>
      <c r="CL31" s="634"/>
      <c r="CM31" s="634"/>
      <c r="CN31" s="634"/>
      <c r="CO31" s="634"/>
      <c r="CP31" s="634"/>
      <c r="CQ31" s="635"/>
      <c r="CR31" s="636">
        <v>76279</v>
      </c>
      <c r="CS31" s="668"/>
      <c r="CT31" s="668"/>
      <c r="CU31" s="668"/>
      <c r="CV31" s="668"/>
      <c r="CW31" s="668"/>
      <c r="CX31" s="668"/>
      <c r="CY31" s="669"/>
      <c r="CZ31" s="641">
        <v>0.4</v>
      </c>
      <c r="DA31" s="666"/>
      <c r="DB31" s="666"/>
      <c r="DC31" s="670"/>
      <c r="DD31" s="645">
        <v>75594</v>
      </c>
      <c r="DE31" s="668"/>
      <c r="DF31" s="668"/>
      <c r="DG31" s="668"/>
      <c r="DH31" s="668"/>
      <c r="DI31" s="668"/>
      <c r="DJ31" s="668"/>
      <c r="DK31" s="669"/>
      <c r="DL31" s="645">
        <v>75594</v>
      </c>
      <c r="DM31" s="668"/>
      <c r="DN31" s="668"/>
      <c r="DO31" s="668"/>
      <c r="DP31" s="668"/>
      <c r="DQ31" s="668"/>
      <c r="DR31" s="668"/>
      <c r="DS31" s="668"/>
      <c r="DT31" s="668"/>
      <c r="DU31" s="668"/>
      <c r="DV31" s="669"/>
      <c r="DW31" s="641">
        <v>0.7</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1611984</v>
      </c>
      <c r="S32" s="637"/>
      <c r="T32" s="637"/>
      <c r="U32" s="637"/>
      <c r="V32" s="637"/>
      <c r="W32" s="637"/>
      <c r="X32" s="637"/>
      <c r="Y32" s="638"/>
      <c r="Z32" s="639">
        <v>7.2</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6" t="s">
        <v>302</v>
      </c>
      <c r="AX32" s="633" t="s">
        <v>303</v>
      </c>
      <c r="AY32" s="634"/>
      <c r="AZ32" s="634"/>
      <c r="BA32" s="634"/>
      <c r="BB32" s="634"/>
      <c r="BC32" s="634"/>
      <c r="BD32" s="634"/>
      <c r="BE32" s="634"/>
      <c r="BF32" s="635"/>
      <c r="BG32" s="693">
        <v>99.5</v>
      </c>
      <c r="BH32" s="668"/>
      <c r="BI32" s="668"/>
      <c r="BJ32" s="668"/>
      <c r="BK32" s="668"/>
      <c r="BL32" s="668"/>
      <c r="BM32" s="642">
        <v>97.7</v>
      </c>
      <c r="BN32" s="668"/>
      <c r="BO32" s="668"/>
      <c r="BP32" s="668"/>
      <c r="BQ32" s="691"/>
      <c r="BR32" s="693">
        <v>99.3</v>
      </c>
      <c r="BS32" s="668"/>
      <c r="BT32" s="668"/>
      <c r="BU32" s="668"/>
      <c r="BV32" s="668"/>
      <c r="BW32" s="668"/>
      <c r="BX32" s="642">
        <v>97.4</v>
      </c>
      <c r="BY32" s="668"/>
      <c r="BZ32" s="668"/>
      <c r="CA32" s="668"/>
      <c r="CB32" s="691"/>
      <c r="CD32" s="676"/>
      <c r="CE32" s="677"/>
      <c r="CF32" s="633" t="s">
        <v>304</v>
      </c>
      <c r="CG32" s="634"/>
      <c r="CH32" s="634"/>
      <c r="CI32" s="634"/>
      <c r="CJ32" s="634"/>
      <c r="CK32" s="634"/>
      <c r="CL32" s="634"/>
      <c r="CM32" s="634"/>
      <c r="CN32" s="634"/>
      <c r="CO32" s="634"/>
      <c r="CP32" s="634"/>
      <c r="CQ32" s="635"/>
      <c r="CR32" s="636">
        <v>36</v>
      </c>
      <c r="CS32" s="637"/>
      <c r="CT32" s="637"/>
      <c r="CU32" s="637"/>
      <c r="CV32" s="637"/>
      <c r="CW32" s="637"/>
      <c r="CX32" s="637"/>
      <c r="CY32" s="638"/>
      <c r="CZ32" s="641">
        <v>0</v>
      </c>
      <c r="DA32" s="666"/>
      <c r="DB32" s="666"/>
      <c r="DC32" s="670"/>
      <c r="DD32" s="645">
        <v>36</v>
      </c>
      <c r="DE32" s="637"/>
      <c r="DF32" s="637"/>
      <c r="DG32" s="637"/>
      <c r="DH32" s="637"/>
      <c r="DI32" s="637"/>
      <c r="DJ32" s="637"/>
      <c r="DK32" s="638"/>
      <c r="DL32" s="645">
        <v>36</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221401</v>
      </c>
      <c r="S33" s="637"/>
      <c r="T33" s="637"/>
      <c r="U33" s="637"/>
      <c r="V33" s="637"/>
      <c r="W33" s="637"/>
      <c r="X33" s="637"/>
      <c r="Y33" s="638"/>
      <c r="Z33" s="639">
        <v>1</v>
      </c>
      <c r="AA33" s="639"/>
      <c r="AB33" s="639"/>
      <c r="AC33" s="639"/>
      <c r="AD33" s="640">
        <v>5354</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98.2</v>
      </c>
      <c r="BH33" s="695"/>
      <c r="BI33" s="695"/>
      <c r="BJ33" s="695"/>
      <c r="BK33" s="695"/>
      <c r="BL33" s="695"/>
      <c r="BM33" s="696">
        <v>94.1</v>
      </c>
      <c r="BN33" s="695"/>
      <c r="BO33" s="695"/>
      <c r="BP33" s="695"/>
      <c r="BQ33" s="697"/>
      <c r="BR33" s="694">
        <v>98.7</v>
      </c>
      <c r="BS33" s="695"/>
      <c r="BT33" s="695"/>
      <c r="BU33" s="695"/>
      <c r="BV33" s="695"/>
      <c r="BW33" s="695"/>
      <c r="BX33" s="696">
        <v>94.3</v>
      </c>
      <c r="BY33" s="695"/>
      <c r="BZ33" s="695"/>
      <c r="CA33" s="695"/>
      <c r="CB33" s="697"/>
      <c r="CD33" s="633" t="s">
        <v>307</v>
      </c>
      <c r="CE33" s="634"/>
      <c r="CF33" s="634"/>
      <c r="CG33" s="634"/>
      <c r="CH33" s="634"/>
      <c r="CI33" s="634"/>
      <c r="CJ33" s="634"/>
      <c r="CK33" s="634"/>
      <c r="CL33" s="634"/>
      <c r="CM33" s="634"/>
      <c r="CN33" s="634"/>
      <c r="CO33" s="634"/>
      <c r="CP33" s="634"/>
      <c r="CQ33" s="635"/>
      <c r="CR33" s="636">
        <v>10304185</v>
      </c>
      <c r="CS33" s="668"/>
      <c r="CT33" s="668"/>
      <c r="CU33" s="668"/>
      <c r="CV33" s="668"/>
      <c r="CW33" s="668"/>
      <c r="CX33" s="668"/>
      <c r="CY33" s="669"/>
      <c r="CZ33" s="641">
        <v>48.5</v>
      </c>
      <c r="DA33" s="666"/>
      <c r="DB33" s="666"/>
      <c r="DC33" s="670"/>
      <c r="DD33" s="645">
        <v>8646396</v>
      </c>
      <c r="DE33" s="668"/>
      <c r="DF33" s="668"/>
      <c r="DG33" s="668"/>
      <c r="DH33" s="668"/>
      <c r="DI33" s="668"/>
      <c r="DJ33" s="668"/>
      <c r="DK33" s="669"/>
      <c r="DL33" s="645">
        <v>4760788</v>
      </c>
      <c r="DM33" s="668"/>
      <c r="DN33" s="668"/>
      <c r="DO33" s="668"/>
      <c r="DP33" s="668"/>
      <c r="DQ33" s="668"/>
      <c r="DR33" s="668"/>
      <c r="DS33" s="668"/>
      <c r="DT33" s="668"/>
      <c r="DU33" s="668"/>
      <c r="DV33" s="669"/>
      <c r="DW33" s="641">
        <v>45.8</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1210294</v>
      </c>
      <c r="S34" s="637"/>
      <c r="T34" s="637"/>
      <c r="U34" s="637"/>
      <c r="V34" s="637"/>
      <c r="W34" s="637"/>
      <c r="X34" s="637"/>
      <c r="Y34" s="638"/>
      <c r="Z34" s="639">
        <v>5.4</v>
      </c>
      <c r="AA34" s="639"/>
      <c r="AB34" s="639"/>
      <c r="AC34" s="639"/>
      <c r="AD34" s="640" t="s">
        <v>121</v>
      </c>
      <c r="AE34" s="640"/>
      <c r="AF34" s="640"/>
      <c r="AG34" s="640"/>
      <c r="AH34" s="640"/>
      <c r="AI34" s="640"/>
      <c r="AJ34" s="640"/>
      <c r="AK34" s="640"/>
      <c r="AL34" s="641" t="s">
        <v>121</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2597630</v>
      </c>
      <c r="CS34" s="637"/>
      <c r="CT34" s="637"/>
      <c r="CU34" s="637"/>
      <c r="CV34" s="637"/>
      <c r="CW34" s="637"/>
      <c r="CX34" s="637"/>
      <c r="CY34" s="638"/>
      <c r="CZ34" s="641">
        <v>12.2</v>
      </c>
      <c r="DA34" s="666"/>
      <c r="DB34" s="666"/>
      <c r="DC34" s="670"/>
      <c r="DD34" s="645">
        <v>2298951</v>
      </c>
      <c r="DE34" s="637"/>
      <c r="DF34" s="637"/>
      <c r="DG34" s="637"/>
      <c r="DH34" s="637"/>
      <c r="DI34" s="637"/>
      <c r="DJ34" s="637"/>
      <c r="DK34" s="638"/>
      <c r="DL34" s="645">
        <v>1442583</v>
      </c>
      <c r="DM34" s="637"/>
      <c r="DN34" s="637"/>
      <c r="DO34" s="637"/>
      <c r="DP34" s="637"/>
      <c r="DQ34" s="637"/>
      <c r="DR34" s="637"/>
      <c r="DS34" s="637"/>
      <c r="DT34" s="637"/>
      <c r="DU34" s="637"/>
      <c r="DV34" s="638"/>
      <c r="DW34" s="641">
        <v>13.9</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736793</v>
      </c>
      <c r="S35" s="637"/>
      <c r="T35" s="637"/>
      <c r="U35" s="637"/>
      <c r="V35" s="637"/>
      <c r="W35" s="637"/>
      <c r="X35" s="637"/>
      <c r="Y35" s="638"/>
      <c r="Z35" s="639">
        <v>3.3</v>
      </c>
      <c r="AA35" s="639"/>
      <c r="AB35" s="639"/>
      <c r="AC35" s="639"/>
      <c r="AD35" s="640" t="s">
        <v>121</v>
      </c>
      <c r="AE35" s="640"/>
      <c r="AF35" s="640"/>
      <c r="AG35" s="640"/>
      <c r="AH35" s="640"/>
      <c r="AI35" s="640"/>
      <c r="AJ35" s="640"/>
      <c r="AK35" s="640"/>
      <c r="AL35" s="641" t="s">
        <v>121</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1295122</v>
      </c>
      <c r="CS35" s="668"/>
      <c r="CT35" s="668"/>
      <c r="CU35" s="668"/>
      <c r="CV35" s="668"/>
      <c r="CW35" s="668"/>
      <c r="CX35" s="668"/>
      <c r="CY35" s="669"/>
      <c r="CZ35" s="641">
        <v>6.1</v>
      </c>
      <c r="DA35" s="666"/>
      <c r="DB35" s="666"/>
      <c r="DC35" s="670"/>
      <c r="DD35" s="645">
        <v>1018100</v>
      </c>
      <c r="DE35" s="668"/>
      <c r="DF35" s="668"/>
      <c r="DG35" s="668"/>
      <c r="DH35" s="668"/>
      <c r="DI35" s="668"/>
      <c r="DJ35" s="668"/>
      <c r="DK35" s="669"/>
      <c r="DL35" s="645">
        <v>583245</v>
      </c>
      <c r="DM35" s="668"/>
      <c r="DN35" s="668"/>
      <c r="DO35" s="668"/>
      <c r="DP35" s="668"/>
      <c r="DQ35" s="668"/>
      <c r="DR35" s="668"/>
      <c r="DS35" s="668"/>
      <c r="DT35" s="668"/>
      <c r="DU35" s="668"/>
      <c r="DV35" s="669"/>
      <c r="DW35" s="641">
        <v>5.6</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1380243</v>
      </c>
      <c r="S36" s="637"/>
      <c r="T36" s="637"/>
      <c r="U36" s="637"/>
      <c r="V36" s="637"/>
      <c r="W36" s="637"/>
      <c r="X36" s="637"/>
      <c r="Y36" s="638"/>
      <c r="Z36" s="639">
        <v>6.2</v>
      </c>
      <c r="AA36" s="639"/>
      <c r="AB36" s="639"/>
      <c r="AC36" s="639"/>
      <c r="AD36" s="640" t="s">
        <v>121</v>
      </c>
      <c r="AE36" s="640"/>
      <c r="AF36" s="640"/>
      <c r="AG36" s="640"/>
      <c r="AH36" s="640"/>
      <c r="AI36" s="640"/>
      <c r="AJ36" s="640"/>
      <c r="AK36" s="640"/>
      <c r="AL36" s="641" t="s">
        <v>121</v>
      </c>
      <c r="AM36" s="642"/>
      <c r="AN36" s="642"/>
      <c r="AO36" s="643"/>
      <c r="AP36" s="204"/>
      <c r="AQ36" s="702" t="s">
        <v>315</v>
      </c>
      <c r="AR36" s="703"/>
      <c r="AS36" s="703"/>
      <c r="AT36" s="703"/>
      <c r="AU36" s="703"/>
      <c r="AV36" s="703"/>
      <c r="AW36" s="703"/>
      <c r="AX36" s="703"/>
      <c r="AY36" s="704"/>
      <c r="AZ36" s="625">
        <v>1939928</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326907</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2656824</v>
      </c>
      <c r="CS36" s="637"/>
      <c r="CT36" s="637"/>
      <c r="CU36" s="637"/>
      <c r="CV36" s="637"/>
      <c r="CW36" s="637"/>
      <c r="CX36" s="637"/>
      <c r="CY36" s="638"/>
      <c r="CZ36" s="641">
        <v>12.5</v>
      </c>
      <c r="DA36" s="666"/>
      <c r="DB36" s="666"/>
      <c r="DC36" s="670"/>
      <c r="DD36" s="645">
        <v>2119729</v>
      </c>
      <c r="DE36" s="637"/>
      <c r="DF36" s="637"/>
      <c r="DG36" s="637"/>
      <c r="DH36" s="637"/>
      <c r="DI36" s="637"/>
      <c r="DJ36" s="637"/>
      <c r="DK36" s="638"/>
      <c r="DL36" s="645">
        <v>1566763</v>
      </c>
      <c r="DM36" s="637"/>
      <c r="DN36" s="637"/>
      <c r="DO36" s="637"/>
      <c r="DP36" s="637"/>
      <c r="DQ36" s="637"/>
      <c r="DR36" s="637"/>
      <c r="DS36" s="637"/>
      <c r="DT36" s="637"/>
      <c r="DU36" s="637"/>
      <c r="DV36" s="638"/>
      <c r="DW36" s="641">
        <v>15.1</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590514</v>
      </c>
      <c r="S37" s="637"/>
      <c r="T37" s="637"/>
      <c r="U37" s="637"/>
      <c r="V37" s="637"/>
      <c r="W37" s="637"/>
      <c r="X37" s="637"/>
      <c r="Y37" s="638"/>
      <c r="Z37" s="639">
        <v>2.7</v>
      </c>
      <c r="AA37" s="639"/>
      <c r="AB37" s="639"/>
      <c r="AC37" s="639"/>
      <c r="AD37" s="640">
        <v>64006</v>
      </c>
      <c r="AE37" s="640"/>
      <c r="AF37" s="640"/>
      <c r="AG37" s="640"/>
      <c r="AH37" s="640"/>
      <c r="AI37" s="640"/>
      <c r="AJ37" s="640"/>
      <c r="AK37" s="640"/>
      <c r="AL37" s="641">
        <v>0.6</v>
      </c>
      <c r="AM37" s="642"/>
      <c r="AN37" s="642"/>
      <c r="AO37" s="643"/>
      <c r="AQ37" s="699" t="s">
        <v>319</v>
      </c>
      <c r="AR37" s="700"/>
      <c r="AS37" s="700"/>
      <c r="AT37" s="700"/>
      <c r="AU37" s="700"/>
      <c r="AV37" s="700"/>
      <c r="AW37" s="700"/>
      <c r="AX37" s="700"/>
      <c r="AY37" s="701"/>
      <c r="AZ37" s="636">
        <v>517001</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296311</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1332105</v>
      </c>
      <c r="CS37" s="668"/>
      <c r="CT37" s="668"/>
      <c r="CU37" s="668"/>
      <c r="CV37" s="668"/>
      <c r="CW37" s="668"/>
      <c r="CX37" s="668"/>
      <c r="CY37" s="669"/>
      <c r="CZ37" s="641">
        <v>6.3</v>
      </c>
      <c r="DA37" s="666"/>
      <c r="DB37" s="666"/>
      <c r="DC37" s="670"/>
      <c r="DD37" s="645">
        <v>1332105</v>
      </c>
      <c r="DE37" s="668"/>
      <c r="DF37" s="668"/>
      <c r="DG37" s="668"/>
      <c r="DH37" s="668"/>
      <c r="DI37" s="668"/>
      <c r="DJ37" s="668"/>
      <c r="DK37" s="669"/>
      <c r="DL37" s="645">
        <v>943629</v>
      </c>
      <c r="DM37" s="668"/>
      <c r="DN37" s="668"/>
      <c r="DO37" s="668"/>
      <c r="DP37" s="668"/>
      <c r="DQ37" s="668"/>
      <c r="DR37" s="668"/>
      <c r="DS37" s="668"/>
      <c r="DT37" s="668"/>
      <c r="DU37" s="668"/>
      <c r="DV37" s="669"/>
      <c r="DW37" s="641">
        <v>9.1</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v>1138214</v>
      </c>
      <c r="S38" s="637"/>
      <c r="T38" s="637"/>
      <c r="U38" s="637"/>
      <c r="V38" s="637"/>
      <c r="W38" s="637"/>
      <c r="X38" s="637"/>
      <c r="Y38" s="638"/>
      <c r="Z38" s="639">
        <v>5.0999999999999996</v>
      </c>
      <c r="AA38" s="639"/>
      <c r="AB38" s="639"/>
      <c r="AC38" s="639"/>
      <c r="AD38" s="640" t="s">
        <v>121</v>
      </c>
      <c r="AE38" s="640"/>
      <c r="AF38" s="640"/>
      <c r="AG38" s="640"/>
      <c r="AH38" s="640"/>
      <c r="AI38" s="640"/>
      <c r="AJ38" s="640"/>
      <c r="AK38" s="640"/>
      <c r="AL38" s="641" t="s">
        <v>121</v>
      </c>
      <c r="AM38" s="642"/>
      <c r="AN38" s="642"/>
      <c r="AO38" s="643"/>
      <c r="AQ38" s="699" t="s">
        <v>323</v>
      </c>
      <c r="AR38" s="700"/>
      <c r="AS38" s="700"/>
      <c r="AT38" s="700"/>
      <c r="AU38" s="700"/>
      <c r="AV38" s="700"/>
      <c r="AW38" s="700"/>
      <c r="AX38" s="700"/>
      <c r="AY38" s="701"/>
      <c r="AZ38" s="636">
        <v>46475</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4049</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1376452</v>
      </c>
      <c r="CS38" s="637"/>
      <c r="CT38" s="637"/>
      <c r="CU38" s="637"/>
      <c r="CV38" s="637"/>
      <c r="CW38" s="637"/>
      <c r="CX38" s="637"/>
      <c r="CY38" s="638"/>
      <c r="CZ38" s="641">
        <v>6.5</v>
      </c>
      <c r="DA38" s="666"/>
      <c r="DB38" s="666"/>
      <c r="DC38" s="670"/>
      <c r="DD38" s="645">
        <v>1114698</v>
      </c>
      <c r="DE38" s="637"/>
      <c r="DF38" s="637"/>
      <c r="DG38" s="637"/>
      <c r="DH38" s="637"/>
      <c r="DI38" s="637"/>
      <c r="DJ38" s="637"/>
      <c r="DK38" s="638"/>
      <c r="DL38" s="645">
        <v>1082766</v>
      </c>
      <c r="DM38" s="637"/>
      <c r="DN38" s="637"/>
      <c r="DO38" s="637"/>
      <c r="DP38" s="637"/>
      <c r="DQ38" s="637"/>
      <c r="DR38" s="637"/>
      <c r="DS38" s="637"/>
      <c r="DT38" s="637"/>
      <c r="DU38" s="637"/>
      <c r="DV38" s="638"/>
      <c r="DW38" s="641">
        <v>10.4</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327</v>
      </c>
      <c r="AR39" s="700"/>
      <c r="AS39" s="700"/>
      <c r="AT39" s="700"/>
      <c r="AU39" s="700"/>
      <c r="AV39" s="700"/>
      <c r="AW39" s="700"/>
      <c r="AX39" s="700"/>
      <c r="AY39" s="701"/>
      <c r="AZ39" s="636" t="s">
        <v>121</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6176</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1825383</v>
      </c>
      <c r="CS39" s="668"/>
      <c r="CT39" s="668"/>
      <c r="CU39" s="668"/>
      <c r="CV39" s="668"/>
      <c r="CW39" s="668"/>
      <c r="CX39" s="668"/>
      <c r="CY39" s="669"/>
      <c r="CZ39" s="641">
        <v>8.6</v>
      </c>
      <c r="DA39" s="666"/>
      <c r="DB39" s="666"/>
      <c r="DC39" s="670"/>
      <c r="DD39" s="645">
        <v>1818998</v>
      </c>
      <c r="DE39" s="668"/>
      <c r="DF39" s="668"/>
      <c r="DG39" s="668"/>
      <c r="DH39" s="668"/>
      <c r="DI39" s="668"/>
      <c r="DJ39" s="668"/>
      <c r="DK39" s="669"/>
      <c r="DL39" s="645" t="s">
        <v>121</v>
      </c>
      <c r="DM39" s="668"/>
      <c r="DN39" s="668"/>
      <c r="DO39" s="668"/>
      <c r="DP39" s="668"/>
      <c r="DQ39" s="668"/>
      <c r="DR39" s="668"/>
      <c r="DS39" s="668"/>
      <c r="DT39" s="668"/>
      <c r="DU39" s="668"/>
      <c r="DV39" s="669"/>
      <c r="DW39" s="641" t="s">
        <v>121</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v>35514</v>
      </c>
      <c r="S40" s="637"/>
      <c r="T40" s="637"/>
      <c r="U40" s="637"/>
      <c r="V40" s="637"/>
      <c r="W40" s="637"/>
      <c r="X40" s="637"/>
      <c r="Y40" s="638"/>
      <c r="Z40" s="639">
        <v>0.2</v>
      </c>
      <c r="AA40" s="639"/>
      <c r="AB40" s="639"/>
      <c r="AC40" s="639"/>
      <c r="AD40" s="640" t="s">
        <v>121</v>
      </c>
      <c r="AE40" s="640"/>
      <c r="AF40" s="640"/>
      <c r="AG40" s="640"/>
      <c r="AH40" s="640"/>
      <c r="AI40" s="640"/>
      <c r="AJ40" s="640"/>
      <c r="AK40" s="640"/>
      <c r="AL40" s="641" t="s">
        <v>121</v>
      </c>
      <c r="AM40" s="642"/>
      <c r="AN40" s="642"/>
      <c r="AO40" s="643"/>
      <c r="AQ40" s="699" t="s">
        <v>331</v>
      </c>
      <c r="AR40" s="700"/>
      <c r="AS40" s="700"/>
      <c r="AT40" s="700"/>
      <c r="AU40" s="700"/>
      <c r="AV40" s="700"/>
      <c r="AW40" s="700"/>
      <c r="AX40" s="700"/>
      <c r="AY40" s="701"/>
      <c r="AZ40" s="636" t="s">
        <v>121</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88</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552774</v>
      </c>
      <c r="CS40" s="637"/>
      <c r="CT40" s="637"/>
      <c r="CU40" s="637"/>
      <c r="CV40" s="637"/>
      <c r="CW40" s="637"/>
      <c r="CX40" s="637"/>
      <c r="CY40" s="638"/>
      <c r="CZ40" s="641">
        <v>2.6</v>
      </c>
      <c r="DA40" s="666"/>
      <c r="DB40" s="666"/>
      <c r="DC40" s="670"/>
      <c r="DD40" s="645">
        <v>275920</v>
      </c>
      <c r="DE40" s="637"/>
      <c r="DF40" s="637"/>
      <c r="DG40" s="637"/>
      <c r="DH40" s="637"/>
      <c r="DI40" s="637"/>
      <c r="DJ40" s="637"/>
      <c r="DK40" s="638"/>
      <c r="DL40" s="645">
        <v>85431</v>
      </c>
      <c r="DM40" s="637"/>
      <c r="DN40" s="637"/>
      <c r="DO40" s="637"/>
      <c r="DP40" s="637"/>
      <c r="DQ40" s="637"/>
      <c r="DR40" s="637"/>
      <c r="DS40" s="637"/>
      <c r="DT40" s="637"/>
      <c r="DU40" s="637"/>
      <c r="DV40" s="638"/>
      <c r="DW40" s="641">
        <v>0.8</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22254864</v>
      </c>
      <c r="S41" s="709"/>
      <c r="T41" s="709"/>
      <c r="U41" s="709"/>
      <c r="V41" s="709"/>
      <c r="W41" s="709"/>
      <c r="X41" s="709"/>
      <c r="Y41" s="713"/>
      <c r="Z41" s="714">
        <v>100</v>
      </c>
      <c r="AA41" s="714"/>
      <c r="AB41" s="714"/>
      <c r="AC41" s="714"/>
      <c r="AD41" s="715">
        <v>10362171</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279558</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121</v>
      </c>
      <c r="CS41" s="668"/>
      <c r="CT41" s="668"/>
      <c r="CU41" s="668"/>
      <c r="CV41" s="668"/>
      <c r="CW41" s="668"/>
      <c r="CX41" s="668"/>
      <c r="CY41" s="669"/>
      <c r="CZ41" s="641" t="s">
        <v>121</v>
      </c>
      <c r="DA41" s="666"/>
      <c r="DB41" s="666"/>
      <c r="DC41" s="670"/>
      <c r="DD41" s="645" t="s">
        <v>121</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1096894</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351</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2464424</v>
      </c>
      <c r="CS42" s="668"/>
      <c r="CT42" s="668"/>
      <c r="CU42" s="668"/>
      <c r="CV42" s="668"/>
      <c r="CW42" s="668"/>
      <c r="CX42" s="668"/>
      <c r="CY42" s="669"/>
      <c r="CZ42" s="641">
        <v>11.6</v>
      </c>
      <c r="DA42" s="666"/>
      <c r="DB42" s="666"/>
      <c r="DC42" s="670"/>
      <c r="DD42" s="645">
        <v>364531</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66955</v>
      </c>
      <c r="CS43" s="668"/>
      <c r="CT43" s="668"/>
      <c r="CU43" s="668"/>
      <c r="CV43" s="668"/>
      <c r="CW43" s="668"/>
      <c r="CX43" s="668"/>
      <c r="CY43" s="669"/>
      <c r="CZ43" s="641">
        <v>0.3</v>
      </c>
      <c r="DA43" s="666"/>
      <c r="DB43" s="666"/>
      <c r="DC43" s="670"/>
      <c r="DD43" s="645">
        <v>66955</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1910608</v>
      </c>
      <c r="CS44" s="637"/>
      <c r="CT44" s="637"/>
      <c r="CU44" s="637"/>
      <c r="CV44" s="637"/>
      <c r="CW44" s="637"/>
      <c r="CX44" s="637"/>
      <c r="CY44" s="638"/>
      <c r="CZ44" s="641">
        <v>9</v>
      </c>
      <c r="DA44" s="642"/>
      <c r="DB44" s="642"/>
      <c r="DC44" s="648"/>
      <c r="DD44" s="645">
        <v>125224</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707716</v>
      </c>
      <c r="CS45" s="668"/>
      <c r="CT45" s="668"/>
      <c r="CU45" s="668"/>
      <c r="CV45" s="668"/>
      <c r="CW45" s="668"/>
      <c r="CX45" s="668"/>
      <c r="CY45" s="669"/>
      <c r="CZ45" s="641">
        <v>3.3</v>
      </c>
      <c r="DA45" s="666"/>
      <c r="DB45" s="666"/>
      <c r="DC45" s="670"/>
      <c r="DD45" s="645">
        <v>39249</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1074849</v>
      </c>
      <c r="CS46" s="637"/>
      <c r="CT46" s="637"/>
      <c r="CU46" s="637"/>
      <c r="CV46" s="637"/>
      <c r="CW46" s="637"/>
      <c r="CX46" s="637"/>
      <c r="CY46" s="638"/>
      <c r="CZ46" s="641">
        <v>5.0999999999999996</v>
      </c>
      <c r="DA46" s="642"/>
      <c r="DB46" s="642"/>
      <c r="DC46" s="648"/>
      <c r="DD46" s="645">
        <v>59986</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v>553816</v>
      </c>
      <c r="CS47" s="668"/>
      <c r="CT47" s="668"/>
      <c r="CU47" s="668"/>
      <c r="CV47" s="668"/>
      <c r="CW47" s="668"/>
      <c r="CX47" s="668"/>
      <c r="CY47" s="669"/>
      <c r="CZ47" s="641">
        <v>2.6</v>
      </c>
      <c r="DA47" s="666"/>
      <c r="DB47" s="666"/>
      <c r="DC47" s="670"/>
      <c r="DD47" s="645">
        <v>239307</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21247210</v>
      </c>
      <c r="CS49" s="695"/>
      <c r="CT49" s="695"/>
      <c r="CU49" s="695"/>
      <c r="CV49" s="695"/>
      <c r="CW49" s="695"/>
      <c r="CX49" s="695"/>
      <c r="CY49" s="724"/>
      <c r="CZ49" s="716">
        <v>100</v>
      </c>
      <c r="DA49" s="725"/>
      <c r="DB49" s="725"/>
      <c r="DC49" s="726"/>
      <c r="DD49" s="727">
        <v>14416286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fM/1elGgLhJF4yhrwWqloxF96N46Hj4Vq36lFqWokgvo45B5QyFsVvF0/UvFaDUW9nWm+bV0I+kRl8SOyP1Edw==" saltValue="V0xM4nmFs3IrIAsjPxnge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374</v>
      </c>
      <c r="C7" s="763"/>
      <c r="D7" s="763"/>
      <c r="E7" s="763"/>
      <c r="F7" s="763"/>
      <c r="G7" s="763"/>
      <c r="H7" s="763"/>
      <c r="I7" s="763"/>
      <c r="J7" s="763"/>
      <c r="K7" s="763"/>
      <c r="L7" s="763"/>
      <c r="M7" s="763"/>
      <c r="N7" s="763"/>
      <c r="O7" s="763"/>
      <c r="P7" s="764"/>
      <c r="Q7" s="765">
        <v>22394</v>
      </c>
      <c r="R7" s="766"/>
      <c r="S7" s="766"/>
      <c r="T7" s="766"/>
      <c r="U7" s="766"/>
      <c r="V7" s="766">
        <v>21386</v>
      </c>
      <c r="W7" s="766"/>
      <c r="X7" s="766"/>
      <c r="Y7" s="766"/>
      <c r="Z7" s="766"/>
      <c r="AA7" s="766">
        <v>1008</v>
      </c>
      <c r="AB7" s="766"/>
      <c r="AC7" s="766"/>
      <c r="AD7" s="766"/>
      <c r="AE7" s="767"/>
      <c r="AF7" s="768">
        <v>626</v>
      </c>
      <c r="AG7" s="769"/>
      <c r="AH7" s="769"/>
      <c r="AI7" s="769"/>
      <c r="AJ7" s="770"/>
      <c r="AK7" s="771">
        <v>727</v>
      </c>
      <c r="AL7" s="772"/>
      <c r="AM7" s="772"/>
      <c r="AN7" s="772"/>
      <c r="AO7" s="772"/>
      <c r="AP7" s="772">
        <v>16270</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552</v>
      </c>
      <c r="BT7" s="760"/>
      <c r="BU7" s="760"/>
      <c r="BV7" s="760"/>
      <c r="BW7" s="760"/>
      <c r="BX7" s="760"/>
      <c r="BY7" s="760"/>
      <c r="BZ7" s="760"/>
      <c r="CA7" s="760"/>
      <c r="CB7" s="760"/>
      <c r="CC7" s="760"/>
      <c r="CD7" s="760"/>
      <c r="CE7" s="760"/>
      <c r="CF7" s="760"/>
      <c r="CG7" s="775"/>
      <c r="CH7" s="756">
        <v>1</v>
      </c>
      <c r="CI7" s="757"/>
      <c r="CJ7" s="757"/>
      <c r="CK7" s="757"/>
      <c r="CL7" s="758"/>
      <c r="CM7" s="756">
        <v>54</v>
      </c>
      <c r="CN7" s="757"/>
      <c r="CO7" s="757"/>
      <c r="CP7" s="757"/>
      <c r="CQ7" s="758"/>
      <c r="CR7" s="756">
        <v>15</v>
      </c>
      <c r="CS7" s="757"/>
      <c r="CT7" s="757"/>
      <c r="CU7" s="757"/>
      <c r="CV7" s="758"/>
      <c r="CW7" s="756">
        <v>11</v>
      </c>
      <c r="CX7" s="757"/>
      <c r="CY7" s="757"/>
      <c r="CZ7" s="757"/>
      <c r="DA7" s="758"/>
      <c r="DB7" s="756" t="s">
        <v>553</v>
      </c>
      <c r="DC7" s="757"/>
      <c r="DD7" s="757"/>
      <c r="DE7" s="757"/>
      <c r="DF7" s="758"/>
      <c r="DG7" s="756" t="s">
        <v>553</v>
      </c>
      <c r="DH7" s="757"/>
      <c r="DI7" s="757"/>
      <c r="DJ7" s="757"/>
      <c r="DK7" s="758"/>
      <c r="DL7" s="756" t="s">
        <v>553</v>
      </c>
      <c r="DM7" s="757"/>
      <c r="DN7" s="757"/>
      <c r="DO7" s="757"/>
      <c r="DP7" s="758"/>
      <c r="DQ7" s="756" t="s">
        <v>553</v>
      </c>
      <c r="DR7" s="757"/>
      <c r="DS7" s="757"/>
      <c r="DT7" s="757"/>
      <c r="DU7" s="758"/>
      <c r="DV7" s="759"/>
      <c r="DW7" s="760"/>
      <c r="DX7" s="760"/>
      <c r="DY7" s="760"/>
      <c r="DZ7" s="761"/>
      <c r="EA7" s="216"/>
    </row>
    <row r="8" spans="1:131" s="217" customFormat="1" ht="26.25" customHeight="1" x14ac:dyDescent="0.15">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376</v>
      </c>
      <c r="B23" s="802" t="s">
        <v>377</v>
      </c>
      <c r="C23" s="803"/>
      <c r="D23" s="803"/>
      <c r="E23" s="803"/>
      <c r="F23" s="803"/>
      <c r="G23" s="803"/>
      <c r="H23" s="803"/>
      <c r="I23" s="803"/>
      <c r="J23" s="803"/>
      <c r="K23" s="803"/>
      <c r="L23" s="803"/>
      <c r="M23" s="803"/>
      <c r="N23" s="803"/>
      <c r="O23" s="803"/>
      <c r="P23" s="804"/>
      <c r="Q23" s="805">
        <v>22394</v>
      </c>
      <c r="R23" s="806"/>
      <c r="S23" s="806"/>
      <c r="T23" s="806"/>
      <c r="U23" s="806"/>
      <c r="V23" s="806">
        <v>21386</v>
      </c>
      <c r="W23" s="806"/>
      <c r="X23" s="806"/>
      <c r="Y23" s="806"/>
      <c r="Z23" s="806"/>
      <c r="AA23" s="806">
        <v>1008</v>
      </c>
      <c r="AB23" s="806"/>
      <c r="AC23" s="806"/>
      <c r="AD23" s="806"/>
      <c r="AE23" s="807"/>
      <c r="AF23" s="808">
        <v>626</v>
      </c>
      <c r="AG23" s="806"/>
      <c r="AH23" s="806"/>
      <c r="AI23" s="806"/>
      <c r="AJ23" s="809"/>
      <c r="AK23" s="810"/>
      <c r="AL23" s="811"/>
      <c r="AM23" s="811"/>
      <c r="AN23" s="811"/>
      <c r="AO23" s="811"/>
      <c r="AP23" s="806">
        <v>16270</v>
      </c>
      <c r="AQ23" s="806"/>
      <c r="AR23" s="806"/>
      <c r="AS23" s="806"/>
      <c r="AT23" s="806"/>
      <c r="AU23" s="822"/>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388</v>
      </c>
      <c r="C28" s="763"/>
      <c r="D28" s="763"/>
      <c r="E28" s="763"/>
      <c r="F28" s="763"/>
      <c r="G28" s="763"/>
      <c r="H28" s="763"/>
      <c r="I28" s="763"/>
      <c r="J28" s="763"/>
      <c r="K28" s="763"/>
      <c r="L28" s="763"/>
      <c r="M28" s="763"/>
      <c r="N28" s="763"/>
      <c r="O28" s="763"/>
      <c r="P28" s="764"/>
      <c r="Q28" s="835">
        <v>3437</v>
      </c>
      <c r="R28" s="836"/>
      <c r="S28" s="836"/>
      <c r="T28" s="836"/>
      <c r="U28" s="836"/>
      <c r="V28" s="836">
        <v>3110</v>
      </c>
      <c r="W28" s="836"/>
      <c r="X28" s="836"/>
      <c r="Y28" s="836"/>
      <c r="Z28" s="836"/>
      <c r="AA28" s="836">
        <v>327</v>
      </c>
      <c r="AB28" s="836"/>
      <c r="AC28" s="836"/>
      <c r="AD28" s="836"/>
      <c r="AE28" s="837"/>
      <c r="AF28" s="838">
        <v>327</v>
      </c>
      <c r="AG28" s="836"/>
      <c r="AH28" s="836"/>
      <c r="AI28" s="836"/>
      <c r="AJ28" s="839"/>
      <c r="AK28" s="840">
        <v>221</v>
      </c>
      <c r="AL28" s="841"/>
      <c r="AM28" s="841"/>
      <c r="AN28" s="841"/>
      <c r="AO28" s="841"/>
      <c r="AP28" s="841" t="s">
        <v>553</v>
      </c>
      <c r="AQ28" s="841"/>
      <c r="AR28" s="841"/>
      <c r="AS28" s="841"/>
      <c r="AT28" s="841"/>
      <c r="AU28" s="841" t="s">
        <v>553</v>
      </c>
      <c r="AV28" s="841"/>
      <c r="AW28" s="841"/>
      <c r="AX28" s="841"/>
      <c r="AY28" s="841"/>
      <c r="AZ28" s="842" t="s">
        <v>553</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389</v>
      </c>
      <c r="C29" s="794"/>
      <c r="D29" s="794"/>
      <c r="E29" s="794"/>
      <c r="F29" s="794"/>
      <c r="G29" s="794"/>
      <c r="H29" s="794"/>
      <c r="I29" s="794"/>
      <c r="J29" s="794"/>
      <c r="K29" s="794"/>
      <c r="L29" s="794"/>
      <c r="M29" s="794"/>
      <c r="N29" s="794"/>
      <c r="O29" s="794"/>
      <c r="P29" s="795"/>
      <c r="Q29" s="796">
        <v>3846</v>
      </c>
      <c r="R29" s="797"/>
      <c r="S29" s="797"/>
      <c r="T29" s="797"/>
      <c r="U29" s="797"/>
      <c r="V29" s="797">
        <v>3815</v>
      </c>
      <c r="W29" s="797"/>
      <c r="X29" s="797"/>
      <c r="Y29" s="797"/>
      <c r="Z29" s="797"/>
      <c r="AA29" s="797">
        <v>31</v>
      </c>
      <c r="AB29" s="797"/>
      <c r="AC29" s="797"/>
      <c r="AD29" s="797"/>
      <c r="AE29" s="798"/>
      <c r="AF29" s="799">
        <v>31</v>
      </c>
      <c r="AG29" s="800"/>
      <c r="AH29" s="800"/>
      <c r="AI29" s="800"/>
      <c r="AJ29" s="801"/>
      <c r="AK29" s="847">
        <v>535</v>
      </c>
      <c r="AL29" s="843"/>
      <c r="AM29" s="843"/>
      <c r="AN29" s="843"/>
      <c r="AO29" s="843"/>
      <c r="AP29" s="843" t="s">
        <v>553</v>
      </c>
      <c r="AQ29" s="843"/>
      <c r="AR29" s="843"/>
      <c r="AS29" s="843"/>
      <c r="AT29" s="843"/>
      <c r="AU29" s="843" t="s">
        <v>553</v>
      </c>
      <c r="AV29" s="843"/>
      <c r="AW29" s="843"/>
      <c r="AX29" s="843"/>
      <c r="AY29" s="843"/>
      <c r="AZ29" s="844" t="s">
        <v>553</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390</v>
      </c>
      <c r="C30" s="794"/>
      <c r="D30" s="794"/>
      <c r="E30" s="794"/>
      <c r="F30" s="794"/>
      <c r="G30" s="794"/>
      <c r="H30" s="794"/>
      <c r="I30" s="794"/>
      <c r="J30" s="794"/>
      <c r="K30" s="794"/>
      <c r="L30" s="794"/>
      <c r="M30" s="794"/>
      <c r="N30" s="794"/>
      <c r="O30" s="794"/>
      <c r="P30" s="795"/>
      <c r="Q30" s="796">
        <v>543</v>
      </c>
      <c r="R30" s="797"/>
      <c r="S30" s="797"/>
      <c r="T30" s="797"/>
      <c r="U30" s="797"/>
      <c r="V30" s="797">
        <v>525</v>
      </c>
      <c r="W30" s="797"/>
      <c r="X30" s="797"/>
      <c r="Y30" s="797"/>
      <c r="Z30" s="797"/>
      <c r="AA30" s="797">
        <v>18</v>
      </c>
      <c r="AB30" s="797"/>
      <c r="AC30" s="797"/>
      <c r="AD30" s="797"/>
      <c r="AE30" s="798"/>
      <c r="AF30" s="799">
        <v>18</v>
      </c>
      <c r="AG30" s="800"/>
      <c r="AH30" s="800"/>
      <c r="AI30" s="800"/>
      <c r="AJ30" s="801"/>
      <c r="AK30" s="847">
        <v>156</v>
      </c>
      <c r="AL30" s="843"/>
      <c r="AM30" s="843"/>
      <c r="AN30" s="843"/>
      <c r="AO30" s="843"/>
      <c r="AP30" s="843" t="s">
        <v>553</v>
      </c>
      <c r="AQ30" s="843"/>
      <c r="AR30" s="843"/>
      <c r="AS30" s="843"/>
      <c r="AT30" s="843"/>
      <c r="AU30" s="843" t="s">
        <v>553</v>
      </c>
      <c r="AV30" s="843"/>
      <c r="AW30" s="843"/>
      <c r="AX30" s="843"/>
      <c r="AY30" s="843"/>
      <c r="AZ30" s="844" t="s">
        <v>553</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391</v>
      </c>
      <c r="C31" s="794"/>
      <c r="D31" s="794"/>
      <c r="E31" s="794"/>
      <c r="F31" s="794"/>
      <c r="G31" s="794"/>
      <c r="H31" s="794"/>
      <c r="I31" s="794"/>
      <c r="J31" s="794"/>
      <c r="K31" s="794"/>
      <c r="L31" s="794"/>
      <c r="M31" s="794"/>
      <c r="N31" s="794"/>
      <c r="O31" s="794"/>
      <c r="P31" s="795"/>
      <c r="Q31" s="796">
        <v>976</v>
      </c>
      <c r="R31" s="797"/>
      <c r="S31" s="797"/>
      <c r="T31" s="797"/>
      <c r="U31" s="797"/>
      <c r="V31" s="797">
        <v>950</v>
      </c>
      <c r="W31" s="797"/>
      <c r="X31" s="797"/>
      <c r="Y31" s="797"/>
      <c r="Z31" s="797"/>
      <c r="AA31" s="797">
        <v>26</v>
      </c>
      <c r="AB31" s="797"/>
      <c r="AC31" s="797"/>
      <c r="AD31" s="797"/>
      <c r="AE31" s="798"/>
      <c r="AF31" s="799">
        <v>1027</v>
      </c>
      <c r="AG31" s="800"/>
      <c r="AH31" s="800"/>
      <c r="AI31" s="800"/>
      <c r="AJ31" s="801"/>
      <c r="AK31" s="847">
        <v>78</v>
      </c>
      <c r="AL31" s="843"/>
      <c r="AM31" s="843"/>
      <c r="AN31" s="843"/>
      <c r="AO31" s="843"/>
      <c r="AP31" s="843">
        <v>267</v>
      </c>
      <c r="AQ31" s="843"/>
      <c r="AR31" s="843"/>
      <c r="AS31" s="843"/>
      <c r="AT31" s="843"/>
      <c r="AU31" s="843">
        <v>56</v>
      </c>
      <c r="AV31" s="843"/>
      <c r="AW31" s="843"/>
      <c r="AX31" s="843"/>
      <c r="AY31" s="843"/>
      <c r="AZ31" s="844" t="s">
        <v>553</v>
      </c>
      <c r="BA31" s="844"/>
      <c r="BB31" s="844"/>
      <c r="BC31" s="844"/>
      <c r="BD31" s="844"/>
      <c r="BE31" s="845" t="s">
        <v>392</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393</v>
      </c>
      <c r="C32" s="794"/>
      <c r="D32" s="794"/>
      <c r="E32" s="794"/>
      <c r="F32" s="794"/>
      <c r="G32" s="794"/>
      <c r="H32" s="794"/>
      <c r="I32" s="794"/>
      <c r="J32" s="794"/>
      <c r="K32" s="794"/>
      <c r="L32" s="794"/>
      <c r="M32" s="794"/>
      <c r="N32" s="794"/>
      <c r="O32" s="794"/>
      <c r="P32" s="795"/>
      <c r="Q32" s="796">
        <v>921</v>
      </c>
      <c r="R32" s="797"/>
      <c r="S32" s="797"/>
      <c r="T32" s="797"/>
      <c r="U32" s="797"/>
      <c r="V32" s="797">
        <v>895</v>
      </c>
      <c r="W32" s="797"/>
      <c r="X32" s="797"/>
      <c r="Y32" s="797"/>
      <c r="Z32" s="797"/>
      <c r="AA32" s="797">
        <v>26</v>
      </c>
      <c r="AB32" s="797"/>
      <c r="AC32" s="797"/>
      <c r="AD32" s="797"/>
      <c r="AE32" s="798"/>
      <c r="AF32" s="799">
        <v>195</v>
      </c>
      <c r="AG32" s="800"/>
      <c r="AH32" s="800"/>
      <c r="AI32" s="800"/>
      <c r="AJ32" s="801"/>
      <c r="AK32" s="847">
        <v>517</v>
      </c>
      <c r="AL32" s="843"/>
      <c r="AM32" s="843"/>
      <c r="AN32" s="843"/>
      <c r="AO32" s="843"/>
      <c r="AP32" s="843">
        <v>5184</v>
      </c>
      <c r="AQ32" s="843"/>
      <c r="AR32" s="843"/>
      <c r="AS32" s="843"/>
      <c r="AT32" s="843"/>
      <c r="AU32" s="843">
        <v>3655</v>
      </c>
      <c r="AV32" s="843"/>
      <c r="AW32" s="843"/>
      <c r="AX32" s="843"/>
      <c r="AY32" s="843"/>
      <c r="AZ32" s="844" t="s">
        <v>553</v>
      </c>
      <c r="BA32" s="844"/>
      <c r="BB32" s="844"/>
      <c r="BC32" s="844"/>
      <c r="BD32" s="844"/>
      <c r="BE32" s="845" t="s">
        <v>392</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376</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1598</v>
      </c>
      <c r="AG63" s="857"/>
      <c r="AH63" s="857"/>
      <c r="AI63" s="857"/>
      <c r="AJ63" s="858"/>
      <c r="AK63" s="859"/>
      <c r="AL63" s="854"/>
      <c r="AM63" s="854"/>
      <c r="AN63" s="854"/>
      <c r="AO63" s="854"/>
      <c r="AP63" s="857">
        <v>5451</v>
      </c>
      <c r="AQ63" s="857"/>
      <c r="AR63" s="857"/>
      <c r="AS63" s="857"/>
      <c r="AT63" s="857"/>
      <c r="AU63" s="857">
        <v>3711</v>
      </c>
      <c r="AV63" s="857"/>
      <c r="AW63" s="857"/>
      <c r="AX63" s="857"/>
      <c r="AY63" s="857"/>
      <c r="AZ63" s="861"/>
      <c r="BA63" s="861"/>
      <c r="BB63" s="861"/>
      <c r="BC63" s="861"/>
      <c r="BD63" s="861"/>
      <c r="BE63" s="862"/>
      <c r="BF63" s="862"/>
      <c r="BG63" s="862"/>
      <c r="BH63" s="862"/>
      <c r="BI63" s="863"/>
      <c r="BJ63" s="864" t="s">
        <v>121</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397</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398</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t="s">
        <v>546</v>
      </c>
      <c r="C68" s="883"/>
      <c r="D68" s="883"/>
      <c r="E68" s="883"/>
      <c r="F68" s="883"/>
      <c r="G68" s="883"/>
      <c r="H68" s="883"/>
      <c r="I68" s="883"/>
      <c r="J68" s="883"/>
      <c r="K68" s="883"/>
      <c r="L68" s="883"/>
      <c r="M68" s="883"/>
      <c r="N68" s="883"/>
      <c r="O68" s="883"/>
      <c r="P68" s="884"/>
      <c r="Q68" s="885">
        <v>1046</v>
      </c>
      <c r="R68" s="879"/>
      <c r="S68" s="879"/>
      <c r="T68" s="879"/>
      <c r="U68" s="879"/>
      <c r="V68" s="879">
        <v>1043</v>
      </c>
      <c r="W68" s="879"/>
      <c r="X68" s="879"/>
      <c r="Y68" s="879"/>
      <c r="Z68" s="879"/>
      <c r="AA68" s="879">
        <v>3</v>
      </c>
      <c r="AB68" s="879"/>
      <c r="AC68" s="879"/>
      <c r="AD68" s="879"/>
      <c r="AE68" s="879"/>
      <c r="AF68" s="879">
        <v>3</v>
      </c>
      <c r="AG68" s="879"/>
      <c r="AH68" s="879"/>
      <c r="AI68" s="879"/>
      <c r="AJ68" s="879"/>
      <c r="AK68" s="879" t="s">
        <v>553</v>
      </c>
      <c r="AL68" s="879"/>
      <c r="AM68" s="879"/>
      <c r="AN68" s="879"/>
      <c r="AO68" s="879"/>
      <c r="AP68" s="879" t="s">
        <v>553</v>
      </c>
      <c r="AQ68" s="879"/>
      <c r="AR68" s="879"/>
      <c r="AS68" s="879"/>
      <c r="AT68" s="879"/>
      <c r="AU68" s="879" t="s">
        <v>553</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t="s">
        <v>547</v>
      </c>
      <c r="C69" s="887"/>
      <c r="D69" s="887"/>
      <c r="E69" s="887"/>
      <c r="F69" s="887"/>
      <c r="G69" s="887"/>
      <c r="H69" s="887"/>
      <c r="I69" s="887"/>
      <c r="J69" s="887"/>
      <c r="K69" s="887"/>
      <c r="L69" s="887"/>
      <c r="M69" s="887"/>
      <c r="N69" s="887"/>
      <c r="O69" s="887"/>
      <c r="P69" s="888"/>
      <c r="Q69" s="889">
        <v>127</v>
      </c>
      <c r="R69" s="843"/>
      <c r="S69" s="843"/>
      <c r="T69" s="843"/>
      <c r="U69" s="843"/>
      <c r="V69" s="843">
        <v>112</v>
      </c>
      <c r="W69" s="843"/>
      <c r="X69" s="843"/>
      <c r="Y69" s="843"/>
      <c r="Z69" s="843"/>
      <c r="AA69" s="843">
        <v>15</v>
      </c>
      <c r="AB69" s="843"/>
      <c r="AC69" s="843"/>
      <c r="AD69" s="843"/>
      <c r="AE69" s="843"/>
      <c r="AF69" s="843">
        <v>15</v>
      </c>
      <c r="AG69" s="843"/>
      <c r="AH69" s="843"/>
      <c r="AI69" s="843"/>
      <c r="AJ69" s="843"/>
      <c r="AK69" s="843">
        <v>48</v>
      </c>
      <c r="AL69" s="843"/>
      <c r="AM69" s="843"/>
      <c r="AN69" s="843"/>
      <c r="AO69" s="843"/>
      <c r="AP69" s="843" t="s">
        <v>553</v>
      </c>
      <c r="AQ69" s="843"/>
      <c r="AR69" s="843"/>
      <c r="AS69" s="843"/>
      <c r="AT69" s="843"/>
      <c r="AU69" s="843" t="s">
        <v>553</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t="s">
        <v>548</v>
      </c>
      <c r="C70" s="887"/>
      <c r="D70" s="887"/>
      <c r="E70" s="887"/>
      <c r="F70" s="887"/>
      <c r="G70" s="887"/>
      <c r="H70" s="887"/>
      <c r="I70" s="887"/>
      <c r="J70" s="887"/>
      <c r="K70" s="887"/>
      <c r="L70" s="887"/>
      <c r="M70" s="887"/>
      <c r="N70" s="887"/>
      <c r="O70" s="887"/>
      <c r="P70" s="888"/>
      <c r="Q70" s="889">
        <v>6413</v>
      </c>
      <c r="R70" s="843"/>
      <c r="S70" s="843"/>
      <c r="T70" s="843"/>
      <c r="U70" s="843"/>
      <c r="V70" s="843">
        <v>6154</v>
      </c>
      <c r="W70" s="843"/>
      <c r="X70" s="843"/>
      <c r="Y70" s="843"/>
      <c r="Z70" s="843"/>
      <c r="AA70" s="843">
        <v>259</v>
      </c>
      <c r="AB70" s="843"/>
      <c r="AC70" s="843"/>
      <c r="AD70" s="843"/>
      <c r="AE70" s="843"/>
      <c r="AF70" s="843">
        <v>259</v>
      </c>
      <c r="AG70" s="843"/>
      <c r="AH70" s="843"/>
      <c r="AI70" s="843"/>
      <c r="AJ70" s="843"/>
      <c r="AK70" s="843" t="s">
        <v>553</v>
      </c>
      <c r="AL70" s="843"/>
      <c r="AM70" s="843"/>
      <c r="AN70" s="843"/>
      <c r="AO70" s="843"/>
      <c r="AP70" s="843" t="s">
        <v>553</v>
      </c>
      <c r="AQ70" s="843"/>
      <c r="AR70" s="843"/>
      <c r="AS70" s="843"/>
      <c r="AT70" s="843"/>
      <c r="AU70" s="843" t="s">
        <v>553</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t="s">
        <v>549</v>
      </c>
      <c r="C71" s="887"/>
      <c r="D71" s="887"/>
      <c r="E71" s="887"/>
      <c r="F71" s="887"/>
      <c r="G71" s="887"/>
      <c r="H71" s="887"/>
      <c r="I71" s="887"/>
      <c r="J71" s="887"/>
      <c r="K71" s="887"/>
      <c r="L71" s="887"/>
      <c r="M71" s="887"/>
      <c r="N71" s="887"/>
      <c r="O71" s="887"/>
      <c r="P71" s="888"/>
      <c r="Q71" s="889">
        <v>4538</v>
      </c>
      <c r="R71" s="843"/>
      <c r="S71" s="843"/>
      <c r="T71" s="843"/>
      <c r="U71" s="843"/>
      <c r="V71" s="843">
        <v>4385</v>
      </c>
      <c r="W71" s="843"/>
      <c r="X71" s="843"/>
      <c r="Y71" s="843"/>
      <c r="Z71" s="843"/>
      <c r="AA71" s="843">
        <v>153</v>
      </c>
      <c r="AB71" s="843"/>
      <c r="AC71" s="843"/>
      <c r="AD71" s="843"/>
      <c r="AE71" s="843"/>
      <c r="AF71" s="843">
        <v>153</v>
      </c>
      <c r="AG71" s="843"/>
      <c r="AH71" s="843"/>
      <c r="AI71" s="843"/>
      <c r="AJ71" s="843"/>
      <c r="AK71" s="843">
        <v>257</v>
      </c>
      <c r="AL71" s="843"/>
      <c r="AM71" s="843"/>
      <c r="AN71" s="843"/>
      <c r="AO71" s="843"/>
      <c r="AP71" s="843">
        <v>1192</v>
      </c>
      <c r="AQ71" s="843"/>
      <c r="AR71" s="843"/>
      <c r="AS71" s="843"/>
      <c r="AT71" s="843"/>
      <c r="AU71" s="843">
        <v>1137</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t="s">
        <v>550</v>
      </c>
      <c r="C72" s="887"/>
      <c r="D72" s="887"/>
      <c r="E72" s="887"/>
      <c r="F72" s="887"/>
      <c r="G72" s="887"/>
      <c r="H72" s="887"/>
      <c r="I72" s="887"/>
      <c r="J72" s="887"/>
      <c r="K72" s="887"/>
      <c r="L72" s="887"/>
      <c r="M72" s="887"/>
      <c r="N72" s="887"/>
      <c r="O72" s="887"/>
      <c r="P72" s="888"/>
      <c r="Q72" s="889">
        <v>335</v>
      </c>
      <c r="R72" s="843"/>
      <c r="S72" s="843"/>
      <c r="T72" s="843"/>
      <c r="U72" s="843"/>
      <c r="V72" s="843">
        <v>181</v>
      </c>
      <c r="W72" s="843"/>
      <c r="X72" s="843"/>
      <c r="Y72" s="843"/>
      <c r="Z72" s="843"/>
      <c r="AA72" s="843">
        <v>154</v>
      </c>
      <c r="AB72" s="843"/>
      <c r="AC72" s="843"/>
      <c r="AD72" s="843"/>
      <c r="AE72" s="843"/>
      <c r="AF72" s="843">
        <v>154</v>
      </c>
      <c r="AG72" s="843"/>
      <c r="AH72" s="843"/>
      <c r="AI72" s="843"/>
      <c r="AJ72" s="843"/>
      <c r="AK72" s="843">
        <v>162</v>
      </c>
      <c r="AL72" s="843"/>
      <c r="AM72" s="843"/>
      <c r="AN72" s="843"/>
      <c r="AO72" s="843"/>
      <c r="AP72" s="843" t="s">
        <v>553</v>
      </c>
      <c r="AQ72" s="843"/>
      <c r="AR72" s="843"/>
      <c r="AS72" s="843"/>
      <c r="AT72" s="843"/>
      <c r="AU72" s="843" t="s">
        <v>553</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t="s">
        <v>551</v>
      </c>
      <c r="C73" s="887"/>
      <c r="D73" s="887"/>
      <c r="E73" s="887"/>
      <c r="F73" s="887"/>
      <c r="G73" s="887"/>
      <c r="H73" s="887"/>
      <c r="I73" s="887"/>
      <c r="J73" s="887"/>
      <c r="K73" s="887"/>
      <c r="L73" s="887"/>
      <c r="M73" s="887"/>
      <c r="N73" s="887"/>
      <c r="O73" s="887"/>
      <c r="P73" s="888"/>
      <c r="Q73" s="889">
        <v>166278</v>
      </c>
      <c r="R73" s="843"/>
      <c r="S73" s="843"/>
      <c r="T73" s="843"/>
      <c r="U73" s="843"/>
      <c r="V73" s="843">
        <v>162373</v>
      </c>
      <c r="W73" s="843"/>
      <c r="X73" s="843"/>
      <c r="Y73" s="843"/>
      <c r="Z73" s="843"/>
      <c r="AA73" s="843">
        <v>3905</v>
      </c>
      <c r="AB73" s="843"/>
      <c r="AC73" s="843"/>
      <c r="AD73" s="843"/>
      <c r="AE73" s="843"/>
      <c r="AF73" s="843">
        <v>3905</v>
      </c>
      <c r="AG73" s="843"/>
      <c r="AH73" s="843"/>
      <c r="AI73" s="843"/>
      <c r="AJ73" s="843"/>
      <c r="AK73" s="843">
        <v>1502</v>
      </c>
      <c r="AL73" s="843"/>
      <c r="AM73" s="843"/>
      <c r="AN73" s="843"/>
      <c r="AO73" s="843"/>
      <c r="AP73" s="843" t="s">
        <v>553</v>
      </c>
      <c r="AQ73" s="843"/>
      <c r="AR73" s="843"/>
      <c r="AS73" s="843"/>
      <c r="AT73" s="843"/>
      <c r="AU73" s="843" t="s">
        <v>553</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376</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4489</v>
      </c>
      <c r="AG88" s="857"/>
      <c r="AH88" s="857"/>
      <c r="AI88" s="857"/>
      <c r="AJ88" s="857"/>
      <c r="AK88" s="854"/>
      <c r="AL88" s="854"/>
      <c r="AM88" s="854"/>
      <c r="AN88" s="854"/>
      <c r="AO88" s="854"/>
      <c r="AP88" s="857">
        <v>1192</v>
      </c>
      <c r="AQ88" s="857"/>
      <c r="AR88" s="857"/>
      <c r="AS88" s="857"/>
      <c r="AT88" s="857"/>
      <c r="AU88" s="857">
        <v>1137</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15</v>
      </c>
      <c r="CS102" s="865"/>
      <c r="CT102" s="865"/>
      <c r="CU102" s="865"/>
      <c r="CV102" s="904"/>
      <c r="CW102" s="903">
        <v>11</v>
      </c>
      <c r="CX102" s="865"/>
      <c r="CY102" s="865"/>
      <c r="CZ102" s="865"/>
      <c r="DA102" s="904"/>
      <c r="DB102" s="903" t="s">
        <v>485</v>
      </c>
      <c r="DC102" s="865"/>
      <c r="DD102" s="865"/>
      <c r="DE102" s="865"/>
      <c r="DF102" s="904"/>
      <c r="DG102" s="903" t="s">
        <v>485</v>
      </c>
      <c r="DH102" s="865"/>
      <c r="DI102" s="865"/>
      <c r="DJ102" s="865"/>
      <c r="DK102" s="904"/>
      <c r="DL102" s="903" t="s">
        <v>485</v>
      </c>
      <c r="DM102" s="865"/>
      <c r="DN102" s="865"/>
      <c r="DO102" s="865"/>
      <c r="DP102" s="904"/>
      <c r="DQ102" s="903" t="s">
        <v>485</v>
      </c>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294</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294</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294</v>
      </c>
      <c r="DR109" s="906"/>
      <c r="DS109" s="906"/>
      <c r="DT109" s="906"/>
      <c r="DU109" s="907"/>
      <c r="DV109" s="905" t="s">
        <v>410</v>
      </c>
      <c r="DW109" s="906"/>
      <c r="DX109" s="906"/>
      <c r="DY109" s="906"/>
      <c r="DZ109" s="908"/>
    </row>
    <row r="110" spans="1:131" s="212" customFormat="1" ht="26.25" customHeight="1" x14ac:dyDescent="0.15">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1510687</v>
      </c>
      <c r="AB110" s="913"/>
      <c r="AC110" s="913"/>
      <c r="AD110" s="913"/>
      <c r="AE110" s="914"/>
      <c r="AF110" s="915">
        <v>1463854</v>
      </c>
      <c r="AG110" s="913"/>
      <c r="AH110" s="913"/>
      <c r="AI110" s="913"/>
      <c r="AJ110" s="914"/>
      <c r="AK110" s="915">
        <v>1473617</v>
      </c>
      <c r="AL110" s="913"/>
      <c r="AM110" s="913"/>
      <c r="AN110" s="913"/>
      <c r="AO110" s="914"/>
      <c r="AP110" s="916">
        <v>16.3</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16693348</v>
      </c>
      <c r="BR110" s="944"/>
      <c r="BS110" s="944"/>
      <c r="BT110" s="944"/>
      <c r="BU110" s="944"/>
      <c r="BV110" s="944">
        <v>16528795</v>
      </c>
      <c r="BW110" s="944"/>
      <c r="BX110" s="944"/>
      <c r="BY110" s="944"/>
      <c r="BZ110" s="944"/>
      <c r="CA110" s="944">
        <v>16269671</v>
      </c>
      <c r="CB110" s="944"/>
      <c r="CC110" s="944"/>
      <c r="CD110" s="944"/>
      <c r="CE110" s="944"/>
      <c r="CF110" s="957">
        <v>179.9</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12" customFormat="1" ht="26.25" customHeight="1" x14ac:dyDescent="0.15">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v>25345</v>
      </c>
      <c r="BR111" s="939"/>
      <c r="BS111" s="939"/>
      <c r="BT111" s="939"/>
      <c r="BU111" s="939"/>
      <c r="BV111" s="939" t="s">
        <v>121</v>
      </c>
      <c r="BW111" s="939"/>
      <c r="BX111" s="939"/>
      <c r="BY111" s="939"/>
      <c r="BZ111" s="939"/>
      <c r="CA111" s="939" t="s">
        <v>121</v>
      </c>
      <c r="CB111" s="939"/>
      <c r="CC111" s="939"/>
      <c r="CD111" s="939"/>
      <c r="CE111" s="939"/>
      <c r="CF111" s="933" t="s">
        <v>121</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12" customFormat="1" ht="26.25" customHeight="1" x14ac:dyDescent="0.15">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4083965</v>
      </c>
      <c r="BR112" s="939"/>
      <c r="BS112" s="939"/>
      <c r="BT112" s="939"/>
      <c r="BU112" s="939"/>
      <c r="BV112" s="939">
        <v>4076773</v>
      </c>
      <c r="BW112" s="939"/>
      <c r="BX112" s="939"/>
      <c r="BY112" s="939"/>
      <c r="BZ112" s="939"/>
      <c r="CA112" s="939">
        <v>3711304</v>
      </c>
      <c r="CB112" s="939"/>
      <c r="CC112" s="939"/>
      <c r="CD112" s="939"/>
      <c r="CE112" s="939"/>
      <c r="CF112" s="933">
        <v>41</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121</v>
      </c>
      <c r="DH112" s="939"/>
      <c r="DI112" s="939"/>
      <c r="DJ112" s="939"/>
      <c r="DK112" s="939"/>
      <c r="DL112" s="939" t="s">
        <v>121</v>
      </c>
      <c r="DM112" s="939"/>
      <c r="DN112" s="939"/>
      <c r="DO112" s="939"/>
      <c r="DP112" s="939"/>
      <c r="DQ112" s="939" t="s">
        <v>121</v>
      </c>
      <c r="DR112" s="939"/>
      <c r="DS112" s="939"/>
      <c r="DT112" s="939"/>
      <c r="DU112" s="939"/>
      <c r="DV112" s="940" t="s">
        <v>121</v>
      </c>
      <c r="DW112" s="940"/>
      <c r="DX112" s="940"/>
      <c r="DY112" s="940"/>
      <c r="DZ112" s="941"/>
    </row>
    <row r="113" spans="1:130" s="212" customFormat="1" ht="26.25" customHeight="1" x14ac:dyDescent="0.15">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420269</v>
      </c>
      <c r="AB113" s="951"/>
      <c r="AC113" s="951"/>
      <c r="AD113" s="951"/>
      <c r="AE113" s="952"/>
      <c r="AF113" s="953">
        <v>416031</v>
      </c>
      <c r="AG113" s="951"/>
      <c r="AH113" s="951"/>
      <c r="AI113" s="951"/>
      <c r="AJ113" s="952"/>
      <c r="AK113" s="953">
        <v>430012</v>
      </c>
      <c r="AL113" s="951"/>
      <c r="AM113" s="951"/>
      <c r="AN113" s="951"/>
      <c r="AO113" s="952"/>
      <c r="AP113" s="954">
        <v>4.8</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v>665209</v>
      </c>
      <c r="BR113" s="939"/>
      <c r="BS113" s="939"/>
      <c r="BT113" s="939"/>
      <c r="BU113" s="939"/>
      <c r="BV113" s="939">
        <v>635169</v>
      </c>
      <c r="BW113" s="939"/>
      <c r="BX113" s="939"/>
      <c r="BY113" s="939"/>
      <c r="BZ113" s="939"/>
      <c r="CA113" s="939">
        <v>1136704</v>
      </c>
      <c r="CB113" s="939"/>
      <c r="CC113" s="939"/>
      <c r="CD113" s="939"/>
      <c r="CE113" s="939"/>
      <c r="CF113" s="933">
        <v>12.6</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12" customFormat="1" ht="26.25" customHeight="1" x14ac:dyDescent="0.15">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107676</v>
      </c>
      <c r="AB114" s="972"/>
      <c r="AC114" s="972"/>
      <c r="AD114" s="972"/>
      <c r="AE114" s="973"/>
      <c r="AF114" s="974">
        <v>105030</v>
      </c>
      <c r="AG114" s="972"/>
      <c r="AH114" s="972"/>
      <c r="AI114" s="972"/>
      <c r="AJ114" s="973"/>
      <c r="AK114" s="974">
        <v>93581</v>
      </c>
      <c r="AL114" s="972"/>
      <c r="AM114" s="972"/>
      <c r="AN114" s="972"/>
      <c r="AO114" s="973"/>
      <c r="AP114" s="975">
        <v>1</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2142573</v>
      </c>
      <c r="BR114" s="939"/>
      <c r="BS114" s="939"/>
      <c r="BT114" s="939"/>
      <c r="BU114" s="939"/>
      <c r="BV114" s="939">
        <v>2073922</v>
      </c>
      <c r="BW114" s="939"/>
      <c r="BX114" s="939"/>
      <c r="BY114" s="939"/>
      <c r="BZ114" s="939"/>
      <c r="CA114" s="939">
        <v>2018769</v>
      </c>
      <c r="CB114" s="939"/>
      <c r="CC114" s="939"/>
      <c r="CD114" s="939"/>
      <c r="CE114" s="939"/>
      <c r="CF114" s="933">
        <v>22.3</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12" customFormat="1" ht="26.25" customHeight="1" x14ac:dyDescent="0.15">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25762</v>
      </c>
      <c r="AB115" s="951"/>
      <c r="AC115" s="951"/>
      <c r="AD115" s="951"/>
      <c r="AE115" s="952"/>
      <c r="AF115" s="953">
        <v>25554</v>
      </c>
      <c r="AG115" s="951"/>
      <c r="AH115" s="951"/>
      <c r="AI115" s="951"/>
      <c r="AJ115" s="952"/>
      <c r="AK115" s="953" t="s">
        <v>121</v>
      </c>
      <c r="AL115" s="951"/>
      <c r="AM115" s="951"/>
      <c r="AN115" s="951"/>
      <c r="AO115" s="952"/>
      <c r="AP115" s="954" t="s">
        <v>121</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121</v>
      </c>
      <c r="BR115" s="939"/>
      <c r="BS115" s="939"/>
      <c r="BT115" s="939"/>
      <c r="BU115" s="939"/>
      <c r="BV115" s="939" t="s">
        <v>121</v>
      </c>
      <c r="BW115" s="939"/>
      <c r="BX115" s="939"/>
      <c r="BY115" s="939"/>
      <c r="BZ115" s="939"/>
      <c r="CA115" s="939" t="s">
        <v>121</v>
      </c>
      <c r="CB115" s="939"/>
      <c r="CC115" s="939"/>
      <c r="CD115" s="939"/>
      <c r="CE115" s="939"/>
      <c r="CF115" s="933" t="s">
        <v>121</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12" customFormat="1" ht="26.25" customHeight="1" x14ac:dyDescent="0.15">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121</v>
      </c>
      <c r="AB116" s="972"/>
      <c r="AC116" s="972"/>
      <c r="AD116" s="972"/>
      <c r="AE116" s="973"/>
      <c r="AF116" s="974" t="s">
        <v>121</v>
      </c>
      <c r="AG116" s="972"/>
      <c r="AH116" s="972"/>
      <c r="AI116" s="972"/>
      <c r="AJ116" s="973"/>
      <c r="AK116" s="974" t="s">
        <v>121</v>
      </c>
      <c r="AL116" s="972"/>
      <c r="AM116" s="972"/>
      <c r="AN116" s="972"/>
      <c r="AO116" s="973"/>
      <c r="AP116" s="975" t="s">
        <v>121</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25345</v>
      </c>
      <c r="DH116" s="972"/>
      <c r="DI116" s="972"/>
      <c r="DJ116" s="972"/>
      <c r="DK116" s="973"/>
      <c r="DL116" s="974" t="s">
        <v>121</v>
      </c>
      <c r="DM116" s="972"/>
      <c r="DN116" s="972"/>
      <c r="DO116" s="972"/>
      <c r="DP116" s="973"/>
      <c r="DQ116" s="974" t="s">
        <v>121</v>
      </c>
      <c r="DR116" s="972"/>
      <c r="DS116" s="972"/>
      <c r="DT116" s="972"/>
      <c r="DU116" s="973"/>
      <c r="DV116" s="975" t="s">
        <v>121</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2064394</v>
      </c>
      <c r="AB117" s="992"/>
      <c r="AC117" s="992"/>
      <c r="AD117" s="992"/>
      <c r="AE117" s="993"/>
      <c r="AF117" s="994">
        <v>2010469</v>
      </c>
      <c r="AG117" s="992"/>
      <c r="AH117" s="992"/>
      <c r="AI117" s="992"/>
      <c r="AJ117" s="993"/>
      <c r="AK117" s="994">
        <v>1997210</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12" customFormat="1" ht="26.25" customHeight="1" x14ac:dyDescent="0.15">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294</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12" customFormat="1" ht="26.25" customHeight="1" x14ac:dyDescent="0.15">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440</v>
      </c>
      <c r="BP119" s="1018"/>
      <c r="BQ119" s="1012">
        <v>23610440</v>
      </c>
      <c r="BR119" s="1013"/>
      <c r="BS119" s="1013"/>
      <c r="BT119" s="1013"/>
      <c r="BU119" s="1013"/>
      <c r="BV119" s="1013">
        <v>23314659</v>
      </c>
      <c r="BW119" s="1013"/>
      <c r="BX119" s="1013"/>
      <c r="BY119" s="1013"/>
      <c r="BZ119" s="1013"/>
      <c r="CA119" s="1013">
        <v>23136448</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121</v>
      </c>
      <c r="DH119" s="999"/>
      <c r="DI119" s="999"/>
      <c r="DJ119" s="999"/>
      <c r="DK119" s="1000"/>
      <c r="DL119" s="998" t="s">
        <v>121</v>
      </c>
      <c r="DM119" s="999"/>
      <c r="DN119" s="999"/>
      <c r="DO119" s="999"/>
      <c r="DP119" s="1000"/>
      <c r="DQ119" s="998" t="s">
        <v>121</v>
      </c>
      <c r="DR119" s="999"/>
      <c r="DS119" s="999"/>
      <c r="DT119" s="999"/>
      <c r="DU119" s="1000"/>
      <c r="DV119" s="1001" t="s">
        <v>121</v>
      </c>
      <c r="DW119" s="1002"/>
      <c r="DX119" s="1002"/>
      <c r="DY119" s="1002"/>
      <c r="DZ119" s="1003"/>
    </row>
    <row r="120" spans="1:130" s="212" customFormat="1" ht="26.25" customHeight="1" x14ac:dyDescent="0.15">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7275238</v>
      </c>
      <c r="BR120" s="944"/>
      <c r="BS120" s="944"/>
      <c r="BT120" s="944"/>
      <c r="BU120" s="944"/>
      <c r="BV120" s="944">
        <v>7500289</v>
      </c>
      <c r="BW120" s="944"/>
      <c r="BX120" s="944"/>
      <c r="BY120" s="944"/>
      <c r="BZ120" s="944"/>
      <c r="CA120" s="944">
        <v>8573506</v>
      </c>
      <c r="CB120" s="944"/>
      <c r="CC120" s="944"/>
      <c r="CD120" s="944"/>
      <c r="CE120" s="944"/>
      <c r="CF120" s="957">
        <v>94.8</v>
      </c>
      <c r="CG120" s="958"/>
      <c r="CH120" s="958"/>
      <c r="CI120" s="958"/>
      <c r="CJ120" s="958"/>
      <c r="CK120" s="1019" t="s">
        <v>444</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v>4001836</v>
      </c>
      <c r="DH120" s="944"/>
      <c r="DI120" s="944"/>
      <c r="DJ120" s="944"/>
      <c r="DK120" s="944"/>
      <c r="DL120" s="944">
        <v>4019385</v>
      </c>
      <c r="DM120" s="944"/>
      <c r="DN120" s="944"/>
      <c r="DO120" s="944"/>
      <c r="DP120" s="944"/>
      <c r="DQ120" s="944">
        <v>3655044</v>
      </c>
      <c r="DR120" s="944"/>
      <c r="DS120" s="944"/>
      <c r="DT120" s="944"/>
      <c r="DU120" s="944"/>
      <c r="DV120" s="945">
        <v>40.4</v>
      </c>
      <c r="DW120" s="945"/>
      <c r="DX120" s="945"/>
      <c r="DY120" s="945"/>
      <c r="DZ120" s="946"/>
    </row>
    <row r="121" spans="1:130" s="212" customFormat="1" ht="26.25" customHeight="1" x14ac:dyDescent="0.15">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1747594</v>
      </c>
      <c r="BR121" s="939"/>
      <c r="BS121" s="939"/>
      <c r="BT121" s="939"/>
      <c r="BU121" s="939"/>
      <c r="BV121" s="939">
        <v>1653061</v>
      </c>
      <c r="BW121" s="939"/>
      <c r="BX121" s="939"/>
      <c r="BY121" s="939"/>
      <c r="BZ121" s="939"/>
      <c r="CA121" s="939">
        <v>1559212</v>
      </c>
      <c r="CB121" s="939"/>
      <c r="CC121" s="939"/>
      <c r="CD121" s="939"/>
      <c r="CE121" s="939"/>
      <c r="CF121" s="933">
        <v>17.2</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v>82129</v>
      </c>
      <c r="DH121" s="939"/>
      <c r="DI121" s="939"/>
      <c r="DJ121" s="939"/>
      <c r="DK121" s="939"/>
      <c r="DL121" s="939">
        <v>57388</v>
      </c>
      <c r="DM121" s="939"/>
      <c r="DN121" s="939"/>
      <c r="DO121" s="939"/>
      <c r="DP121" s="939"/>
      <c r="DQ121" s="939">
        <v>56260</v>
      </c>
      <c r="DR121" s="939"/>
      <c r="DS121" s="939"/>
      <c r="DT121" s="939"/>
      <c r="DU121" s="939"/>
      <c r="DV121" s="940">
        <v>0.6</v>
      </c>
      <c r="DW121" s="940"/>
      <c r="DX121" s="940"/>
      <c r="DY121" s="940"/>
      <c r="DZ121" s="941"/>
    </row>
    <row r="122" spans="1:130" s="212" customFormat="1" ht="26.25" customHeight="1" x14ac:dyDescent="0.15">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14406895</v>
      </c>
      <c r="BR122" s="1013"/>
      <c r="BS122" s="1013"/>
      <c r="BT122" s="1013"/>
      <c r="BU122" s="1013"/>
      <c r="BV122" s="1013">
        <v>14180215</v>
      </c>
      <c r="BW122" s="1013"/>
      <c r="BX122" s="1013"/>
      <c r="BY122" s="1013"/>
      <c r="BZ122" s="1013"/>
      <c r="CA122" s="1013">
        <v>14011082</v>
      </c>
      <c r="CB122" s="1013"/>
      <c r="CC122" s="1013"/>
      <c r="CD122" s="1013"/>
      <c r="CE122" s="1013"/>
      <c r="CF122" s="1030">
        <v>154.9</v>
      </c>
      <c r="CG122" s="1031"/>
      <c r="CH122" s="1031"/>
      <c r="CI122" s="1031"/>
      <c r="CJ122" s="1031"/>
      <c r="CK122" s="1022"/>
      <c r="CL122" s="1023"/>
      <c r="CM122" s="1023"/>
      <c r="CN122" s="1023"/>
      <c r="CO122" s="1024"/>
      <c r="CP122" s="1032" t="s">
        <v>389</v>
      </c>
      <c r="CQ122" s="1033"/>
      <c r="CR122" s="1033"/>
      <c r="CS122" s="1033"/>
      <c r="CT122" s="1033"/>
      <c r="CU122" s="1033"/>
      <c r="CV122" s="1033"/>
      <c r="CW122" s="1033"/>
      <c r="CX122" s="1033"/>
      <c r="CY122" s="1033"/>
      <c r="CZ122" s="1033"/>
      <c r="DA122" s="1033"/>
      <c r="DB122" s="1033"/>
      <c r="DC122" s="1033"/>
      <c r="DD122" s="1033"/>
      <c r="DE122" s="1033"/>
      <c r="DF122" s="1034"/>
      <c r="DG122" s="938" t="s">
        <v>121</v>
      </c>
      <c r="DH122" s="939"/>
      <c r="DI122" s="939"/>
      <c r="DJ122" s="939"/>
      <c r="DK122" s="939"/>
      <c r="DL122" s="939" t="s">
        <v>121</v>
      </c>
      <c r="DM122" s="939"/>
      <c r="DN122" s="939"/>
      <c r="DO122" s="939"/>
      <c r="DP122" s="939"/>
      <c r="DQ122" s="939" t="s">
        <v>121</v>
      </c>
      <c r="DR122" s="939"/>
      <c r="DS122" s="939"/>
      <c r="DT122" s="939"/>
      <c r="DU122" s="939"/>
      <c r="DV122" s="940" t="s">
        <v>121</v>
      </c>
      <c r="DW122" s="940"/>
      <c r="DX122" s="940"/>
      <c r="DY122" s="940"/>
      <c r="DZ122" s="941"/>
    </row>
    <row r="123" spans="1:130" s="212" customFormat="1" ht="26.25" customHeight="1" x14ac:dyDescent="0.15">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25762</v>
      </c>
      <c r="AB123" s="972"/>
      <c r="AC123" s="972"/>
      <c r="AD123" s="972"/>
      <c r="AE123" s="973"/>
      <c r="AF123" s="974">
        <v>25554</v>
      </c>
      <c r="AG123" s="972"/>
      <c r="AH123" s="972"/>
      <c r="AI123" s="972"/>
      <c r="AJ123" s="973"/>
      <c r="AK123" s="974" t="s">
        <v>121</v>
      </c>
      <c r="AL123" s="972"/>
      <c r="AM123" s="972"/>
      <c r="AN123" s="972"/>
      <c r="AO123" s="973"/>
      <c r="AP123" s="975" t="s">
        <v>121</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448</v>
      </c>
      <c r="BP123" s="1018"/>
      <c r="BQ123" s="1076">
        <v>23429727</v>
      </c>
      <c r="BR123" s="1077"/>
      <c r="BS123" s="1077"/>
      <c r="BT123" s="1077"/>
      <c r="BU123" s="1077"/>
      <c r="BV123" s="1077">
        <v>23333565</v>
      </c>
      <c r="BW123" s="1077"/>
      <c r="BX123" s="1077"/>
      <c r="BY123" s="1077"/>
      <c r="BZ123" s="1077"/>
      <c r="CA123" s="1077">
        <v>24143800</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121</v>
      </c>
      <c r="DH123" s="972"/>
      <c r="DI123" s="972"/>
      <c r="DJ123" s="972"/>
      <c r="DK123" s="973"/>
      <c r="DL123" s="974" t="s">
        <v>121</v>
      </c>
      <c r="DM123" s="972"/>
      <c r="DN123" s="972"/>
      <c r="DO123" s="972"/>
      <c r="DP123" s="973"/>
      <c r="DQ123" s="974" t="s">
        <v>121</v>
      </c>
      <c r="DR123" s="972"/>
      <c r="DS123" s="972"/>
      <c r="DT123" s="972"/>
      <c r="DU123" s="973"/>
      <c r="DV123" s="975" t="s">
        <v>121</v>
      </c>
      <c r="DW123" s="976"/>
      <c r="DX123" s="976"/>
      <c r="DY123" s="976"/>
      <c r="DZ123" s="977"/>
    </row>
    <row r="124" spans="1:130" s="212" customFormat="1" ht="26.25" customHeight="1" thickBot="1" x14ac:dyDescent="0.2">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2</v>
      </c>
      <c r="BR124" s="1040"/>
      <c r="BS124" s="1040"/>
      <c r="BT124" s="1040"/>
      <c r="BU124" s="1040"/>
      <c r="BV124" s="1040" t="s">
        <v>121</v>
      </c>
      <c r="BW124" s="1040"/>
      <c r="BX124" s="1040"/>
      <c r="BY124" s="1040"/>
      <c r="BZ124" s="1040"/>
      <c r="CA124" s="1040" t="s">
        <v>121</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t="s">
        <v>121</v>
      </c>
      <c r="DH124" s="999"/>
      <c r="DI124" s="999"/>
      <c r="DJ124" s="999"/>
      <c r="DK124" s="1000"/>
      <c r="DL124" s="998" t="s">
        <v>121</v>
      </c>
      <c r="DM124" s="999"/>
      <c r="DN124" s="999"/>
      <c r="DO124" s="999"/>
      <c r="DP124" s="1000"/>
      <c r="DQ124" s="998" t="s">
        <v>121</v>
      </c>
      <c r="DR124" s="999"/>
      <c r="DS124" s="999"/>
      <c r="DT124" s="999"/>
      <c r="DU124" s="1000"/>
      <c r="DV124" s="1001" t="s">
        <v>121</v>
      </c>
      <c r="DW124" s="1002"/>
      <c r="DX124" s="1002"/>
      <c r="DY124" s="1002"/>
      <c r="DZ124" s="1003"/>
    </row>
    <row r="125" spans="1:130" s="212" customFormat="1" ht="26.25" customHeight="1" x14ac:dyDescent="0.15">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12" customFormat="1" ht="26.25" customHeight="1" thickBot="1" x14ac:dyDescent="0.2">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121</v>
      </c>
      <c r="AB126" s="972"/>
      <c r="AC126" s="972"/>
      <c r="AD126" s="972"/>
      <c r="AE126" s="973"/>
      <c r="AF126" s="974" t="s">
        <v>121</v>
      </c>
      <c r="AG126" s="972"/>
      <c r="AH126" s="972"/>
      <c r="AI126" s="972"/>
      <c r="AJ126" s="973"/>
      <c r="AK126" s="974" t="s">
        <v>121</v>
      </c>
      <c r="AL126" s="972"/>
      <c r="AM126" s="972"/>
      <c r="AN126" s="972"/>
      <c r="AO126" s="973"/>
      <c r="AP126" s="975" t="s">
        <v>121</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12" customFormat="1" ht="26.25" customHeight="1" x14ac:dyDescent="0.15">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121</v>
      </c>
      <c r="AB127" s="972"/>
      <c r="AC127" s="972"/>
      <c r="AD127" s="972"/>
      <c r="AE127" s="973"/>
      <c r="AF127" s="974" t="s">
        <v>121</v>
      </c>
      <c r="AG127" s="972"/>
      <c r="AH127" s="972"/>
      <c r="AI127" s="972"/>
      <c r="AJ127" s="973"/>
      <c r="AK127" s="974" t="s">
        <v>121</v>
      </c>
      <c r="AL127" s="972"/>
      <c r="AM127" s="972"/>
      <c r="AN127" s="972"/>
      <c r="AO127" s="973"/>
      <c r="AP127" s="975" t="s">
        <v>121</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12" customFormat="1" ht="26.25" customHeight="1" thickBot="1" x14ac:dyDescent="0.2">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233415</v>
      </c>
      <c r="AB128" s="1059"/>
      <c r="AC128" s="1059"/>
      <c r="AD128" s="1059"/>
      <c r="AE128" s="1060"/>
      <c r="AF128" s="1061">
        <v>234219</v>
      </c>
      <c r="AG128" s="1059"/>
      <c r="AH128" s="1059"/>
      <c r="AI128" s="1059"/>
      <c r="AJ128" s="1060"/>
      <c r="AK128" s="1061">
        <v>240827</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121</v>
      </c>
      <c r="BG128" s="1066"/>
      <c r="BH128" s="1066"/>
      <c r="BI128" s="1066"/>
      <c r="BJ128" s="1066"/>
      <c r="BK128" s="1066"/>
      <c r="BL128" s="1067"/>
      <c r="BM128" s="1065">
        <v>13.3</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121</v>
      </c>
      <c r="DH128" s="1051"/>
      <c r="DI128" s="1051"/>
      <c r="DJ128" s="1051"/>
      <c r="DK128" s="1051"/>
      <c r="DL128" s="1051" t="s">
        <v>121</v>
      </c>
      <c r="DM128" s="1051"/>
      <c r="DN128" s="1051"/>
      <c r="DO128" s="1051"/>
      <c r="DP128" s="1051"/>
      <c r="DQ128" s="1051" t="s">
        <v>121</v>
      </c>
      <c r="DR128" s="1051"/>
      <c r="DS128" s="1051"/>
      <c r="DT128" s="1051"/>
      <c r="DU128" s="1051"/>
      <c r="DV128" s="1052" t="s">
        <v>121</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9908886</v>
      </c>
      <c r="AB129" s="972"/>
      <c r="AC129" s="972"/>
      <c r="AD129" s="972"/>
      <c r="AE129" s="973"/>
      <c r="AF129" s="974">
        <v>9933315</v>
      </c>
      <c r="AG129" s="972"/>
      <c r="AH129" s="972"/>
      <c r="AI129" s="972"/>
      <c r="AJ129" s="973"/>
      <c r="AK129" s="974">
        <v>10199893</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121</v>
      </c>
      <c r="BG129" s="1080"/>
      <c r="BH129" s="1080"/>
      <c r="BI129" s="1080"/>
      <c r="BJ129" s="1080"/>
      <c r="BK129" s="1080"/>
      <c r="BL129" s="1081"/>
      <c r="BM129" s="1079">
        <v>18.3</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1156963</v>
      </c>
      <c r="AB130" s="972"/>
      <c r="AC130" s="972"/>
      <c r="AD130" s="972"/>
      <c r="AE130" s="973"/>
      <c r="AF130" s="974">
        <v>1155260</v>
      </c>
      <c r="AG130" s="972"/>
      <c r="AH130" s="972"/>
      <c r="AI130" s="972"/>
      <c r="AJ130" s="973"/>
      <c r="AK130" s="974">
        <v>1157188</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7.1</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8751923</v>
      </c>
      <c r="AB131" s="999"/>
      <c r="AC131" s="999"/>
      <c r="AD131" s="999"/>
      <c r="AE131" s="1000"/>
      <c r="AF131" s="998">
        <v>8778055</v>
      </c>
      <c r="AG131" s="999"/>
      <c r="AH131" s="999"/>
      <c r="AI131" s="999"/>
      <c r="AJ131" s="1000"/>
      <c r="AK131" s="998">
        <v>9042705</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t="s">
        <v>121</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7.7013474640000004</v>
      </c>
      <c r="AB132" s="1110"/>
      <c r="AC132" s="1110"/>
      <c r="AD132" s="1110"/>
      <c r="AE132" s="1111"/>
      <c r="AF132" s="1112">
        <v>7.0743461959999996</v>
      </c>
      <c r="AG132" s="1110"/>
      <c r="AH132" s="1110"/>
      <c r="AI132" s="1110"/>
      <c r="AJ132" s="1111"/>
      <c r="AK132" s="1112">
        <v>6.626280521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7.1</v>
      </c>
      <c r="AB133" s="1093"/>
      <c r="AC133" s="1093"/>
      <c r="AD133" s="1093"/>
      <c r="AE133" s="1094"/>
      <c r="AF133" s="1092">
        <v>7.1</v>
      </c>
      <c r="AG133" s="1093"/>
      <c r="AH133" s="1093"/>
      <c r="AI133" s="1093"/>
      <c r="AJ133" s="1094"/>
      <c r="AK133" s="1092">
        <v>7.1</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r6LVNe3aICPP2dOKsd+dutxYJWRkzmR3T26v6SUJKvp0spNnhVTEIQDajTD+vJpt2sWwpjNTNlUtQn3jGQbpgw==" saltValue="P48Do2ozGoD9sx6RVrgRG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oYtXLkYmRnwm+h3HfyW8kLbY3VMwiJ0X+532pBGEalU4H4HUVpbAnZOeq95WdqXxhW25Iz1zh34dZ3brPprumg==" saltValue="JgL0SRpSTtT8ZxjpXfxaL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BpFZ3F+70hxlgmwFGb546sh6Fp5aLkhhL1wwQwW1TTvkoHBxrKMeSDLyjQxuEMx3cvsBRtfxPRZtI7cOSsArcg==" saltValue="AUIJ9d45VCRG5Cyc2kaWe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27" t="s">
        <v>477</v>
      </c>
      <c r="AP7" s="253"/>
      <c r="AQ7" s="254" t="s">
        <v>478</v>
      </c>
      <c r="AR7" s="255"/>
    </row>
    <row r="8" spans="1:46" x14ac:dyDescent="0.15">
      <c r="A8" s="247"/>
      <c r="AK8" s="256"/>
      <c r="AL8" s="257"/>
      <c r="AM8" s="257"/>
      <c r="AN8" s="258"/>
      <c r="AO8" s="1128"/>
      <c r="AP8" s="259" t="s">
        <v>479</v>
      </c>
      <c r="AQ8" s="260" t="s">
        <v>480</v>
      </c>
      <c r="AR8" s="261" t="s">
        <v>481</v>
      </c>
    </row>
    <row r="9" spans="1:46" x14ac:dyDescent="0.15">
      <c r="A9" s="247"/>
      <c r="AK9" s="1129" t="s">
        <v>482</v>
      </c>
      <c r="AL9" s="1130"/>
      <c r="AM9" s="1130"/>
      <c r="AN9" s="1131"/>
      <c r="AO9" s="262">
        <v>2634579</v>
      </c>
      <c r="AP9" s="262">
        <v>81410</v>
      </c>
      <c r="AQ9" s="263">
        <v>117270</v>
      </c>
      <c r="AR9" s="264">
        <v>-30.6</v>
      </c>
    </row>
    <row r="10" spans="1:46" ht="13.5" customHeight="1" x14ac:dyDescent="0.15">
      <c r="A10" s="247"/>
      <c r="AK10" s="1129" t="s">
        <v>483</v>
      </c>
      <c r="AL10" s="1130"/>
      <c r="AM10" s="1130"/>
      <c r="AN10" s="1131"/>
      <c r="AO10" s="265">
        <v>442947</v>
      </c>
      <c r="AP10" s="265">
        <v>13687</v>
      </c>
      <c r="AQ10" s="266">
        <v>10490</v>
      </c>
      <c r="AR10" s="267">
        <v>30.5</v>
      </c>
    </row>
    <row r="11" spans="1:46" ht="13.5" customHeight="1" x14ac:dyDescent="0.15">
      <c r="A11" s="247"/>
      <c r="AK11" s="1129" t="s">
        <v>484</v>
      </c>
      <c r="AL11" s="1130"/>
      <c r="AM11" s="1130"/>
      <c r="AN11" s="1131"/>
      <c r="AO11" s="265" t="s">
        <v>485</v>
      </c>
      <c r="AP11" s="265" t="s">
        <v>485</v>
      </c>
      <c r="AQ11" s="266">
        <v>1802</v>
      </c>
      <c r="AR11" s="267" t="s">
        <v>485</v>
      </c>
    </row>
    <row r="12" spans="1:46" ht="13.5" customHeight="1" x14ac:dyDescent="0.15">
      <c r="A12" s="247"/>
      <c r="AK12" s="1129" t="s">
        <v>486</v>
      </c>
      <c r="AL12" s="1130"/>
      <c r="AM12" s="1130"/>
      <c r="AN12" s="1131"/>
      <c r="AO12" s="265" t="s">
        <v>485</v>
      </c>
      <c r="AP12" s="265" t="s">
        <v>485</v>
      </c>
      <c r="AQ12" s="266">
        <v>3</v>
      </c>
      <c r="AR12" s="267" t="s">
        <v>485</v>
      </c>
    </row>
    <row r="13" spans="1:46" ht="13.5" customHeight="1" x14ac:dyDescent="0.15">
      <c r="A13" s="247"/>
      <c r="AK13" s="1129" t="s">
        <v>487</v>
      </c>
      <c r="AL13" s="1130"/>
      <c r="AM13" s="1130"/>
      <c r="AN13" s="1131"/>
      <c r="AO13" s="265">
        <v>112269</v>
      </c>
      <c r="AP13" s="265">
        <v>3469</v>
      </c>
      <c r="AQ13" s="266">
        <v>4482</v>
      </c>
      <c r="AR13" s="267">
        <v>-22.6</v>
      </c>
    </row>
    <row r="14" spans="1:46" ht="13.5" customHeight="1" x14ac:dyDescent="0.15">
      <c r="A14" s="247"/>
      <c r="AK14" s="1129" t="s">
        <v>488</v>
      </c>
      <c r="AL14" s="1130"/>
      <c r="AM14" s="1130"/>
      <c r="AN14" s="1131"/>
      <c r="AO14" s="265">
        <v>66955</v>
      </c>
      <c r="AP14" s="265">
        <v>2069</v>
      </c>
      <c r="AQ14" s="266">
        <v>2749</v>
      </c>
      <c r="AR14" s="267">
        <v>-24.7</v>
      </c>
    </row>
    <row r="15" spans="1:46" ht="13.5" customHeight="1" x14ac:dyDescent="0.15">
      <c r="A15" s="247"/>
      <c r="AK15" s="1132" t="s">
        <v>489</v>
      </c>
      <c r="AL15" s="1133"/>
      <c r="AM15" s="1133"/>
      <c r="AN15" s="1134"/>
      <c r="AO15" s="265">
        <v>-188371</v>
      </c>
      <c r="AP15" s="265">
        <v>-5821</v>
      </c>
      <c r="AQ15" s="266">
        <v>-7399</v>
      </c>
      <c r="AR15" s="267">
        <v>-21.3</v>
      </c>
    </row>
    <row r="16" spans="1:46" x14ac:dyDescent="0.15">
      <c r="A16" s="247"/>
      <c r="AK16" s="1132" t="s">
        <v>177</v>
      </c>
      <c r="AL16" s="1133"/>
      <c r="AM16" s="1133"/>
      <c r="AN16" s="1134"/>
      <c r="AO16" s="265">
        <v>3068379</v>
      </c>
      <c r="AP16" s="265">
        <v>94814</v>
      </c>
      <c r="AQ16" s="266">
        <v>129397</v>
      </c>
      <c r="AR16" s="267">
        <v>-26.7</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35" t="s">
        <v>494</v>
      </c>
      <c r="AL21" s="1136"/>
      <c r="AM21" s="1136"/>
      <c r="AN21" s="1137"/>
      <c r="AO21" s="277">
        <v>7.39</v>
      </c>
      <c r="AP21" s="278">
        <v>11.07</v>
      </c>
      <c r="AQ21" s="279">
        <v>-3.68</v>
      </c>
      <c r="AS21" s="280"/>
      <c r="AT21" s="276"/>
    </row>
    <row r="22" spans="1:46" s="248" customFormat="1" x14ac:dyDescent="0.15">
      <c r="A22" s="276"/>
      <c r="AK22" s="1135" t="s">
        <v>495</v>
      </c>
      <c r="AL22" s="1136"/>
      <c r="AM22" s="1136"/>
      <c r="AN22" s="1137"/>
      <c r="AO22" s="281">
        <v>99</v>
      </c>
      <c r="AP22" s="282">
        <v>97.2</v>
      </c>
      <c r="AQ22" s="283">
        <v>1.8</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27" t="s">
        <v>477</v>
      </c>
      <c r="AP30" s="253"/>
      <c r="AQ30" s="254" t="s">
        <v>478</v>
      </c>
      <c r="AR30" s="255"/>
    </row>
    <row r="31" spans="1:46" x14ac:dyDescent="0.15">
      <c r="A31" s="247"/>
      <c r="AK31" s="256"/>
      <c r="AL31" s="257"/>
      <c r="AM31" s="257"/>
      <c r="AN31" s="258"/>
      <c r="AO31" s="1128"/>
      <c r="AP31" s="259" t="s">
        <v>479</v>
      </c>
      <c r="AQ31" s="260" t="s">
        <v>480</v>
      </c>
      <c r="AR31" s="261" t="s">
        <v>481</v>
      </c>
    </row>
    <row r="32" spans="1:46" ht="27" customHeight="1" x14ac:dyDescent="0.15">
      <c r="A32" s="247"/>
      <c r="AK32" s="1143" t="s">
        <v>499</v>
      </c>
      <c r="AL32" s="1144"/>
      <c r="AM32" s="1144"/>
      <c r="AN32" s="1145"/>
      <c r="AO32" s="291">
        <v>1473617</v>
      </c>
      <c r="AP32" s="291">
        <v>45535</v>
      </c>
      <c r="AQ32" s="292">
        <v>74841</v>
      </c>
      <c r="AR32" s="293">
        <v>-39.200000000000003</v>
      </c>
    </row>
    <row r="33" spans="1:46" ht="13.5" customHeight="1" x14ac:dyDescent="0.15">
      <c r="A33" s="247"/>
      <c r="AK33" s="1143" t="s">
        <v>500</v>
      </c>
      <c r="AL33" s="1144"/>
      <c r="AM33" s="1144"/>
      <c r="AN33" s="1145"/>
      <c r="AO33" s="291" t="s">
        <v>485</v>
      </c>
      <c r="AP33" s="291" t="s">
        <v>485</v>
      </c>
      <c r="AQ33" s="292" t="s">
        <v>485</v>
      </c>
      <c r="AR33" s="293" t="s">
        <v>485</v>
      </c>
    </row>
    <row r="34" spans="1:46" ht="27" customHeight="1" x14ac:dyDescent="0.15">
      <c r="A34" s="247"/>
      <c r="AK34" s="1143" t="s">
        <v>501</v>
      </c>
      <c r="AL34" s="1144"/>
      <c r="AM34" s="1144"/>
      <c r="AN34" s="1145"/>
      <c r="AO34" s="291" t="s">
        <v>485</v>
      </c>
      <c r="AP34" s="291" t="s">
        <v>485</v>
      </c>
      <c r="AQ34" s="292">
        <v>1</v>
      </c>
      <c r="AR34" s="293" t="s">
        <v>485</v>
      </c>
    </row>
    <row r="35" spans="1:46" ht="27" customHeight="1" x14ac:dyDescent="0.15">
      <c r="A35" s="247"/>
      <c r="AK35" s="1143" t="s">
        <v>502</v>
      </c>
      <c r="AL35" s="1144"/>
      <c r="AM35" s="1144"/>
      <c r="AN35" s="1145"/>
      <c r="AO35" s="291">
        <v>430012</v>
      </c>
      <c r="AP35" s="291">
        <v>13288</v>
      </c>
      <c r="AQ35" s="292">
        <v>16683</v>
      </c>
      <c r="AR35" s="293">
        <v>-20.399999999999999</v>
      </c>
    </row>
    <row r="36" spans="1:46" ht="27" customHeight="1" x14ac:dyDescent="0.15">
      <c r="A36" s="247"/>
      <c r="AK36" s="1143" t="s">
        <v>503</v>
      </c>
      <c r="AL36" s="1144"/>
      <c r="AM36" s="1144"/>
      <c r="AN36" s="1145"/>
      <c r="AO36" s="291">
        <v>93581</v>
      </c>
      <c r="AP36" s="291">
        <v>2892</v>
      </c>
      <c r="AQ36" s="292">
        <v>2411</v>
      </c>
      <c r="AR36" s="293">
        <v>20</v>
      </c>
    </row>
    <row r="37" spans="1:46" ht="13.5" customHeight="1" x14ac:dyDescent="0.15">
      <c r="A37" s="247"/>
      <c r="AK37" s="1143" t="s">
        <v>504</v>
      </c>
      <c r="AL37" s="1144"/>
      <c r="AM37" s="1144"/>
      <c r="AN37" s="1145"/>
      <c r="AO37" s="291" t="s">
        <v>485</v>
      </c>
      <c r="AP37" s="291" t="s">
        <v>485</v>
      </c>
      <c r="AQ37" s="292">
        <v>548</v>
      </c>
      <c r="AR37" s="293" t="s">
        <v>485</v>
      </c>
    </row>
    <row r="38" spans="1:46" ht="27" customHeight="1" x14ac:dyDescent="0.15">
      <c r="A38" s="247"/>
      <c r="AK38" s="1146" t="s">
        <v>505</v>
      </c>
      <c r="AL38" s="1147"/>
      <c r="AM38" s="1147"/>
      <c r="AN38" s="1148"/>
      <c r="AO38" s="294" t="s">
        <v>485</v>
      </c>
      <c r="AP38" s="294" t="s">
        <v>485</v>
      </c>
      <c r="AQ38" s="295">
        <v>7</v>
      </c>
      <c r="AR38" s="283" t="s">
        <v>485</v>
      </c>
      <c r="AS38" s="290"/>
    </row>
    <row r="39" spans="1:46" x14ac:dyDescent="0.15">
      <c r="A39" s="247"/>
      <c r="AK39" s="1146" t="s">
        <v>506</v>
      </c>
      <c r="AL39" s="1147"/>
      <c r="AM39" s="1147"/>
      <c r="AN39" s="1148"/>
      <c r="AO39" s="291">
        <v>-240827</v>
      </c>
      <c r="AP39" s="291">
        <v>-7442</v>
      </c>
      <c r="AQ39" s="292">
        <v>-3756</v>
      </c>
      <c r="AR39" s="293">
        <v>98.1</v>
      </c>
      <c r="AS39" s="290"/>
    </row>
    <row r="40" spans="1:46" ht="27" customHeight="1" x14ac:dyDescent="0.15">
      <c r="A40" s="247"/>
      <c r="AK40" s="1143" t="s">
        <v>507</v>
      </c>
      <c r="AL40" s="1144"/>
      <c r="AM40" s="1144"/>
      <c r="AN40" s="1145"/>
      <c r="AO40" s="291">
        <v>-1157188</v>
      </c>
      <c r="AP40" s="291">
        <v>-35758</v>
      </c>
      <c r="AQ40" s="292">
        <v>-63247</v>
      </c>
      <c r="AR40" s="293">
        <v>-43.5</v>
      </c>
      <c r="AS40" s="290"/>
    </row>
    <row r="41" spans="1:46" x14ac:dyDescent="0.15">
      <c r="A41" s="247"/>
      <c r="AK41" s="1149" t="s">
        <v>287</v>
      </c>
      <c r="AL41" s="1150"/>
      <c r="AM41" s="1150"/>
      <c r="AN41" s="1151"/>
      <c r="AO41" s="291">
        <v>599195</v>
      </c>
      <c r="AP41" s="291">
        <v>18515</v>
      </c>
      <c r="AQ41" s="292">
        <v>27488</v>
      </c>
      <c r="AR41" s="293">
        <v>-32.6</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38" t="s">
        <v>477</v>
      </c>
      <c r="AN49" s="1140" t="s">
        <v>510</v>
      </c>
      <c r="AO49" s="1141"/>
      <c r="AP49" s="1141"/>
      <c r="AQ49" s="1141"/>
      <c r="AR49" s="1142"/>
    </row>
    <row r="50" spans="1:44" x14ac:dyDescent="0.15">
      <c r="A50" s="247"/>
      <c r="AK50" s="305"/>
      <c r="AL50" s="306"/>
      <c r="AM50" s="1139"/>
      <c r="AN50" s="307" t="s">
        <v>511</v>
      </c>
      <c r="AO50" s="308" t="s">
        <v>512</v>
      </c>
      <c r="AP50" s="309" t="s">
        <v>513</v>
      </c>
      <c r="AQ50" s="310" t="s">
        <v>514</v>
      </c>
      <c r="AR50" s="311" t="s">
        <v>515</v>
      </c>
    </row>
    <row r="51" spans="1:44" x14ac:dyDescent="0.15">
      <c r="A51" s="247"/>
      <c r="AK51" s="303" t="s">
        <v>516</v>
      </c>
      <c r="AL51" s="304"/>
      <c r="AM51" s="312">
        <v>2479670</v>
      </c>
      <c r="AN51" s="313">
        <v>71282</v>
      </c>
      <c r="AO51" s="314">
        <v>-11.9</v>
      </c>
      <c r="AP51" s="315">
        <v>92632</v>
      </c>
      <c r="AQ51" s="316">
        <v>-1.5</v>
      </c>
      <c r="AR51" s="317">
        <v>-10.4</v>
      </c>
    </row>
    <row r="52" spans="1:44" x14ac:dyDescent="0.15">
      <c r="A52" s="247"/>
      <c r="AK52" s="318"/>
      <c r="AL52" s="319" t="s">
        <v>517</v>
      </c>
      <c r="AM52" s="320">
        <v>983646</v>
      </c>
      <c r="AN52" s="321">
        <v>28276</v>
      </c>
      <c r="AO52" s="322">
        <v>-26.4</v>
      </c>
      <c r="AP52" s="323">
        <v>47978</v>
      </c>
      <c r="AQ52" s="324">
        <v>-2</v>
      </c>
      <c r="AR52" s="325">
        <v>-24.4</v>
      </c>
    </row>
    <row r="53" spans="1:44" x14ac:dyDescent="0.15">
      <c r="A53" s="247"/>
      <c r="AK53" s="303" t="s">
        <v>518</v>
      </c>
      <c r="AL53" s="304"/>
      <c r="AM53" s="312">
        <v>4106411</v>
      </c>
      <c r="AN53" s="313">
        <v>120327</v>
      </c>
      <c r="AO53" s="314">
        <v>68.8</v>
      </c>
      <c r="AP53" s="315">
        <v>96469</v>
      </c>
      <c r="AQ53" s="316">
        <v>4.0999999999999996</v>
      </c>
      <c r="AR53" s="317">
        <v>64.7</v>
      </c>
    </row>
    <row r="54" spans="1:44" x14ac:dyDescent="0.15">
      <c r="A54" s="247"/>
      <c r="AK54" s="318"/>
      <c r="AL54" s="319" t="s">
        <v>517</v>
      </c>
      <c r="AM54" s="320">
        <v>2402379</v>
      </c>
      <c r="AN54" s="321">
        <v>70395</v>
      </c>
      <c r="AO54" s="322">
        <v>149</v>
      </c>
      <c r="AP54" s="323">
        <v>49775</v>
      </c>
      <c r="AQ54" s="324">
        <v>3.7</v>
      </c>
      <c r="AR54" s="325">
        <v>145.30000000000001</v>
      </c>
    </row>
    <row r="55" spans="1:44" x14ac:dyDescent="0.15">
      <c r="A55" s="247"/>
      <c r="AK55" s="303" t="s">
        <v>519</v>
      </c>
      <c r="AL55" s="304"/>
      <c r="AM55" s="312">
        <v>1577409</v>
      </c>
      <c r="AN55" s="313">
        <v>47265</v>
      </c>
      <c r="AO55" s="314">
        <v>-60.7</v>
      </c>
      <c r="AP55" s="315">
        <v>85743</v>
      </c>
      <c r="AQ55" s="316">
        <v>-11.1</v>
      </c>
      <c r="AR55" s="317">
        <v>-49.6</v>
      </c>
    </row>
    <row r="56" spans="1:44" x14ac:dyDescent="0.15">
      <c r="A56" s="247"/>
      <c r="AK56" s="318"/>
      <c r="AL56" s="319" t="s">
        <v>517</v>
      </c>
      <c r="AM56" s="320">
        <v>1081926</v>
      </c>
      <c r="AN56" s="321">
        <v>32418</v>
      </c>
      <c r="AO56" s="322">
        <v>-53.9</v>
      </c>
      <c r="AP56" s="323">
        <v>45231</v>
      </c>
      <c r="AQ56" s="324">
        <v>-9.1</v>
      </c>
      <c r="AR56" s="325">
        <v>-44.8</v>
      </c>
    </row>
    <row r="57" spans="1:44" x14ac:dyDescent="0.15">
      <c r="A57" s="247"/>
      <c r="AK57" s="303" t="s">
        <v>520</v>
      </c>
      <c r="AL57" s="304"/>
      <c r="AM57" s="312">
        <v>2035995</v>
      </c>
      <c r="AN57" s="313">
        <v>61960</v>
      </c>
      <c r="AO57" s="314">
        <v>31.1</v>
      </c>
      <c r="AP57" s="315">
        <v>92509</v>
      </c>
      <c r="AQ57" s="316">
        <v>7.9</v>
      </c>
      <c r="AR57" s="317">
        <v>23.2</v>
      </c>
    </row>
    <row r="58" spans="1:44" x14ac:dyDescent="0.15">
      <c r="A58" s="247"/>
      <c r="AK58" s="318"/>
      <c r="AL58" s="319" t="s">
        <v>517</v>
      </c>
      <c r="AM58" s="320">
        <v>1185758</v>
      </c>
      <c r="AN58" s="321">
        <v>36085</v>
      </c>
      <c r="AO58" s="322">
        <v>11.3</v>
      </c>
      <c r="AP58" s="323">
        <v>52274</v>
      </c>
      <c r="AQ58" s="324">
        <v>15.6</v>
      </c>
      <c r="AR58" s="325">
        <v>-4.3</v>
      </c>
    </row>
    <row r="59" spans="1:44" x14ac:dyDescent="0.15">
      <c r="A59" s="247"/>
      <c r="AK59" s="303" t="s">
        <v>521</v>
      </c>
      <c r="AL59" s="304"/>
      <c r="AM59" s="312">
        <v>1910608</v>
      </c>
      <c r="AN59" s="313">
        <v>59039</v>
      </c>
      <c r="AO59" s="314">
        <v>-4.7</v>
      </c>
      <c r="AP59" s="315">
        <v>98544</v>
      </c>
      <c r="AQ59" s="316">
        <v>6.5</v>
      </c>
      <c r="AR59" s="317">
        <v>-11.2</v>
      </c>
    </row>
    <row r="60" spans="1:44" x14ac:dyDescent="0.15">
      <c r="A60" s="247"/>
      <c r="AK60" s="318"/>
      <c r="AL60" s="319" t="s">
        <v>517</v>
      </c>
      <c r="AM60" s="320">
        <v>1074849</v>
      </c>
      <c r="AN60" s="321">
        <v>33213</v>
      </c>
      <c r="AO60" s="322">
        <v>-8</v>
      </c>
      <c r="AP60" s="323">
        <v>55816</v>
      </c>
      <c r="AQ60" s="324">
        <v>6.8</v>
      </c>
      <c r="AR60" s="325">
        <v>-14.8</v>
      </c>
    </row>
    <row r="61" spans="1:44" x14ac:dyDescent="0.15">
      <c r="A61" s="247"/>
      <c r="AK61" s="303" t="s">
        <v>522</v>
      </c>
      <c r="AL61" s="326"/>
      <c r="AM61" s="312">
        <v>2422019</v>
      </c>
      <c r="AN61" s="313">
        <v>71975</v>
      </c>
      <c r="AO61" s="314">
        <v>4.5</v>
      </c>
      <c r="AP61" s="315">
        <v>93179</v>
      </c>
      <c r="AQ61" s="327">
        <v>1.2</v>
      </c>
      <c r="AR61" s="317">
        <v>3.3</v>
      </c>
    </row>
    <row r="62" spans="1:44" x14ac:dyDescent="0.15">
      <c r="A62" s="247"/>
      <c r="AK62" s="318"/>
      <c r="AL62" s="319" t="s">
        <v>517</v>
      </c>
      <c r="AM62" s="320">
        <v>1345712</v>
      </c>
      <c r="AN62" s="321">
        <v>40077</v>
      </c>
      <c r="AO62" s="322">
        <v>14.4</v>
      </c>
      <c r="AP62" s="323">
        <v>50215</v>
      </c>
      <c r="AQ62" s="324">
        <v>3</v>
      </c>
      <c r="AR62" s="325">
        <v>11.4</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4KdrvBnFnOWmszye5w3zZ/RjXMn64W3nGcI4ZYJPqAj9Fw3Cy0w8gHEUvPdXqOBhdFxxRtLmB/wMpvantw543g==" saltValue="YGKEIs+xqlhiXqPV/h7Ox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qfgmcbQDdhdjstC4GVK+P3m2nJPuGJgDr2A5pnzIOYXquc1Dozcxd/dqbuSi0Lh31S0smIFtL6CQ9+CiQ4K2bg==" saltValue="5EoDtnS2FPCB8HNli9clv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dPpvGa5QrDmnbMAOh0KI21duTz7Tv4CJHS3CxuXhkRNf3oImpwigQ1g1x50InGY0EuNKTlHNnOb+vdh4nv/9xA==" saltValue="Jo381q0pJ8+JP/tXMuYxD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52" t="s">
        <v>3</v>
      </c>
      <c r="D47" s="1152"/>
      <c r="E47" s="1153"/>
      <c r="F47" s="11">
        <v>9.75</v>
      </c>
      <c r="G47" s="12">
        <v>15.53</v>
      </c>
      <c r="H47" s="12">
        <v>24.6</v>
      </c>
      <c r="I47" s="12">
        <v>22.12</v>
      </c>
      <c r="J47" s="13">
        <v>25.17</v>
      </c>
    </row>
    <row r="48" spans="2:10" ht="57.75" customHeight="1" x14ac:dyDescent="0.15">
      <c r="B48" s="14"/>
      <c r="C48" s="1154" t="s">
        <v>4</v>
      </c>
      <c r="D48" s="1154"/>
      <c r="E48" s="1155"/>
      <c r="F48" s="15">
        <v>13.92</v>
      </c>
      <c r="G48" s="16">
        <v>12.1</v>
      </c>
      <c r="H48" s="16">
        <v>7.97</v>
      </c>
      <c r="I48" s="16">
        <v>12.09</v>
      </c>
      <c r="J48" s="17">
        <v>6.14</v>
      </c>
    </row>
    <row r="49" spans="2:10" ht="57.75" customHeight="1" thickBot="1" x14ac:dyDescent="0.2">
      <c r="B49" s="18"/>
      <c r="C49" s="1156" t="s">
        <v>5</v>
      </c>
      <c r="D49" s="1156"/>
      <c r="E49" s="1157"/>
      <c r="F49" s="19" t="s">
        <v>529</v>
      </c>
      <c r="G49" s="20" t="s">
        <v>530</v>
      </c>
      <c r="H49" s="20" t="s">
        <v>531</v>
      </c>
      <c r="I49" s="20">
        <v>1.73</v>
      </c>
      <c r="J49" s="21" t="s">
        <v>532</v>
      </c>
    </row>
    <row r="50" spans="2:10" x14ac:dyDescent="0.15"/>
  </sheetData>
  <sheetProtection algorithmName="SHA-512" hashValue="QTMmhbkiRHsImdqXx7ALOBQqHm3/MnDh1cWuezgFMSUjwrw+usms0FA7Pq2znbHT4BZWbX81WqZ5WpMx/jZM3A==" saltValue="y82u01T2eYomb0SaqEHbp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62" t="s">
        <v>533</v>
      </c>
      <c r="D34" s="1162"/>
      <c r="E34" s="1163"/>
      <c r="F34" s="32">
        <v>11.45</v>
      </c>
      <c r="G34" s="33">
        <v>11.43</v>
      </c>
      <c r="H34" s="33">
        <v>9.61</v>
      </c>
      <c r="I34" s="33">
        <v>9.5299999999999994</v>
      </c>
      <c r="J34" s="34">
        <v>10.06</v>
      </c>
      <c r="K34" s="22"/>
      <c r="L34" s="22"/>
      <c r="M34" s="22"/>
      <c r="N34" s="22"/>
      <c r="O34" s="22"/>
      <c r="P34" s="22"/>
    </row>
    <row r="35" spans="1:16" ht="39" customHeight="1" x14ac:dyDescent="0.15">
      <c r="A35" s="22"/>
      <c r="B35" s="35"/>
      <c r="C35" s="1158" t="s">
        <v>534</v>
      </c>
      <c r="D35" s="1158"/>
      <c r="E35" s="1159"/>
      <c r="F35" s="36">
        <v>13.92</v>
      </c>
      <c r="G35" s="37">
        <v>12.1</v>
      </c>
      <c r="H35" s="37">
        <v>7.96</v>
      </c>
      <c r="I35" s="37">
        <v>12.09</v>
      </c>
      <c r="J35" s="38">
        <v>6.13</v>
      </c>
      <c r="K35" s="22"/>
      <c r="L35" s="22"/>
      <c r="M35" s="22"/>
      <c r="N35" s="22"/>
      <c r="O35" s="22"/>
      <c r="P35" s="22"/>
    </row>
    <row r="36" spans="1:16" ht="39" customHeight="1" x14ac:dyDescent="0.15">
      <c r="A36" s="22"/>
      <c r="B36" s="35"/>
      <c r="C36" s="1158" t="s">
        <v>535</v>
      </c>
      <c r="D36" s="1158"/>
      <c r="E36" s="1159"/>
      <c r="F36" s="36">
        <v>5.93</v>
      </c>
      <c r="G36" s="37">
        <v>5.67</v>
      </c>
      <c r="H36" s="37">
        <v>4.6500000000000004</v>
      </c>
      <c r="I36" s="37">
        <v>4.3</v>
      </c>
      <c r="J36" s="38">
        <v>3.2</v>
      </c>
      <c r="K36" s="22"/>
      <c r="L36" s="22"/>
      <c r="M36" s="22"/>
      <c r="N36" s="22"/>
      <c r="O36" s="22"/>
      <c r="P36" s="22"/>
    </row>
    <row r="37" spans="1:16" ht="39" customHeight="1" x14ac:dyDescent="0.15">
      <c r="A37" s="22"/>
      <c r="B37" s="35"/>
      <c r="C37" s="1158" t="s">
        <v>536</v>
      </c>
      <c r="D37" s="1158"/>
      <c r="E37" s="1159"/>
      <c r="F37" s="36">
        <v>0.71</v>
      </c>
      <c r="G37" s="37">
        <v>1.03</v>
      </c>
      <c r="H37" s="37">
        <v>1.44</v>
      </c>
      <c r="I37" s="37">
        <v>1.78</v>
      </c>
      <c r="J37" s="38">
        <v>1.91</v>
      </c>
      <c r="K37" s="22"/>
      <c r="L37" s="22"/>
      <c r="M37" s="22"/>
      <c r="N37" s="22"/>
      <c r="O37" s="22"/>
      <c r="P37" s="22"/>
    </row>
    <row r="38" spans="1:16" ht="39" customHeight="1" x14ac:dyDescent="0.15">
      <c r="A38" s="22"/>
      <c r="B38" s="35"/>
      <c r="C38" s="1158" t="s">
        <v>537</v>
      </c>
      <c r="D38" s="1158"/>
      <c r="E38" s="1159"/>
      <c r="F38" s="36">
        <v>0.72</v>
      </c>
      <c r="G38" s="37">
        <v>1.43</v>
      </c>
      <c r="H38" s="37">
        <v>1.23</v>
      </c>
      <c r="I38" s="37">
        <v>0.63</v>
      </c>
      <c r="J38" s="38">
        <v>0.3</v>
      </c>
      <c r="K38" s="22"/>
      <c r="L38" s="22"/>
      <c r="M38" s="22"/>
      <c r="N38" s="22"/>
      <c r="O38" s="22"/>
      <c r="P38" s="22"/>
    </row>
    <row r="39" spans="1:16" ht="39" customHeight="1" x14ac:dyDescent="0.15">
      <c r="A39" s="22"/>
      <c r="B39" s="35"/>
      <c r="C39" s="1158" t="s">
        <v>538</v>
      </c>
      <c r="D39" s="1158"/>
      <c r="E39" s="1159"/>
      <c r="F39" s="36">
        <v>0.12</v>
      </c>
      <c r="G39" s="37">
        <v>0.13</v>
      </c>
      <c r="H39" s="37">
        <v>0.13</v>
      </c>
      <c r="I39" s="37">
        <v>0.14000000000000001</v>
      </c>
      <c r="J39" s="38">
        <v>0.17</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539</v>
      </c>
      <c r="D42" s="1158"/>
      <c r="E42" s="1159"/>
      <c r="F42" s="36" t="s">
        <v>485</v>
      </c>
      <c r="G42" s="37" t="s">
        <v>485</v>
      </c>
      <c r="H42" s="37" t="s">
        <v>485</v>
      </c>
      <c r="I42" s="37" t="s">
        <v>485</v>
      </c>
      <c r="J42" s="38" t="s">
        <v>485</v>
      </c>
      <c r="K42" s="22"/>
      <c r="L42" s="22"/>
      <c r="M42" s="22"/>
      <c r="N42" s="22"/>
      <c r="O42" s="22"/>
      <c r="P42" s="22"/>
    </row>
    <row r="43" spans="1:16" ht="39" customHeight="1" thickBot="1" x14ac:dyDescent="0.2">
      <c r="A43" s="22"/>
      <c r="B43" s="40"/>
      <c r="C43" s="1160" t="s">
        <v>540</v>
      </c>
      <c r="D43" s="1160"/>
      <c r="E43" s="1161"/>
      <c r="F43" s="41">
        <v>0.06</v>
      </c>
      <c r="G43" s="42">
        <v>0.01</v>
      </c>
      <c r="H43" s="42">
        <v>0.02</v>
      </c>
      <c r="I43" s="42">
        <v>0</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wd5WR2dgW+NeIllL3VRcRjtQ8qnmhCqQzbPZw/rQslQf1a7q4tAEK6nSkSSUFecdA8rsA4u9DSfmec2LHgn3Ig==" saltValue="NC2KVijQ48clmPB1+V3BC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1452</v>
      </c>
      <c r="L45" s="58">
        <v>1456</v>
      </c>
      <c r="M45" s="58">
        <v>1511</v>
      </c>
      <c r="N45" s="58">
        <v>1464</v>
      </c>
      <c r="O45" s="59">
        <v>1474</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15">
      <c r="A48" s="46"/>
      <c r="B48" s="1166"/>
      <c r="C48" s="1167"/>
      <c r="D48" s="60"/>
      <c r="E48" s="1172" t="s">
        <v>13</v>
      </c>
      <c r="F48" s="1172"/>
      <c r="G48" s="1172"/>
      <c r="H48" s="1172"/>
      <c r="I48" s="1172"/>
      <c r="J48" s="1173"/>
      <c r="K48" s="61">
        <v>438</v>
      </c>
      <c r="L48" s="62">
        <v>425</v>
      </c>
      <c r="M48" s="62">
        <v>420</v>
      </c>
      <c r="N48" s="62">
        <v>416</v>
      </c>
      <c r="O48" s="63">
        <v>430</v>
      </c>
      <c r="P48" s="46"/>
      <c r="Q48" s="46"/>
      <c r="R48" s="46"/>
      <c r="S48" s="46"/>
      <c r="T48" s="46"/>
      <c r="U48" s="46"/>
    </row>
    <row r="49" spans="1:21" ht="30.75" customHeight="1" x14ac:dyDescent="0.15">
      <c r="A49" s="46"/>
      <c r="B49" s="1166"/>
      <c r="C49" s="1167"/>
      <c r="D49" s="60"/>
      <c r="E49" s="1172" t="s">
        <v>14</v>
      </c>
      <c r="F49" s="1172"/>
      <c r="G49" s="1172"/>
      <c r="H49" s="1172"/>
      <c r="I49" s="1172"/>
      <c r="J49" s="1173"/>
      <c r="K49" s="61">
        <v>120</v>
      </c>
      <c r="L49" s="62">
        <v>112</v>
      </c>
      <c r="M49" s="62">
        <v>108</v>
      </c>
      <c r="N49" s="62">
        <v>105</v>
      </c>
      <c r="O49" s="63">
        <v>94</v>
      </c>
      <c r="P49" s="46"/>
      <c r="Q49" s="46"/>
      <c r="R49" s="46"/>
      <c r="S49" s="46"/>
      <c r="T49" s="46"/>
      <c r="U49" s="46"/>
    </row>
    <row r="50" spans="1:21" ht="30.75" customHeight="1" x14ac:dyDescent="0.15">
      <c r="A50" s="46"/>
      <c r="B50" s="1166"/>
      <c r="C50" s="1167"/>
      <c r="D50" s="60"/>
      <c r="E50" s="1172" t="s">
        <v>15</v>
      </c>
      <c r="F50" s="1172"/>
      <c r="G50" s="1172"/>
      <c r="H50" s="1172"/>
      <c r="I50" s="1172"/>
      <c r="J50" s="1173"/>
      <c r="K50" s="61">
        <v>53</v>
      </c>
      <c r="L50" s="62">
        <v>26</v>
      </c>
      <c r="M50" s="62">
        <v>26</v>
      </c>
      <c r="N50" s="62">
        <v>26</v>
      </c>
      <c r="O50" s="63" t="s">
        <v>485</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485</v>
      </c>
      <c r="L51" s="62" t="s">
        <v>485</v>
      </c>
      <c r="M51" s="62" t="s">
        <v>485</v>
      </c>
      <c r="N51" s="62" t="s">
        <v>485</v>
      </c>
      <c r="O51" s="63" t="s">
        <v>485</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1464</v>
      </c>
      <c r="L52" s="62">
        <v>1437</v>
      </c>
      <c r="M52" s="62">
        <v>1390</v>
      </c>
      <c r="N52" s="62">
        <v>1389</v>
      </c>
      <c r="O52" s="63">
        <v>1398</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599</v>
      </c>
      <c r="L53" s="67">
        <v>582</v>
      </c>
      <c r="M53" s="67">
        <v>675</v>
      </c>
      <c r="N53" s="67">
        <v>622</v>
      </c>
      <c r="O53" s="68">
        <v>600</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15">
      <c r="B58" s="1180" t="s">
        <v>24</v>
      </c>
      <c r="C58" s="1181"/>
      <c r="D58" s="1186" t="s">
        <v>25</v>
      </c>
      <c r="E58" s="1187"/>
      <c r="F58" s="1187"/>
      <c r="G58" s="1187"/>
      <c r="H58" s="1187"/>
      <c r="I58" s="1187"/>
      <c r="J58" s="1188"/>
      <c r="K58" s="81" t="s">
        <v>561</v>
      </c>
      <c r="L58" s="82" t="s">
        <v>485</v>
      </c>
      <c r="M58" s="82" t="s">
        <v>485</v>
      </c>
      <c r="N58" s="82" t="s">
        <v>485</v>
      </c>
      <c r="O58" s="83" t="s">
        <v>485</v>
      </c>
    </row>
    <row r="59" spans="1:21" ht="31.5" customHeight="1" x14ac:dyDescent="0.15">
      <c r="B59" s="1182"/>
      <c r="C59" s="1183"/>
      <c r="D59" s="1189" t="s">
        <v>26</v>
      </c>
      <c r="E59" s="1190"/>
      <c r="F59" s="1190"/>
      <c r="G59" s="1190"/>
      <c r="H59" s="1190"/>
      <c r="I59" s="1190"/>
      <c r="J59" s="1191"/>
      <c r="K59" s="84" t="s">
        <v>485</v>
      </c>
      <c r="L59" s="85" t="s">
        <v>485</v>
      </c>
      <c r="M59" s="85" t="s">
        <v>485</v>
      </c>
      <c r="N59" s="85" t="s">
        <v>485</v>
      </c>
      <c r="O59" s="86" t="s">
        <v>485</v>
      </c>
    </row>
    <row r="60" spans="1:21" ht="31.5" customHeight="1" thickBot="1" x14ac:dyDescent="0.2">
      <c r="B60" s="1184"/>
      <c r="C60" s="1185"/>
      <c r="D60" s="1192" t="s">
        <v>27</v>
      </c>
      <c r="E60" s="1193"/>
      <c r="F60" s="1193"/>
      <c r="G60" s="1193"/>
      <c r="H60" s="1193"/>
      <c r="I60" s="1193"/>
      <c r="J60" s="1194"/>
      <c r="K60" s="87" t="s">
        <v>485</v>
      </c>
      <c r="L60" s="88" t="s">
        <v>485</v>
      </c>
      <c r="M60" s="88" t="s">
        <v>485</v>
      </c>
      <c r="N60" s="88" t="s">
        <v>485</v>
      </c>
      <c r="O60" s="89" t="s">
        <v>485</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Y4ZBb8obGDowjgpi/qJTniG/0Tzw9XQBWwpGObG4Q+zovJPXUpe9WorS7NB+4qDTv9T9HgAMAgHHaOoom3nacQ==" saltValue="K9RysNiKzXL90byU6BL7l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195" t="s">
        <v>30</v>
      </c>
      <c r="C41" s="1196"/>
      <c r="D41" s="103"/>
      <c r="E41" s="1201" t="s">
        <v>31</v>
      </c>
      <c r="F41" s="1201"/>
      <c r="G41" s="1201"/>
      <c r="H41" s="1202"/>
      <c r="I41" s="330">
        <v>15488</v>
      </c>
      <c r="J41" s="331">
        <v>17207</v>
      </c>
      <c r="K41" s="331">
        <v>16693</v>
      </c>
      <c r="L41" s="331">
        <v>16529</v>
      </c>
      <c r="M41" s="332">
        <v>16270</v>
      </c>
    </row>
    <row r="42" spans="2:13" ht="27.75" customHeight="1" x14ac:dyDescent="0.15">
      <c r="B42" s="1197"/>
      <c r="C42" s="1198"/>
      <c r="D42" s="104"/>
      <c r="E42" s="1203" t="s">
        <v>32</v>
      </c>
      <c r="F42" s="1203"/>
      <c r="G42" s="1203"/>
      <c r="H42" s="1204"/>
      <c r="I42" s="333">
        <v>102</v>
      </c>
      <c r="J42" s="334">
        <v>51</v>
      </c>
      <c r="K42" s="334">
        <v>25</v>
      </c>
      <c r="L42" s="334" t="s">
        <v>485</v>
      </c>
      <c r="M42" s="335" t="s">
        <v>485</v>
      </c>
    </row>
    <row r="43" spans="2:13" ht="27.75" customHeight="1" x14ac:dyDescent="0.15">
      <c r="B43" s="1197"/>
      <c r="C43" s="1198"/>
      <c r="D43" s="104"/>
      <c r="E43" s="1203" t="s">
        <v>33</v>
      </c>
      <c r="F43" s="1203"/>
      <c r="G43" s="1203"/>
      <c r="H43" s="1204"/>
      <c r="I43" s="333">
        <v>4816</v>
      </c>
      <c r="J43" s="334">
        <v>4482</v>
      </c>
      <c r="K43" s="334">
        <v>4084</v>
      </c>
      <c r="L43" s="334">
        <v>4077</v>
      </c>
      <c r="M43" s="335">
        <v>3711</v>
      </c>
    </row>
    <row r="44" spans="2:13" ht="27.75" customHeight="1" x14ac:dyDescent="0.15">
      <c r="B44" s="1197"/>
      <c r="C44" s="1198"/>
      <c r="D44" s="104"/>
      <c r="E44" s="1203" t="s">
        <v>34</v>
      </c>
      <c r="F44" s="1203"/>
      <c r="G44" s="1203"/>
      <c r="H44" s="1204"/>
      <c r="I44" s="333">
        <v>797</v>
      </c>
      <c r="J44" s="334">
        <v>763</v>
      </c>
      <c r="K44" s="334">
        <v>665</v>
      </c>
      <c r="L44" s="334">
        <v>635</v>
      </c>
      <c r="M44" s="335">
        <v>1137</v>
      </c>
    </row>
    <row r="45" spans="2:13" ht="27.75" customHeight="1" x14ac:dyDescent="0.15">
      <c r="B45" s="1197"/>
      <c r="C45" s="1198"/>
      <c r="D45" s="104"/>
      <c r="E45" s="1203" t="s">
        <v>35</v>
      </c>
      <c r="F45" s="1203"/>
      <c r="G45" s="1203"/>
      <c r="H45" s="1204"/>
      <c r="I45" s="333">
        <v>2187</v>
      </c>
      <c r="J45" s="334">
        <v>2165</v>
      </c>
      <c r="K45" s="334">
        <v>2143</v>
      </c>
      <c r="L45" s="334">
        <v>2074</v>
      </c>
      <c r="M45" s="335">
        <v>2019</v>
      </c>
    </row>
    <row r="46" spans="2:13" ht="27.75" customHeight="1" x14ac:dyDescent="0.15">
      <c r="B46" s="1197"/>
      <c r="C46" s="1198"/>
      <c r="D46" s="105"/>
      <c r="E46" s="1203" t="s">
        <v>36</v>
      </c>
      <c r="F46" s="1203"/>
      <c r="G46" s="1203"/>
      <c r="H46" s="1204"/>
      <c r="I46" s="333" t="s">
        <v>485</v>
      </c>
      <c r="J46" s="334" t="s">
        <v>485</v>
      </c>
      <c r="K46" s="334" t="s">
        <v>485</v>
      </c>
      <c r="L46" s="334" t="s">
        <v>485</v>
      </c>
      <c r="M46" s="335" t="s">
        <v>485</v>
      </c>
    </row>
    <row r="47" spans="2:13" ht="27.75" customHeight="1" x14ac:dyDescent="0.15">
      <c r="B47" s="1197"/>
      <c r="C47" s="1198"/>
      <c r="D47" s="106"/>
      <c r="E47" s="1205" t="s">
        <v>37</v>
      </c>
      <c r="F47" s="1206"/>
      <c r="G47" s="1206"/>
      <c r="H47" s="1207"/>
      <c r="I47" s="333" t="s">
        <v>485</v>
      </c>
      <c r="J47" s="334" t="s">
        <v>485</v>
      </c>
      <c r="K47" s="334" t="s">
        <v>485</v>
      </c>
      <c r="L47" s="334" t="s">
        <v>485</v>
      </c>
      <c r="M47" s="335" t="s">
        <v>485</v>
      </c>
    </row>
    <row r="48" spans="2:13" ht="27.75" customHeight="1" x14ac:dyDescent="0.15">
      <c r="B48" s="1197"/>
      <c r="C48" s="1198"/>
      <c r="D48" s="104"/>
      <c r="E48" s="1203" t="s">
        <v>38</v>
      </c>
      <c r="F48" s="1203"/>
      <c r="G48" s="1203"/>
      <c r="H48" s="1204"/>
      <c r="I48" s="333" t="s">
        <v>485</v>
      </c>
      <c r="J48" s="334" t="s">
        <v>485</v>
      </c>
      <c r="K48" s="334" t="s">
        <v>485</v>
      </c>
      <c r="L48" s="334" t="s">
        <v>485</v>
      </c>
      <c r="M48" s="335" t="s">
        <v>485</v>
      </c>
    </row>
    <row r="49" spans="2:13" ht="27.75" customHeight="1" x14ac:dyDescent="0.15">
      <c r="B49" s="1199"/>
      <c r="C49" s="1200"/>
      <c r="D49" s="104"/>
      <c r="E49" s="1203" t="s">
        <v>39</v>
      </c>
      <c r="F49" s="1203"/>
      <c r="G49" s="1203"/>
      <c r="H49" s="1204"/>
      <c r="I49" s="333" t="s">
        <v>485</v>
      </c>
      <c r="J49" s="334" t="s">
        <v>485</v>
      </c>
      <c r="K49" s="334" t="s">
        <v>485</v>
      </c>
      <c r="L49" s="334" t="s">
        <v>485</v>
      </c>
      <c r="M49" s="335" t="s">
        <v>485</v>
      </c>
    </row>
    <row r="50" spans="2:13" ht="27.75" customHeight="1" x14ac:dyDescent="0.15">
      <c r="B50" s="1208" t="s">
        <v>40</v>
      </c>
      <c r="C50" s="1209"/>
      <c r="D50" s="107"/>
      <c r="E50" s="1203" t="s">
        <v>41</v>
      </c>
      <c r="F50" s="1203"/>
      <c r="G50" s="1203"/>
      <c r="H50" s="1204"/>
      <c r="I50" s="333">
        <v>4867</v>
      </c>
      <c r="J50" s="334">
        <v>6111</v>
      </c>
      <c r="K50" s="334">
        <v>7275</v>
      </c>
      <c r="L50" s="334">
        <v>7500</v>
      </c>
      <c r="M50" s="335">
        <v>8574</v>
      </c>
    </row>
    <row r="51" spans="2:13" ht="27.75" customHeight="1" x14ac:dyDescent="0.15">
      <c r="B51" s="1197"/>
      <c r="C51" s="1198"/>
      <c r="D51" s="104"/>
      <c r="E51" s="1203" t="s">
        <v>42</v>
      </c>
      <c r="F51" s="1203"/>
      <c r="G51" s="1203"/>
      <c r="H51" s="1204"/>
      <c r="I51" s="333">
        <v>2324</v>
      </c>
      <c r="J51" s="334">
        <v>2008</v>
      </c>
      <c r="K51" s="334">
        <v>1748</v>
      </c>
      <c r="L51" s="334">
        <v>1653</v>
      </c>
      <c r="M51" s="335">
        <v>1559</v>
      </c>
    </row>
    <row r="52" spans="2:13" ht="27.75" customHeight="1" x14ac:dyDescent="0.15">
      <c r="B52" s="1199"/>
      <c r="C52" s="1200"/>
      <c r="D52" s="104"/>
      <c r="E52" s="1203" t="s">
        <v>43</v>
      </c>
      <c r="F52" s="1203"/>
      <c r="G52" s="1203"/>
      <c r="H52" s="1204"/>
      <c r="I52" s="333">
        <v>14676</v>
      </c>
      <c r="J52" s="334">
        <v>14830</v>
      </c>
      <c r="K52" s="334">
        <v>14407</v>
      </c>
      <c r="L52" s="334">
        <v>14180</v>
      </c>
      <c r="M52" s="335">
        <v>14011</v>
      </c>
    </row>
    <row r="53" spans="2:13" ht="27.75" customHeight="1" thickBot="1" x14ac:dyDescent="0.2">
      <c r="B53" s="1210" t="s">
        <v>19</v>
      </c>
      <c r="C53" s="1211"/>
      <c r="D53" s="108"/>
      <c r="E53" s="1212" t="s">
        <v>44</v>
      </c>
      <c r="F53" s="1212"/>
      <c r="G53" s="1212"/>
      <c r="H53" s="1213"/>
      <c r="I53" s="336">
        <v>1522</v>
      </c>
      <c r="J53" s="337">
        <v>1720</v>
      </c>
      <c r="K53" s="337">
        <v>181</v>
      </c>
      <c r="L53" s="337">
        <v>-19</v>
      </c>
      <c r="M53" s="338">
        <v>-1007</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rFg7xE6bevqA3eCYIRkfDimzGMTszwThiGvyuJbrUj6crJAWRZMxXSI5Pm5VtIYAkmLIFmhZ4Aig74JExz2AQA==" saltValue="7yoWIGChSBtDWkXK3tQYr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222" t="s">
        <v>46</v>
      </c>
      <c r="D55" s="1222"/>
      <c r="E55" s="1223"/>
      <c r="F55" s="339">
        <v>2437</v>
      </c>
      <c r="G55" s="339">
        <v>2198</v>
      </c>
      <c r="H55" s="340">
        <v>2568</v>
      </c>
    </row>
    <row r="56" spans="2:8" ht="52.5" customHeight="1" x14ac:dyDescent="0.15">
      <c r="B56" s="120"/>
      <c r="C56" s="1224" t="s">
        <v>47</v>
      </c>
      <c r="D56" s="1224"/>
      <c r="E56" s="1225"/>
      <c r="F56" s="341">
        <v>230</v>
      </c>
      <c r="G56" s="341">
        <v>244</v>
      </c>
      <c r="H56" s="342">
        <v>258</v>
      </c>
    </row>
    <row r="57" spans="2:8" ht="53.25" customHeight="1" x14ac:dyDescent="0.15">
      <c r="B57" s="120"/>
      <c r="C57" s="1226" t="s">
        <v>48</v>
      </c>
      <c r="D57" s="1226"/>
      <c r="E57" s="1227"/>
      <c r="F57" s="343">
        <v>3456</v>
      </c>
      <c r="G57" s="343">
        <v>3830</v>
      </c>
      <c r="H57" s="344">
        <v>4547</v>
      </c>
    </row>
    <row r="58" spans="2:8" ht="45.75" customHeight="1" x14ac:dyDescent="0.15">
      <c r="B58" s="121"/>
      <c r="C58" s="1214" t="s">
        <v>554</v>
      </c>
      <c r="D58" s="1215"/>
      <c r="E58" s="1216"/>
      <c r="F58" s="345">
        <v>1820</v>
      </c>
      <c r="G58" s="345">
        <v>1890</v>
      </c>
      <c r="H58" s="346">
        <v>2180</v>
      </c>
    </row>
    <row r="59" spans="2:8" ht="45.75" customHeight="1" x14ac:dyDescent="0.15">
      <c r="B59" s="121"/>
      <c r="C59" s="1214" t="s">
        <v>555</v>
      </c>
      <c r="D59" s="1215"/>
      <c r="E59" s="1216"/>
      <c r="F59" s="345">
        <v>1255</v>
      </c>
      <c r="G59" s="345">
        <v>1456</v>
      </c>
      <c r="H59" s="346">
        <v>1566</v>
      </c>
    </row>
    <row r="60" spans="2:8" ht="45.75" customHeight="1" x14ac:dyDescent="0.15">
      <c r="B60" s="121"/>
      <c r="C60" s="1214" t="s">
        <v>557</v>
      </c>
      <c r="D60" s="1215"/>
      <c r="E60" s="1216"/>
      <c r="F60" s="345">
        <v>100</v>
      </c>
      <c r="G60" s="345">
        <v>200</v>
      </c>
      <c r="H60" s="346">
        <v>300</v>
      </c>
    </row>
    <row r="61" spans="2:8" ht="45.75" customHeight="1" x14ac:dyDescent="0.15">
      <c r="B61" s="121"/>
      <c r="C61" s="1214" t="s">
        <v>556</v>
      </c>
      <c r="D61" s="1215"/>
      <c r="E61" s="1216"/>
      <c r="F61" s="345">
        <v>180</v>
      </c>
      <c r="G61" s="345">
        <v>200</v>
      </c>
      <c r="H61" s="346">
        <v>220</v>
      </c>
    </row>
    <row r="62" spans="2:8" ht="45.75" customHeight="1" thickBot="1" x14ac:dyDescent="0.2">
      <c r="B62" s="122"/>
      <c r="C62" s="1217" t="s">
        <v>558</v>
      </c>
      <c r="D62" s="1218"/>
      <c r="E62" s="1219"/>
      <c r="F62" s="347" t="s">
        <v>560</v>
      </c>
      <c r="G62" s="347" t="s">
        <v>559</v>
      </c>
      <c r="H62" s="348">
        <v>212</v>
      </c>
    </row>
    <row r="63" spans="2:8" ht="52.5" customHeight="1" thickBot="1" x14ac:dyDescent="0.2">
      <c r="B63" s="123"/>
      <c r="C63" s="1220" t="s">
        <v>49</v>
      </c>
      <c r="D63" s="1220"/>
      <c r="E63" s="1221"/>
      <c r="F63" s="349">
        <v>6123</v>
      </c>
      <c r="G63" s="349">
        <v>6272</v>
      </c>
      <c r="H63" s="350">
        <v>7373</v>
      </c>
    </row>
    <row r="64" spans="2:8" x14ac:dyDescent="0.15"/>
  </sheetData>
  <sheetProtection algorithmName="SHA-512" hashValue="e2HdsqIS5/835EgCDzw+DFkDYqLT9ygGSpAlLGJiSnXsuApFp6p4IoRihsp0CnhphYLIyAmIqTz6bylPWnmL2A==" saltValue="BfUHAiwF3ELpx7IQe+wr+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2DBA7-B03A-4450-9F1D-264D57E95C19}">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6" t="s">
        <v>564</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565</v>
      </c>
    </row>
    <row r="50" spans="1:109" x14ac:dyDescent="0.15">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524</v>
      </c>
      <c r="BQ50" s="1234"/>
      <c r="BR50" s="1234"/>
      <c r="BS50" s="1234"/>
      <c r="BT50" s="1234"/>
      <c r="BU50" s="1234"/>
      <c r="BV50" s="1234"/>
      <c r="BW50" s="1234"/>
      <c r="BX50" s="1234" t="s">
        <v>525</v>
      </c>
      <c r="BY50" s="1234"/>
      <c r="BZ50" s="1234"/>
      <c r="CA50" s="1234"/>
      <c r="CB50" s="1234"/>
      <c r="CC50" s="1234"/>
      <c r="CD50" s="1234"/>
      <c r="CE50" s="1234"/>
      <c r="CF50" s="1234" t="s">
        <v>526</v>
      </c>
      <c r="CG50" s="1234"/>
      <c r="CH50" s="1234"/>
      <c r="CI50" s="1234"/>
      <c r="CJ50" s="1234"/>
      <c r="CK50" s="1234"/>
      <c r="CL50" s="1234"/>
      <c r="CM50" s="1234"/>
      <c r="CN50" s="1234" t="s">
        <v>527</v>
      </c>
      <c r="CO50" s="1234"/>
      <c r="CP50" s="1234"/>
      <c r="CQ50" s="1234"/>
      <c r="CR50" s="1234"/>
      <c r="CS50" s="1234"/>
      <c r="CT50" s="1234"/>
      <c r="CU50" s="1234"/>
      <c r="CV50" s="1234" t="s">
        <v>528</v>
      </c>
      <c r="CW50" s="1234"/>
      <c r="CX50" s="1234"/>
      <c r="CY50" s="1234"/>
      <c r="CZ50" s="1234"/>
      <c r="DA50" s="1234"/>
      <c r="DB50" s="1234"/>
      <c r="DC50" s="1234"/>
    </row>
    <row r="51" spans="1:109" ht="13.5" customHeight="1" x14ac:dyDescent="0.15">
      <c r="B51" s="247"/>
      <c r="G51" s="1245"/>
      <c r="H51" s="1245"/>
      <c r="I51" s="1249"/>
      <c r="J51" s="1249"/>
      <c r="K51" s="1235"/>
      <c r="L51" s="1235"/>
      <c r="M51" s="1235"/>
      <c r="N51" s="1235"/>
      <c r="AM51" s="359"/>
      <c r="AN51" s="1233" t="s">
        <v>566</v>
      </c>
      <c r="AO51" s="1233"/>
      <c r="AP51" s="1233"/>
      <c r="AQ51" s="1233"/>
      <c r="AR51" s="1233"/>
      <c r="AS51" s="1233"/>
      <c r="AT51" s="1233"/>
      <c r="AU51" s="1233"/>
      <c r="AV51" s="1233"/>
      <c r="AW51" s="1233"/>
      <c r="AX51" s="1233"/>
      <c r="AY51" s="1233"/>
      <c r="AZ51" s="1233"/>
      <c r="BA51" s="1233"/>
      <c r="BB51" s="1233" t="s">
        <v>567</v>
      </c>
      <c r="BC51" s="1233"/>
      <c r="BD51" s="1233"/>
      <c r="BE51" s="1233"/>
      <c r="BF51" s="1233"/>
      <c r="BG51" s="1233"/>
      <c r="BH51" s="1233"/>
      <c r="BI51" s="1233"/>
      <c r="BJ51" s="1233"/>
      <c r="BK51" s="1233"/>
      <c r="BL51" s="1233"/>
      <c r="BM51" s="1233"/>
      <c r="BN51" s="1233"/>
      <c r="BO51" s="1233"/>
      <c r="BP51" s="1230">
        <v>18</v>
      </c>
      <c r="BQ51" s="1230"/>
      <c r="BR51" s="1230"/>
      <c r="BS51" s="1230"/>
      <c r="BT51" s="1230"/>
      <c r="BU51" s="1230"/>
      <c r="BV51" s="1230"/>
      <c r="BW51" s="1230"/>
      <c r="BX51" s="1230">
        <v>19.3</v>
      </c>
      <c r="BY51" s="1230"/>
      <c r="BZ51" s="1230"/>
      <c r="CA51" s="1230"/>
      <c r="CB51" s="1230"/>
      <c r="CC51" s="1230"/>
      <c r="CD51" s="1230"/>
      <c r="CE51" s="1230"/>
      <c r="CF51" s="1230">
        <v>2</v>
      </c>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x14ac:dyDescent="0.15">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568</v>
      </c>
      <c r="BC53" s="1233"/>
      <c r="BD53" s="1233"/>
      <c r="BE53" s="1233"/>
      <c r="BF53" s="1233"/>
      <c r="BG53" s="1233"/>
      <c r="BH53" s="1233"/>
      <c r="BI53" s="1233"/>
      <c r="BJ53" s="1233"/>
      <c r="BK53" s="1233"/>
      <c r="BL53" s="1233"/>
      <c r="BM53" s="1233"/>
      <c r="BN53" s="1233"/>
      <c r="BO53" s="1233"/>
      <c r="BP53" s="1230">
        <v>60</v>
      </c>
      <c r="BQ53" s="1230"/>
      <c r="BR53" s="1230"/>
      <c r="BS53" s="1230"/>
      <c r="BT53" s="1230"/>
      <c r="BU53" s="1230"/>
      <c r="BV53" s="1230"/>
      <c r="BW53" s="1230"/>
      <c r="BX53" s="1230">
        <v>57.6</v>
      </c>
      <c r="BY53" s="1230"/>
      <c r="BZ53" s="1230"/>
      <c r="CA53" s="1230"/>
      <c r="CB53" s="1230"/>
      <c r="CC53" s="1230"/>
      <c r="CD53" s="1230"/>
      <c r="CE53" s="1230"/>
      <c r="CF53" s="1230">
        <v>59.1</v>
      </c>
      <c r="CG53" s="1230"/>
      <c r="CH53" s="1230"/>
      <c r="CI53" s="1230"/>
      <c r="CJ53" s="1230"/>
      <c r="CK53" s="1230"/>
      <c r="CL53" s="1230"/>
      <c r="CM53" s="1230"/>
      <c r="CN53" s="1230">
        <v>60.1</v>
      </c>
      <c r="CO53" s="1230"/>
      <c r="CP53" s="1230"/>
      <c r="CQ53" s="1230"/>
      <c r="CR53" s="1230"/>
      <c r="CS53" s="1230"/>
      <c r="CT53" s="1230"/>
      <c r="CU53" s="1230"/>
      <c r="CV53" s="1230">
        <v>61.9</v>
      </c>
      <c r="CW53" s="1230"/>
      <c r="CX53" s="1230"/>
      <c r="CY53" s="1230"/>
      <c r="CZ53" s="1230"/>
      <c r="DA53" s="1230"/>
      <c r="DB53" s="1230"/>
      <c r="DC53" s="1230"/>
    </row>
    <row r="54" spans="1:109" x14ac:dyDescent="0.15">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47"/>
      <c r="G55" s="1228"/>
      <c r="H55" s="1228"/>
      <c r="I55" s="1228"/>
      <c r="J55" s="1228"/>
      <c r="K55" s="1235"/>
      <c r="L55" s="1235"/>
      <c r="M55" s="1235"/>
      <c r="N55" s="1235"/>
      <c r="AN55" s="1234" t="s">
        <v>569</v>
      </c>
      <c r="AO55" s="1234"/>
      <c r="AP55" s="1234"/>
      <c r="AQ55" s="1234"/>
      <c r="AR55" s="1234"/>
      <c r="AS55" s="1234"/>
      <c r="AT55" s="1234"/>
      <c r="AU55" s="1234"/>
      <c r="AV55" s="1234"/>
      <c r="AW55" s="1234"/>
      <c r="AX55" s="1234"/>
      <c r="AY55" s="1234"/>
      <c r="AZ55" s="1234"/>
      <c r="BA55" s="1234"/>
      <c r="BB55" s="1233" t="s">
        <v>567</v>
      </c>
      <c r="BC55" s="1233"/>
      <c r="BD55" s="1233"/>
      <c r="BE55" s="1233"/>
      <c r="BF55" s="1233"/>
      <c r="BG55" s="1233"/>
      <c r="BH55" s="1233"/>
      <c r="BI55" s="1233"/>
      <c r="BJ55" s="1233"/>
      <c r="BK55" s="1233"/>
      <c r="BL55" s="1233"/>
      <c r="BM55" s="1233"/>
      <c r="BN55" s="1233"/>
      <c r="BO55" s="1233"/>
      <c r="BP55" s="1230">
        <v>41.5</v>
      </c>
      <c r="BQ55" s="1230"/>
      <c r="BR55" s="1230"/>
      <c r="BS55" s="1230"/>
      <c r="BT55" s="1230"/>
      <c r="BU55" s="1230"/>
      <c r="BV55" s="1230"/>
      <c r="BW55" s="1230"/>
      <c r="BX55" s="1230">
        <v>25.2</v>
      </c>
      <c r="BY55" s="1230"/>
      <c r="BZ55" s="1230"/>
      <c r="CA55" s="1230"/>
      <c r="CB55" s="1230"/>
      <c r="CC55" s="1230"/>
      <c r="CD55" s="1230"/>
      <c r="CE55" s="1230"/>
      <c r="CF55" s="1230">
        <v>15.7</v>
      </c>
      <c r="CG55" s="1230"/>
      <c r="CH55" s="1230"/>
      <c r="CI55" s="1230"/>
      <c r="CJ55" s="1230"/>
      <c r="CK55" s="1230"/>
      <c r="CL55" s="1230"/>
      <c r="CM55" s="1230"/>
      <c r="CN55" s="1230">
        <v>10.199999999999999</v>
      </c>
      <c r="CO55" s="1230"/>
      <c r="CP55" s="1230"/>
      <c r="CQ55" s="1230"/>
      <c r="CR55" s="1230"/>
      <c r="CS55" s="1230"/>
      <c r="CT55" s="1230"/>
      <c r="CU55" s="1230"/>
      <c r="CV55" s="1230">
        <v>10.5</v>
      </c>
      <c r="CW55" s="1230"/>
      <c r="CX55" s="1230"/>
      <c r="CY55" s="1230"/>
      <c r="CZ55" s="1230"/>
      <c r="DA55" s="1230"/>
      <c r="DB55" s="1230"/>
      <c r="DC55" s="1230"/>
    </row>
    <row r="56" spans="1:109" x14ac:dyDescent="0.15">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568</v>
      </c>
      <c r="BC57" s="1233"/>
      <c r="BD57" s="1233"/>
      <c r="BE57" s="1233"/>
      <c r="BF57" s="1233"/>
      <c r="BG57" s="1233"/>
      <c r="BH57" s="1233"/>
      <c r="BI57" s="1233"/>
      <c r="BJ57" s="1233"/>
      <c r="BK57" s="1233"/>
      <c r="BL57" s="1233"/>
      <c r="BM57" s="1233"/>
      <c r="BN57" s="1233"/>
      <c r="BO57" s="1233"/>
      <c r="BP57" s="1230">
        <v>61.7</v>
      </c>
      <c r="BQ57" s="1230"/>
      <c r="BR57" s="1230"/>
      <c r="BS57" s="1230"/>
      <c r="BT57" s="1230"/>
      <c r="BU57" s="1230"/>
      <c r="BV57" s="1230"/>
      <c r="BW57" s="1230"/>
      <c r="BX57" s="1230">
        <v>62.5</v>
      </c>
      <c r="BY57" s="1230"/>
      <c r="BZ57" s="1230"/>
      <c r="CA57" s="1230"/>
      <c r="CB57" s="1230"/>
      <c r="CC57" s="1230"/>
      <c r="CD57" s="1230"/>
      <c r="CE57" s="1230"/>
      <c r="CF57" s="1230">
        <v>64.3</v>
      </c>
      <c r="CG57" s="1230"/>
      <c r="CH57" s="1230"/>
      <c r="CI57" s="1230"/>
      <c r="CJ57" s="1230"/>
      <c r="CK57" s="1230"/>
      <c r="CL57" s="1230"/>
      <c r="CM57" s="1230"/>
      <c r="CN57" s="1230">
        <v>64.7</v>
      </c>
      <c r="CO57" s="1230"/>
      <c r="CP57" s="1230"/>
      <c r="CQ57" s="1230"/>
      <c r="CR57" s="1230"/>
      <c r="CS57" s="1230"/>
      <c r="CT57" s="1230"/>
      <c r="CU57" s="1230"/>
      <c r="CV57" s="1230">
        <v>65.7</v>
      </c>
      <c r="CW57" s="1230"/>
      <c r="CX57" s="1230"/>
      <c r="CY57" s="1230"/>
      <c r="CZ57" s="1230"/>
      <c r="DA57" s="1230"/>
      <c r="DB57" s="1230"/>
      <c r="DC57" s="1230"/>
      <c r="DD57" s="363"/>
      <c r="DE57" s="362"/>
    </row>
    <row r="58" spans="1:109" s="358" customFormat="1" x14ac:dyDescent="0.15">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570</v>
      </c>
    </row>
    <row r="64" spans="1:109" x14ac:dyDescent="0.15">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6" t="s">
        <v>572</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565</v>
      </c>
    </row>
    <row r="72" spans="2:107" x14ac:dyDescent="0.15">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524</v>
      </c>
      <c r="BQ72" s="1234"/>
      <c r="BR72" s="1234"/>
      <c r="BS72" s="1234"/>
      <c r="BT72" s="1234"/>
      <c r="BU72" s="1234"/>
      <c r="BV72" s="1234"/>
      <c r="BW72" s="1234"/>
      <c r="BX72" s="1234" t="s">
        <v>525</v>
      </c>
      <c r="BY72" s="1234"/>
      <c r="BZ72" s="1234"/>
      <c r="CA72" s="1234"/>
      <c r="CB72" s="1234"/>
      <c r="CC72" s="1234"/>
      <c r="CD72" s="1234"/>
      <c r="CE72" s="1234"/>
      <c r="CF72" s="1234" t="s">
        <v>526</v>
      </c>
      <c r="CG72" s="1234"/>
      <c r="CH72" s="1234"/>
      <c r="CI72" s="1234"/>
      <c r="CJ72" s="1234"/>
      <c r="CK72" s="1234"/>
      <c r="CL72" s="1234"/>
      <c r="CM72" s="1234"/>
      <c r="CN72" s="1234" t="s">
        <v>527</v>
      </c>
      <c r="CO72" s="1234"/>
      <c r="CP72" s="1234"/>
      <c r="CQ72" s="1234"/>
      <c r="CR72" s="1234"/>
      <c r="CS72" s="1234"/>
      <c r="CT72" s="1234"/>
      <c r="CU72" s="1234"/>
      <c r="CV72" s="1234" t="s">
        <v>528</v>
      </c>
      <c r="CW72" s="1234"/>
      <c r="CX72" s="1234"/>
      <c r="CY72" s="1234"/>
      <c r="CZ72" s="1234"/>
      <c r="DA72" s="1234"/>
      <c r="DB72" s="1234"/>
      <c r="DC72" s="1234"/>
    </row>
    <row r="73" spans="2:107" x14ac:dyDescent="0.15">
      <c r="B73" s="247"/>
      <c r="G73" s="1245"/>
      <c r="H73" s="1245"/>
      <c r="I73" s="1245"/>
      <c r="J73" s="1245"/>
      <c r="K73" s="1229"/>
      <c r="L73" s="1229"/>
      <c r="M73" s="1229"/>
      <c r="N73" s="1229"/>
      <c r="AM73" s="359"/>
      <c r="AN73" s="1233" t="s">
        <v>566</v>
      </c>
      <c r="AO73" s="1233"/>
      <c r="AP73" s="1233"/>
      <c r="AQ73" s="1233"/>
      <c r="AR73" s="1233"/>
      <c r="AS73" s="1233"/>
      <c r="AT73" s="1233"/>
      <c r="AU73" s="1233"/>
      <c r="AV73" s="1233"/>
      <c r="AW73" s="1233"/>
      <c r="AX73" s="1233"/>
      <c r="AY73" s="1233"/>
      <c r="AZ73" s="1233"/>
      <c r="BA73" s="1233"/>
      <c r="BB73" s="1233" t="s">
        <v>567</v>
      </c>
      <c r="BC73" s="1233"/>
      <c r="BD73" s="1233"/>
      <c r="BE73" s="1233"/>
      <c r="BF73" s="1233"/>
      <c r="BG73" s="1233"/>
      <c r="BH73" s="1233"/>
      <c r="BI73" s="1233"/>
      <c r="BJ73" s="1233"/>
      <c r="BK73" s="1233"/>
      <c r="BL73" s="1233"/>
      <c r="BM73" s="1233"/>
      <c r="BN73" s="1233"/>
      <c r="BO73" s="1233"/>
      <c r="BP73" s="1230">
        <v>18</v>
      </c>
      <c r="BQ73" s="1230"/>
      <c r="BR73" s="1230"/>
      <c r="BS73" s="1230"/>
      <c r="BT73" s="1230"/>
      <c r="BU73" s="1230"/>
      <c r="BV73" s="1230"/>
      <c r="BW73" s="1230"/>
      <c r="BX73" s="1230">
        <v>19.3</v>
      </c>
      <c r="BY73" s="1230"/>
      <c r="BZ73" s="1230"/>
      <c r="CA73" s="1230"/>
      <c r="CB73" s="1230"/>
      <c r="CC73" s="1230"/>
      <c r="CD73" s="1230"/>
      <c r="CE73" s="1230"/>
      <c r="CF73" s="1230">
        <v>2</v>
      </c>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x14ac:dyDescent="0.15">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571</v>
      </c>
      <c r="BC75" s="1233"/>
      <c r="BD75" s="1233"/>
      <c r="BE75" s="1233"/>
      <c r="BF75" s="1233"/>
      <c r="BG75" s="1233"/>
      <c r="BH75" s="1233"/>
      <c r="BI75" s="1233"/>
      <c r="BJ75" s="1233"/>
      <c r="BK75" s="1233"/>
      <c r="BL75" s="1233"/>
      <c r="BM75" s="1233"/>
      <c r="BN75" s="1233"/>
      <c r="BO75" s="1233"/>
      <c r="BP75" s="1230">
        <v>7.2</v>
      </c>
      <c r="BQ75" s="1230"/>
      <c r="BR75" s="1230"/>
      <c r="BS75" s="1230"/>
      <c r="BT75" s="1230"/>
      <c r="BU75" s="1230"/>
      <c r="BV75" s="1230"/>
      <c r="BW75" s="1230"/>
      <c r="BX75" s="1230">
        <v>7.1</v>
      </c>
      <c r="BY75" s="1230"/>
      <c r="BZ75" s="1230"/>
      <c r="CA75" s="1230"/>
      <c r="CB75" s="1230"/>
      <c r="CC75" s="1230"/>
      <c r="CD75" s="1230"/>
      <c r="CE75" s="1230"/>
      <c r="CF75" s="1230">
        <v>7.1</v>
      </c>
      <c r="CG75" s="1230"/>
      <c r="CH75" s="1230"/>
      <c r="CI75" s="1230"/>
      <c r="CJ75" s="1230"/>
      <c r="CK75" s="1230"/>
      <c r="CL75" s="1230"/>
      <c r="CM75" s="1230"/>
      <c r="CN75" s="1230">
        <v>7.1</v>
      </c>
      <c r="CO75" s="1230"/>
      <c r="CP75" s="1230"/>
      <c r="CQ75" s="1230"/>
      <c r="CR75" s="1230"/>
      <c r="CS75" s="1230"/>
      <c r="CT75" s="1230"/>
      <c r="CU75" s="1230"/>
      <c r="CV75" s="1230">
        <v>7.1</v>
      </c>
      <c r="CW75" s="1230"/>
      <c r="CX75" s="1230"/>
      <c r="CY75" s="1230"/>
      <c r="CZ75" s="1230"/>
      <c r="DA75" s="1230"/>
      <c r="DB75" s="1230"/>
      <c r="DC75" s="1230"/>
    </row>
    <row r="76" spans="2:107" x14ac:dyDescent="0.15">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47"/>
      <c r="G77" s="1228"/>
      <c r="H77" s="1228"/>
      <c r="I77" s="1228"/>
      <c r="J77" s="1228"/>
      <c r="K77" s="1229"/>
      <c r="L77" s="1229"/>
      <c r="M77" s="1229"/>
      <c r="N77" s="1229"/>
      <c r="AN77" s="1234" t="s">
        <v>569</v>
      </c>
      <c r="AO77" s="1234"/>
      <c r="AP77" s="1234"/>
      <c r="AQ77" s="1234"/>
      <c r="AR77" s="1234"/>
      <c r="AS77" s="1234"/>
      <c r="AT77" s="1234"/>
      <c r="AU77" s="1234"/>
      <c r="AV77" s="1234"/>
      <c r="AW77" s="1234"/>
      <c r="AX77" s="1234"/>
      <c r="AY77" s="1234"/>
      <c r="AZ77" s="1234"/>
      <c r="BA77" s="1234"/>
      <c r="BB77" s="1233" t="s">
        <v>567</v>
      </c>
      <c r="BC77" s="1233"/>
      <c r="BD77" s="1233"/>
      <c r="BE77" s="1233"/>
      <c r="BF77" s="1233"/>
      <c r="BG77" s="1233"/>
      <c r="BH77" s="1233"/>
      <c r="BI77" s="1233"/>
      <c r="BJ77" s="1233"/>
      <c r="BK77" s="1233"/>
      <c r="BL77" s="1233"/>
      <c r="BM77" s="1233"/>
      <c r="BN77" s="1233"/>
      <c r="BO77" s="1233"/>
      <c r="BP77" s="1230">
        <v>41.5</v>
      </c>
      <c r="BQ77" s="1230"/>
      <c r="BR77" s="1230"/>
      <c r="BS77" s="1230"/>
      <c r="BT77" s="1230"/>
      <c r="BU77" s="1230"/>
      <c r="BV77" s="1230"/>
      <c r="BW77" s="1230"/>
      <c r="BX77" s="1230">
        <v>25.2</v>
      </c>
      <c r="BY77" s="1230"/>
      <c r="BZ77" s="1230"/>
      <c r="CA77" s="1230"/>
      <c r="CB77" s="1230"/>
      <c r="CC77" s="1230"/>
      <c r="CD77" s="1230"/>
      <c r="CE77" s="1230"/>
      <c r="CF77" s="1230">
        <v>15.7</v>
      </c>
      <c r="CG77" s="1230"/>
      <c r="CH77" s="1230"/>
      <c r="CI77" s="1230"/>
      <c r="CJ77" s="1230"/>
      <c r="CK77" s="1230"/>
      <c r="CL77" s="1230"/>
      <c r="CM77" s="1230"/>
      <c r="CN77" s="1230">
        <v>10.199999999999999</v>
      </c>
      <c r="CO77" s="1230"/>
      <c r="CP77" s="1230"/>
      <c r="CQ77" s="1230"/>
      <c r="CR77" s="1230"/>
      <c r="CS77" s="1230"/>
      <c r="CT77" s="1230"/>
      <c r="CU77" s="1230"/>
      <c r="CV77" s="1230">
        <v>10.5</v>
      </c>
      <c r="CW77" s="1230"/>
      <c r="CX77" s="1230"/>
      <c r="CY77" s="1230"/>
      <c r="CZ77" s="1230"/>
      <c r="DA77" s="1230"/>
      <c r="DB77" s="1230"/>
      <c r="DC77" s="1230"/>
    </row>
    <row r="78" spans="2:107" x14ac:dyDescent="0.15">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571</v>
      </c>
      <c r="BC79" s="1233"/>
      <c r="BD79" s="1233"/>
      <c r="BE79" s="1233"/>
      <c r="BF79" s="1233"/>
      <c r="BG79" s="1233"/>
      <c r="BH79" s="1233"/>
      <c r="BI79" s="1233"/>
      <c r="BJ79" s="1233"/>
      <c r="BK79" s="1233"/>
      <c r="BL79" s="1233"/>
      <c r="BM79" s="1233"/>
      <c r="BN79" s="1233"/>
      <c r="BO79" s="1233"/>
      <c r="BP79" s="1230">
        <v>9.1999999999999993</v>
      </c>
      <c r="BQ79" s="1230"/>
      <c r="BR79" s="1230"/>
      <c r="BS79" s="1230"/>
      <c r="BT79" s="1230"/>
      <c r="BU79" s="1230"/>
      <c r="BV79" s="1230"/>
      <c r="BW79" s="1230"/>
      <c r="BX79" s="1230">
        <v>8.9</v>
      </c>
      <c r="BY79" s="1230"/>
      <c r="BZ79" s="1230"/>
      <c r="CA79" s="1230"/>
      <c r="CB79" s="1230"/>
      <c r="CC79" s="1230"/>
      <c r="CD79" s="1230"/>
      <c r="CE79" s="1230"/>
      <c r="CF79" s="1230">
        <v>8.9</v>
      </c>
      <c r="CG79" s="1230"/>
      <c r="CH79" s="1230"/>
      <c r="CI79" s="1230"/>
      <c r="CJ79" s="1230"/>
      <c r="CK79" s="1230"/>
      <c r="CL79" s="1230"/>
      <c r="CM79" s="1230"/>
      <c r="CN79" s="1230">
        <v>9</v>
      </c>
      <c r="CO79" s="1230"/>
      <c r="CP79" s="1230"/>
      <c r="CQ79" s="1230"/>
      <c r="CR79" s="1230"/>
      <c r="CS79" s="1230"/>
      <c r="CT79" s="1230"/>
      <c r="CU79" s="1230"/>
      <c r="CV79" s="1230">
        <v>8.9</v>
      </c>
      <c r="CW79" s="1230"/>
      <c r="CX79" s="1230"/>
      <c r="CY79" s="1230"/>
      <c r="CZ79" s="1230"/>
      <c r="DA79" s="1230"/>
      <c r="DB79" s="1230"/>
      <c r="DC79" s="1230"/>
    </row>
    <row r="80" spans="2:107" x14ac:dyDescent="0.15">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FMjkMMowBLe6ROFSReqO/oe7Mw8wQbybm5BrHM6UI7jFZhJspwOHHg8nGFVdmEuOYddJVXQP6LEL9sW5Cqj/GA==" saltValue="w56jS3anXuo10q7HfogvP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EDF3F-46D9-4815-B77D-818AF4A6C32D}">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I3M6X4eOQACzbtQz2YfsBnYd9gVB61ejiIQi6AdFiVk1tnahyy++K+rFTV7+pdDqdiVcwzHM3X+3Zs84R34jCA==" saltValue="Zr72kMsaP4fvszXcuBu61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453E4-93F5-4529-B303-39EB3B154246}">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dJOo6tTK7VugZeYLnBbVBfZ/wNv3q5zjEP593oUhsBXYs+UbTogScjG4rdEw4nicdK6tNXowIZdp1+FJ9vyag==" saltValue="8I1xygvD6fYPRc1haiCvz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71282</v>
      </c>
      <c r="E3" s="142"/>
      <c r="F3" s="143">
        <v>92632</v>
      </c>
      <c r="G3" s="144"/>
      <c r="H3" s="145"/>
    </row>
    <row r="4" spans="1:8" x14ac:dyDescent="0.15">
      <c r="A4" s="146"/>
      <c r="B4" s="147"/>
      <c r="C4" s="148"/>
      <c r="D4" s="149">
        <v>28276</v>
      </c>
      <c r="E4" s="150"/>
      <c r="F4" s="151">
        <v>47978</v>
      </c>
      <c r="G4" s="152"/>
      <c r="H4" s="153"/>
    </row>
    <row r="5" spans="1:8" x14ac:dyDescent="0.15">
      <c r="A5" s="134" t="s">
        <v>518</v>
      </c>
      <c r="B5" s="139"/>
      <c r="C5" s="140"/>
      <c r="D5" s="141">
        <v>120327</v>
      </c>
      <c r="E5" s="142"/>
      <c r="F5" s="143">
        <v>96469</v>
      </c>
      <c r="G5" s="144"/>
      <c r="H5" s="145"/>
    </row>
    <row r="6" spans="1:8" x14ac:dyDescent="0.15">
      <c r="A6" s="146"/>
      <c r="B6" s="147"/>
      <c r="C6" s="148"/>
      <c r="D6" s="149">
        <v>70395</v>
      </c>
      <c r="E6" s="150"/>
      <c r="F6" s="151">
        <v>49775</v>
      </c>
      <c r="G6" s="152"/>
      <c r="H6" s="153"/>
    </row>
    <row r="7" spans="1:8" x14ac:dyDescent="0.15">
      <c r="A7" s="134" t="s">
        <v>519</v>
      </c>
      <c r="B7" s="139"/>
      <c r="C7" s="140"/>
      <c r="D7" s="141">
        <v>47265</v>
      </c>
      <c r="E7" s="142"/>
      <c r="F7" s="143">
        <v>85743</v>
      </c>
      <c r="G7" s="144"/>
      <c r="H7" s="145"/>
    </row>
    <row r="8" spans="1:8" x14ac:dyDescent="0.15">
      <c r="A8" s="146"/>
      <c r="B8" s="147"/>
      <c r="C8" s="148"/>
      <c r="D8" s="149">
        <v>32418</v>
      </c>
      <c r="E8" s="150"/>
      <c r="F8" s="151">
        <v>45231</v>
      </c>
      <c r="G8" s="152"/>
      <c r="H8" s="153"/>
    </row>
    <row r="9" spans="1:8" x14ac:dyDescent="0.15">
      <c r="A9" s="134" t="s">
        <v>520</v>
      </c>
      <c r="B9" s="139"/>
      <c r="C9" s="140"/>
      <c r="D9" s="141">
        <v>61960</v>
      </c>
      <c r="E9" s="142"/>
      <c r="F9" s="143">
        <v>92509</v>
      </c>
      <c r="G9" s="144"/>
      <c r="H9" s="145"/>
    </row>
    <row r="10" spans="1:8" x14ac:dyDescent="0.15">
      <c r="A10" s="146"/>
      <c r="B10" s="147"/>
      <c r="C10" s="148"/>
      <c r="D10" s="149">
        <v>36085</v>
      </c>
      <c r="E10" s="150"/>
      <c r="F10" s="151">
        <v>52274</v>
      </c>
      <c r="G10" s="152"/>
      <c r="H10" s="153"/>
    </row>
    <row r="11" spans="1:8" x14ac:dyDescent="0.15">
      <c r="A11" s="134" t="s">
        <v>521</v>
      </c>
      <c r="B11" s="139"/>
      <c r="C11" s="140"/>
      <c r="D11" s="141">
        <v>59039</v>
      </c>
      <c r="E11" s="142"/>
      <c r="F11" s="143">
        <v>98544</v>
      </c>
      <c r="G11" s="144"/>
      <c r="H11" s="145"/>
    </row>
    <row r="12" spans="1:8" x14ac:dyDescent="0.15">
      <c r="A12" s="146"/>
      <c r="B12" s="147"/>
      <c r="C12" s="154"/>
      <c r="D12" s="149">
        <v>33213</v>
      </c>
      <c r="E12" s="150"/>
      <c r="F12" s="151">
        <v>55816</v>
      </c>
      <c r="G12" s="152"/>
      <c r="H12" s="153"/>
    </row>
    <row r="13" spans="1:8" x14ac:dyDescent="0.15">
      <c r="A13" s="134"/>
      <c r="B13" s="139"/>
      <c r="C13" s="140"/>
      <c r="D13" s="141">
        <v>71975</v>
      </c>
      <c r="E13" s="142"/>
      <c r="F13" s="143">
        <v>93179</v>
      </c>
      <c r="G13" s="155"/>
      <c r="H13" s="145"/>
    </row>
    <row r="14" spans="1:8" x14ac:dyDescent="0.15">
      <c r="A14" s="146"/>
      <c r="B14" s="147"/>
      <c r="C14" s="148"/>
      <c r="D14" s="149">
        <v>40077</v>
      </c>
      <c r="E14" s="150"/>
      <c r="F14" s="151">
        <v>50215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13.92</v>
      </c>
      <c r="C19" s="156">
        <f>ROUND(VALUE(SUBSTITUTE(実質収支比率等に係る経年分析!G$48,"▲","-")),2)</f>
        <v>12.1</v>
      </c>
      <c r="D19" s="156">
        <f>ROUND(VALUE(SUBSTITUTE(実質収支比率等に係る経年分析!H$48,"▲","-")),2)</f>
        <v>7.97</v>
      </c>
      <c r="E19" s="156">
        <f>ROUND(VALUE(SUBSTITUTE(実質収支比率等に係る経年分析!I$48,"▲","-")),2)</f>
        <v>12.09</v>
      </c>
      <c r="F19" s="156">
        <f>ROUND(VALUE(SUBSTITUTE(実質収支比率等に係る経年分析!J$48,"▲","-")),2)</f>
        <v>6.14</v>
      </c>
    </row>
    <row r="20" spans="1:11" x14ac:dyDescent="0.15">
      <c r="A20" s="156" t="s">
        <v>53</v>
      </c>
      <c r="B20" s="156">
        <f>ROUND(VALUE(SUBSTITUTE(実質収支比率等に係る経年分析!F$47,"▲","-")),2)</f>
        <v>9.75</v>
      </c>
      <c r="C20" s="156">
        <f>ROUND(VALUE(SUBSTITUTE(実質収支比率等に係る経年分析!G$47,"▲","-")),2)</f>
        <v>15.53</v>
      </c>
      <c r="D20" s="156">
        <f>ROUND(VALUE(SUBSTITUTE(実質収支比率等に係る経年分析!H$47,"▲","-")),2)</f>
        <v>24.6</v>
      </c>
      <c r="E20" s="156">
        <f>ROUND(VALUE(SUBSTITUTE(実質収支比率等に係る経年分析!I$47,"▲","-")),2)</f>
        <v>22.12</v>
      </c>
      <c r="F20" s="156">
        <f>ROUND(VALUE(SUBSTITUTE(実質収支比率等に係る経年分析!J$47,"▲","-")),2)</f>
        <v>25.17</v>
      </c>
    </row>
    <row r="21" spans="1:11" x14ac:dyDescent="0.15">
      <c r="A21" s="156" t="s">
        <v>54</v>
      </c>
      <c r="B21" s="156">
        <f>IF(ISNUMBER(VALUE(SUBSTITUTE(実質収支比率等に係る経年分析!F$49,"▲","-"))),ROUND(VALUE(SUBSTITUTE(実質収支比率等に係る経年分析!F$49,"▲","-")),2),NA())</f>
        <v>-6.22</v>
      </c>
      <c r="C21" s="156">
        <f>IF(ISNUMBER(VALUE(SUBSTITUTE(実質収支比率等に係る経年分析!G$49,"▲","-"))),ROUND(VALUE(SUBSTITUTE(実質収支比率等に係る経年分析!G$49,"▲","-")),2),NA())</f>
        <v>-1.74</v>
      </c>
      <c r="D21" s="156">
        <f>IF(ISNUMBER(VALUE(SUBSTITUTE(実質収支比率等に係る経年分析!H$49,"▲","-"))),ROUND(VALUE(SUBSTITUTE(実質収支比率等に係る経年分析!H$49,"▲","-")),2),NA())</f>
        <v>-1.83</v>
      </c>
      <c r="E21" s="156">
        <f>IF(ISNUMBER(VALUE(SUBSTITUTE(実質収支比率等に係る経年分析!I$49,"▲","-"))),ROUND(VALUE(SUBSTITUTE(実質収支比率等に係る経年分析!I$49,"▲","-")),2),NA())</f>
        <v>1.73</v>
      </c>
      <c r="F21" s="156">
        <f>IF(ISNUMBER(VALUE(SUBSTITUTE(実質収支比率等に係る経年分析!J$49,"▲","-"))),ROUND(VALUE(SUBSTITUTE(実質収支比率等に係る経年分析!J$49,"▲","-")),2),NA())</f>
        <v>-2.0099999999999998</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0.14000000000000001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0.17</v>
      </c>
    </row>
    <row r="32" spans="1:11" x14ac:dyDescent="0.15">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1.43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1.23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v>
      </c>
    </row>
    <row r="33" spans="1:16" x14ac:dyDescent="0.15">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0.71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1.03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1.78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1.91</v>
      </c>
    </row>
    <row r="34" spans="1:16" x14ac:dyDescent="0.15">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5.93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5.67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4.6500000000000004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3.2</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13.92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12.1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7.96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12.09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6.13</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11.45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11.43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9.61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9.5299999999999994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10.06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1464</v>
      </c>
      <c r="E42" s="158"/>
      <c r="F42" s="158"/>
      <c r="G42" s="158">
        <f>'実質公債費比率（分子）の構造'!L$52</f>
        <v>1437</v>
      </c>
      <c r="H42" s="158"/>
      <c r="I42" s="158"/>
      <c r="J42" s="158">
        <f>'実質公債費比率（分子）の構造'!M$52</f>
        <v>1390</v>
      </c>
      <c r="K42" s="158"/>
      <c r="L42" s="158"/>
      <c r="M42" s="158">
        <f>'実質公債費比率（分子）の構造'!N$52</f>
        <v>1389</v>
      </c>
      <c r="N42" s="158"/>
      <c r="O42" s="158"/>
      <c r="P42" s="158">
        <f>'実質公債費比率（分子）の構造'!O$52</f>
        <v>1398</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53</v>
      </c>
      <c r="C44" s="158"/>
      <c r="D44" s="158"/>
      <c r="E44" s="158">
        <f>'実質公債費比率（分子）の構造'!L$50</f>
        <v>26</v>
      </c>
      <c r="F44" s="158"/>
      <c r="G44" s="158"/>
      <c r="H44" s="158">
        <f>'実質公債費比率（分子）の構造'!M$50</f>
        <v>26</v>
      </c>
      <c r="I44" s="158"/>
      <c r="J44" s="158"/>
      <c r="K44" s="158">
        <f>'実質公債費比率（分子）の構造'!N$50</f>
        <v>26</v>
      </c>
      <c r="L44" s="158"/>
      <c r="M44" s="158"/>
      <c r="N44" s="158" t="str">
        <f>'実質公債費比率（分子）の構造'!O$50</f>
        <v>-</v>
      </c>
      <c r="O44" s="158"/>
      <c r="P44" s="158"/>
    </row>
    <row r="45" spans="1:16" x14ac:dyDescent="0.15">
      <c r="A45" s="158" t="s">
        <v>63</v>
      </c>
      <c r="B45" s="158">
        <f>'実質公債費比率（分子）の構造'!K$49</f>
        <v>120</v>
      </c>
      <c r="C45" s="158"/>
      <c r="D45" s="158"/>
      <c r="E45" s="158">
        <f>'実質公債費比率（分子）の構造'!L$49</f>
        <v>112</v>
      </c>
      <c r="F45" s="158"/>
      <c r="G45" s="158"/>
      <c r="H45" s="158">
        <f>'実質公債費比率（分子）の構造'!M$49</f>
        <v>108</v>
      </c>
      <c r="I45" s="158"/>
      <c r="J45" s="158"/>
      <c r="K45" s="158">
        <f>'実質公債費比率（分子）の構造'!N$49</f>
        <v>105</v>
      </c>
      <c r="L45" s="158"/>
      <c r="M45" s="158"/>
      <c r="N45" s="158">
        <f>'実質公債費比率（分子）の構造'!O$49</f>
        <v>94</v>
      </c>
      <c r="O45" s="158"/>
      <c r="P45" s="158"/>
    </row>
    <row r="46" spans="1:16" x14ac:dyDescent="0.15">
      <c r="A46" s="158" t="s">
        <v>64</v>
      </c>
      <c r="B46" s="158">
        <f>'実質公債費比率（分子）の構造'!K$48</f>
        <v>438</v>
      </c>
      <c r="C46" s="158"/>
      <c r="D46" s="158"/>
      <c r="E46" s="158">
        <f>'実質公債費比率（分子）の構造'!L$48</f>
        <v>425</v>
      </c>
      <c r="F46" s="158"/>
      <c r="G46" s="158"/>
      <c r="H46" s="158">
        <f>'実質公債費比率（分子）の構造'!M$48</f>
        <v>420</v>
      </c>
      <c r="I46" s="158"/>
      <c r="J46" s="158"/>
      <c r="K46" s="158">
        <f>'実質公債費比率（分子）の構造'!N$48</f>
        <v>416</v>
      </c>
      <c r="L46" s="158"/>
      <c r="M46" s="158"/>
      <c r="N46" s="158">
        <f>'実質公債費比率（分子）の構造'!O$48</f>
        <v>430</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1452</v>
      </c>
      <c r="C49" s="158"/>
      <c r="D49" s="158"/>
      <c r="E49" s="158">
        <f>'実質公債費比率（分子）の構造'!L$45</f>
        <v>1456</v>
      </c>
      <c r="F49" s="158"/>
      <c r="G49" s="158"/>
      <c r="H49" s="158">
        <f>'実質公債費比率（分子）の構造'!M$45</f>
        <v>1511</v>
      </c>
      <c r="I49" s="158"/>
      <c r="J49" s="158"/>
      <c r="K49" s="158">
        <f>'実質公債費比率（分子）の構造'!N$45</f>
        <v>1464</v>
      </c>
      <c r="L49" s="158"/>
      <c r="M49" s="158"/>
      <c r="N49" s="158">
        <f>'実質公債費比率（分子）の構造'!O$45</f>
        <v>1474</v>
      </c>
      <c r="O49" s="158"/>
      <c r="P49" s="158"/>
    </row>
    <row r="50" spans="1:16" x14ac:dyDescent="0.15">
      <c r="A50" s="158" t="s">
        <v>67</v>
      </c>
      <c r="B50" s="158" t="e">
        <f>NA()</f>
        <v>#N/A</v>
      </c>
      <c r="C50" s="158">
        <f>IF(ISNUMBER('実質公債費比率（分子）の構造'!K$53),'実質公債費比率（分子）の構造'!K$53,NA())</f>
        <v>599</v>
      </c>
      <c r="D50" s="158" t="e">
        <f>NA()</f>
        <v>#N/A</v>
      </c>
      <c r="E50" s="158" t="e">
        <f>NA()</f>
        <v>#N/A</v>
      </c>
      <c r="F50" s="158">
        <f>IF(ISNUMBER('実質公債費比率（分子）の構造'!L$53),'実質公債費比率（分子）の構造'!L$53,NA())</f>
        <v>582</v>
      </c>
      <c r="G50" s="158" t="e">
        <f>NA()</f>
        <v>#N/A</v>
      </c>
      <c r="H50" s="158" t="e">
        <f>NA()</f>
        <v>#N/A</v>
      </c>
      <c r="I50" s="158">
        <f>IF(ISNUMBER('実質公債費比率（分子）の構造'!M$53),'実質公債費比率（分子）の構造'!M$53,NA())</f>
        <v>675</v>
      </c>
      <c r="J50" s="158" t="e">
        <f>NA()</f>
        <v>#N/A</v>
      </c>
      <c r="K50" s="158" t="e">
        <f>NA()</f>
        <v>#N/A</v>
      </c>
      <c r="L50" s="158">
        <f>IF(ISNUMBER('実質公債費比率（分子）の構造'!N$53),'実質公債費比率（分子）の構造'!N$53,NA())</f>
        <v>622</v>
      </c>
      <c r="M50" s="158" t="e">
        <f>NA()</f>
        <v>#N/A</v>
      </c>
      <c r="N50" s="158" t="e">
        <f>NA()</f>
        <v>#N/A</v>
      </c>
      <c r="O50" s="158">
        <f>IF(ISNUMBER('実質公債費比率（分子）の構造'!O$53),'実質公債費比率（分子）の構造'!O$53,NA())</f>
        <v>600</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14676</v>
      </c>
      <c r="E56" s="157"/>
      <c r="F56" s="157"/>
      <c r="G56" s="157">
        <f>'将来負担比率（分子）の構造'!J$52</f>
        <v>14830</v>
      </c>
      <c r="H56" s="157"/>
      <c r="I56" s="157"/>
      <c r="J56" s="157">
        <f>'将来負担比率（分子）の構造'!K$52</f>
        <v>14407</v>
      </c>
      <c r="K56" s="157"/>
      <c r="L56" s="157"/>
      <c r="M56" s="157">
        <f>'将来負担比率（分子）の構造'!L$52</f>
        <v>14180</v>
      </c>
      <c r="N56" s="157"/>
      <c r="O56" s="157"/>
      <c r="P56" s="157">
        <f>'将来負担比率（分子）の構造'!M$52</f>
        <v>14011</v>
      </c>
    </row>
    <row r="57" spans="1:16" x14ac:dyDescent="0.15">
      <c r="A57" s="157" t="s">
        <v>42</v>
      </c>
      <c r="B57" s="157"/>
      <c r="C57" s="157"/>
      <c r="D57" s="157">
        <f>'将来負担比率（分子）の構造'!I$51</f>
        <v>2324</v>
      </c>
      <c r="E57" s="157"/>
      <c r="F57" s="157"/>
      <c r="G57" s="157">
        <f>'将来負担比率（分子）の構造'!J$51</f>
        <v>2008</v>
      </c>
      <c r="H57" s="157"/>
      <c r="I57" s="157"/>
      <c r="J57" s="157">
        <f>'将来負担比率（分子）の構造'!K$51</f>
        <v>1748</v>
      </c>
      <c r="K57" s="157"/>
      <c r="L57" s="157"/>
      <c r="M57" s="157">
        <f>'将来負担比率（分子）の構造'!L$51</f>
        <v>1653</v>
      </c>
      <c r="N57" s="157"/>
      <c r="O57" s="157"/>
      <c r="P57" s="157">
        <f>'将来負担比率（分子）の構造'!M$51</f>
        <v>1559</v>
      </c>
    </row>
    <row r="58" spans="1:16" x14ac:dyDescent="0.15">
      <c r="A58" s="157" t="s">
        <v>41</v>
      </c>
      <c r="B58" s="157"/>
      <c r="C58" s="157"/>
      <c r="D58" s="157">
        <f>'将来負担比率（分子）の構造'!I$50</f>
        <v>4867</v>
      </c>
      <c r="E58" s="157"/>
      <c r="F58" s="157"/>
      <c r="G58" s="157">
        <f>'将来負担比率（分子）の構造'!J$50</f>
        <v>6111</v>
      </c>
      <c r="H58" s="157"/>
      <c r="I58" s="157"/>
      <c r="J58" s="157">
        <f>'将来負担比率（分子）の構造'!K$50</f>
        <v>7275</v>
      </c>
      <c r="K58" s="157"/>
      <c r="L58" s="157"/>
      <c r="M58" s="157">
        <f>'将来負担比率（分子）の構造'!L$50</f>
        <v>7500</v>
      </c>
      <c r="N58" s="157"/>
      <c r="O58" s="157"/>
      <c r="P58" s="157">
        <f>'将来負担比率（分子）の構造'!M$50</f>
        <v>8574</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2187</v>
      </c>
      <c r="C62" s="157"/>
      <c r="D62" s="157"/>
      <c r="E62" s="157">
        <f>'将来負担比率（分子）の構造'!J$45</f>
        <v>2165</v>
      </c>
      <c r="F62" s="157"/>
      <c r="G62" s="157"/>
      <c r="H62" s="157">
        <f>'将来負担比率（分子）の構造'!K$45</f>
        <v>2143</v>
      </c>
      <c r="I62" s="157"/>
      <c r="J62" s="157"/>
      <c r="K62" s="157">
        <f>'将来負担比率（分子）の構造'!L$45</f>
        <v>2074</v>
      </c>
      <c r="L62" s="157"/>
      <c r="M62" s="157"/>
      <c r="N62" s="157">
        <f>'将来負担比率（分子）の構造'!M$45</f>
        <v>2019</v>
      </c>
      <c r="O62" s="157"/>
      <c r="P62" s="157"/>
    </row>
    <row r="63" spans="1:16" x14ac:dyDescent="0.15">
      <c r="A63" s="157" t="s">
        <v>34</v>
      </c>
      <c r="B63" s="157">
        <f>'将来負担比率（分子）の構造'!I$44</f>
        <v>797</v>
      </c>
      <c r="C63" s="157"/>
      <c r="D63" s="157"/>
      <c r="E63" s="157">
        <f>'将来負担比率（分子）の構造'!J$44</f>
        <v>763</v>
      </c>
      <c r="F63" s="157"/>
      <c r="G63" s="157"/>
      <c r="H63" s="157">
        <f>'将来負担比率（分子）の構造'!K$44</f>
        <v>665</v>
      </c>
      <c r="I63" s="157"/>
      <c r="J63" s="157"/>
      <c r="K63" s="157">
        <f>'将来負担比率（分子）の構造'!L$44</f>
        <v>635</v>
      </c>
      <c r="L63" s="157"/>
      <c r="M63" s="157"/>
      <c r="N63" s="157">
        <f>'将来負担比率（分子）の構造'!M$44</f>
        <v>1137</v>
      </c>
      <c r="O63" s="157"/>
      <c r="P63" s="157"/>
    </row>
    <row r="64" spans="1:16" x14ac:dyDescent="0.15">
      <c r="A64" s="157" t="s">
        <v>33</v>
      </c>
      <c r="B64" s="157">
        <f>'将来負担比率（分子）の構造'!I$43</f>
        <v>4816</v>
      </c>
      <c r="C64" s="157"/>
      <c r="D64" s="157"/>
      <c r="E64" s="157">
        <f>'将来負担比率（分子）の構造'!J$43</f>
        <v>4482</v>
      </c>
      <c r="F64" s="157"/>
      <c r="G64" s="157"/>
      <c r="H64" s="157">
        <f>'将来負担比率（分子）の構造'!K$43</f>
        <v>4084</v>
      </c>
      <c r="I64" s="157"/>
      <c r="J64" s="157"/>
      <c r="K64" s="157">
        <f>'将来負担比率（分子）の構造'!L$43</f>
        <v>4077</v>
      </c>
      <c r="L64" s="157"/>
      <c r="M64" s="157"/>
      <c r="N64" s="157">
        <f>'将来負担比率（分子）の構造'!M$43</f>
        <v>3711</v>
      </c>
      <c r="O64" s="157"/>
      <c r="P64" s="157"/>
    </row>
    <row r="65" spans="1:16" x14ac:dyDescent="0.15">
      <c r="A65" s="157" t="s">
        <v>32</v>
      </c>
      <c r="B65" s="157">
        <f>'将来負担比率（分子）の構造'!I$42</f>
        <v>102</v>
      </c>
      <c r="C65" s="157"/>
      <c r="D65" s="157"/>
      <c r="E65" s="157">
        <f>'将来負担比率（分子）の構造'!J$42</f>
        <v>51</v>
      </c>
      <c r="F65" s="157"/>
      <c r="G65" s="157"/>
      <c r="H65" s="157">
        <f>'将来負担比率（分子）の構造'!K$42</f>
        <v>25</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15488</v>
      </c>
      <c r="C66" s="157"/>
      <c r="D66" s="157"/>
      <c r="E66" s="157">
        <f>'将来負担比率（分子）の構造'!J$41</f>
        <v>17207</v>
      </c>
      <c r="F66" s="157"/>
      <c r="G66" s="157"/>
      <c r="H66" s="157">
        <f>'将来負担比率（分子）の構造'!K$41</f>
        <v>16693</v>
      </c>
      <c r="I66" s="157"/>
      <c r="J66" s="157"/>
      <c r="K66" s="157">
        <f>'将来負担比率（分子）の構造'!L$41</f>
        <v>16529</v>
      </c>
      <c r="L66" s="157"/>
      <c r="M66" s="157"/>
      <c r="N66" s="157">
        <f>'将来負担比率（分子）の構造'!M$41</f>
        <v>16270</v>
      </c>
      <c r="O66" s="157"/>
      <c r="P66" s="157"/>
    </row>
    <row r="67" spans="1:16" x14ac:dyDescent="0.15">
      <c r="A67" s="157" t="s">
        <v>71</v>
      </c>
      <c r="B67" s="157" t="e">
        <f>NA()</f>
        <v>#N/A</v>
      </c>
      <c r="C67" s="157">
        <f>IF(ISNUMBER('将来負担比率（分子）の構造'!I$53), IF('将来負担比率（分子）の構造'!I$53 &lt; 0, 0, '将来負担比率（分子）の構造'!I$53), NA())</f>
        <v>1522</v>
      </c>
      <c r="D67" s="157" t="e">
        <f>NA()</f>
        <v>#N/A</v>
      </c>
      <c r="E67" s="157" t="e">
        <f>NA()</f>
        <v>#N/A</v>
      </c>
      <c r="F67" s="157">
        <f>IF(ISNUMBER('将来負担比率（分子）の構造'!J$53), IF('将来負担比率（分子）の構造'!J$53 &lt; 0, 0, '将来負担比率（分子）の構造'!J$53), NA())</f>
        <v>1720</v>
      </c>
      <c r="G67" s="157" t="e">
        <f>NA()</f>
        <v>#N/A</v>
      </c>
      <c r="H67" s="157" t="e">
        <f>NA()</f>
        <v>#N/A</v>
      </c>
      <c r="I67" s="157">
        <f>IF(ISNUMBER('将来負担比率（分子）の構造'!K$53), IF('将来負担比率（分子）の構造'!K$53 &lt; 0, 0, '将来負担比率（分子）の構造'!K$53), NA())</f>
        <v>181</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2437</v>
      </c>
      <c r="C72" s="161">
        <f>基金残高に係る経年分析!G55</f>
        <v>2198</v>
      </c>
      <c r="D72" s="161">
        <f>基金残高に係る経年分析!H55</f>
        <v>2568</v>
      </c>
    </row>
    <row r="73" spans="1:16" x14ac:dyDescent="0.15">
      <c r="A73" s="160" t="s">
        <v>74</v>
      </c>
      <c r="B73" s="161">
        <f>基金残高に係る経年分析!F56</f>
        <v>230</v>
      </c>
      <c r="C73" s="161">
        <f>基金残高に係る経年分析!G56</f>
        <v>244</v>
      </c>
      <c r="D73" s="161">
        <f>基金残高に係る経年分析!H56</f>
        <v>258</v>
      </c>
    </row>
    <row r="74" spans="1:16" x14ac:dyDescent="0.15">
      <c r="A74" s="160" t="s">
        <v>75</v>
      </c>
      <c r="B74" s="161">
        <f>基金残高に係る経年分析!F57</f>
        <v>3456</v>
      </c>
      <c r="C74" s="161">
        <f>基金残高に係る経年分析!G57</f>
        <v>3830</v>
      </c>
      <c r="D74" s="161">
        <f>基金残高に係る経年分析!H57</f>
        <v>4547</v>
      </c>
    </row>
  </sheetData>
  <sheetProtection algorithmName="SHA-512" hashValue="ionCr3ySGohR9Kpq+ZUcKmfemXCvBWEl8JXZEo5HY4yP9VvU+yIre32S2yRaqbKN0DI4hy1wOzbl4KTbLzv+BQ==" saltValue="wIDULuHojk/67yvApdH/d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2026-09-29T02:38:13Z</cp:lastPrinted>
  <dcterms:created xsi:type="dcterms:W3CDTF">2026-02-23T04:46:31Z</dcterms:created>
  <dcterms:modified xsi:type="dcterms:W3CDTF">2026-09-29T04:05:03Z</dcterms:modified>
  <cp:category/>
</cp:coreProperties>
</file>