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G132PC008U\Desktop\☆令和６年版ダウンロード様式【経営比較分析表】2024_062014_47_140\"/>
    </mc:Choice>
  </mc:AlternateContent>
  <workbookProtection workbookAlgorithmName="SHA-512" workbookHashValue="tBHmEZW3kF8T1+aRVCZfHiZp+BJizsgMkkcWph+wWyHPkEUGfgaaNoXCEJAkJTMp+rhX1Z5mqB6ypaYlOe9qdg==" workbookSaltValue="hMID/3jqOIbRoMQyqeoUDg==" workbookSpinCount="100000" lockStructure="1"/>
  <bookViews>
    <workbookView xWindow="0" yWindow="0" windowWidth="23040" windowHeight="921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DO7" i="5"/>
  <c r="DN7" i="5"/>
  <c r="DM7" i="5"/>
  <c r="DL7" i="5"/>
  <c r="DK7" i="5"/>
  <c r="DI7" i="5"/>
  <c r="DH7" i="5"/>
  <c r="DG7" i="5"/>
  <c r="DF7" i="5"/>
  <c r="DE7" i="5"/>
  <c r="DD7" i="5"/>
  <c r="MI77" i="4" s="1"/>
  <c r="DC7" i="5"/>
  <c r="DB7" i="5"/>
  <c r="DA7" i="5"/>
  <c r="CZ7" i="5"/>
  <c r="KA77" i="4" s="1"/>
  <c r="CN7" i="5"/>
  <c r="CM7" i="5"/>
  <c r="BZ7" i="5"/>
  <c r="MA53" i="4" s="1"/>
  <c r="BY7" i="5"/>
  <c r="LH53" i="4" s="1"/>
  <c r="BX7" i="5"/>
  <c r="BW7" i="5"/>
  <c r="BV7" i="5"/>
  <c r="JC53" i="4" s="1"/>
  <c r="BU7" i="5"/>
  <c r="BT7" i="5"/>
  <c r="BS7" i="5"/>
  <c r="BR7" i="5"/>
  <c r="BQ7" i="5"/>
  <c r="BO7" i="5"/>
  <c r="BN7" i="5"/>
  <c r="BM7" i="5"/>
  <c r="BL7" i="5"/>
  <c r="FE53" i="4" s="1"/>
  <c r="BK7" i="5"/>
  <c r="BJ7" i="5"/>
  <c r="BI7" i="5"/>
  <c r="BH7" i="5"/>
  <c r="BG7" i="5"/>
  <c r="BF7" i="5"/>
  <c r="BD7" i="5"/>
  <c r="BC7" i="5"/>
  <c r="BB7" i="5"/>
  <c r="BA7" i="5"/>
  <c r="AZ7" i="5"/>
  <c r="AY7" i="5"/>
  <c r="CS52" i="4" s="1"/>
  <c r="AX7" i="5"/>
  <c r="AW7" i="5"/>
  <c r="AV7" i="5"/>
  <c r="AN52" i="4" s="1"/>
  <c r="AU7" i="5"/>
  <c r="U52" i="4" s="1"/>
  <c r="AS7" i="5"/>
  <c r="AR7" i="5"/>
  <c r="AQ7" i="5"/>
  <c r="FX32" i="4" s="1"/>
  <c r="AP7" i="5"/>
  <c r="FE32" i="4" s="1"/>
  <c r="AO7" i="5"/>
  <c r="AN7" i="5"/>
  <c r="AM7" i="5"/>
  <c r="AL7" i="5"/>
  <c r="AK7" i="5"/>
  <c r="AJ7" i="5"/>
  <c r="AH7" i="5"/>
  <c r="AG7" i="5"/>
  <c r="BZ32" i="4" s="1"/>
  <c r="AF7" i="5"/>
  <c r="AE7" i="5"/>
  <c r="AD7" i="5"/>
  <c r="AC7" i="5"/>
  <c r="AB7" i="5"/>
  <c r="AA7" i="5"/>
  <c r="Z7" i="5"/>
  <c r="Y7" i="5"/>
  <c r="X7" i="5"/>
  <c r="W7" i="5"/>
  <c r="V7" i="5"/>
  <c r="HX10" i="4" s="1"/>
  <c r="U7" i="5"/>
  <c r="LJ8" i="4" s="1"/>
  <c r="T7" i="5"/>
  <c r="S7" i="5"/>
  <c r="R7" i="5"/>
  <c r="Q7" i="5"/>
  <c r="P7" i="5"/>
  <c r="O7" i="5"/>
  <c r="N7" i="5"/>
  <c r="FJ8" i="4" s="1"/>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B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MI78" i="4"/>
  <c r="LT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KO53" i="4"/>
  <c r="JV53" i="4"/>
  <c r="HJ53" i="4"/>
  <c r="GQ53" i="4"/>
  <c r="FX53" i="4"/>
  <c r="EL53" i="4"/>
  <c r="CS53" i="4"/>
  <c r="BZ53" i="4"/>
  <c r="BG53" i="4"/>
  <c r="AN53" i="4"/>
  <c r="U53" i="4"/>
  <c r="MA52" i="4"/>
  <c r="LH52" i="4"/>
  <c r="KO52" i="4"/>
  <c r="JV52" i="4"/>
  <c r="JC52" i="4"/>
  <c r="HJ52" i="4"/>
  <c r="GQ52" i="4"/>
  <c r="FX52" i="4"/>
  <c r="FE52" i="4"/>
  <c r="EL52" i="4"/>
  <c r="BZ52" i="4"/>
  <c r="BG52" i="4"/>
  <c r="MA32" i="4"/>
  <c r="LH32" i="4"/>
  <c r="KO32" i="4"/>
  <c r="JC32" i="4"/>
  <c r="HJ32" i="4"/>
  <c r="GQ32" i="4"/>
  <c r="EL32" i="4"/>
  <c r="CS32" i="4"/>
  <c r="BG32" i="4"/>
  <c r="AN32" i="4"/>
  <c r="U32" i="4"/>
  <c r="MA31" i="4"/>
  <c r="LH31" i="4"/>
  <c r="KO31" i="4"/>
  <c r="JV31" i="4"/>
  <c r="JC31" i="4"/>
  <c r="HJ31" i="4"/>
  <c r="GQ31" i="4"/>
  <c r="FX31" i="4"/>
  <c r="FE31" i="4"/>
  <c r="EL31" i="4"/>
  <c r="CS31" i="4"/>
  <c r="BZ31" i="4"/>
  <c r="BG31" i="4"/>
  <c r="AN31" i="4"/>
  <c r="U31" i="4"/>
  <c r="LJ10" i="4"/>
  <c r="JQ10" i="4"/>
  <c r="DU10" i="4"/>
  <c r="CF10" i="4"/>
  <c r="B10" i="4"/>
  <c r="JQ8" i="4"/>
  <c r="HX8" i="4"/>
  <c r="CF8" i="4"/>
  <c r="AQ8" i="4"/>
  <c r="B6" i="4"/>
  <c r="GL76" i="4" l="1"/>
  <c r="U51" i="4"/>
  <c r="EL30" i="4"/>
  <c r="U30" i="4"/>
  <c r="R76" i="4"/>
  <c r="JC51" i="4"/>
  <c r="KA76" i="4"/>
  <c r="EL51" i="4"/>
  <c r="JC30" i="4"/>
  <c r="C11" i="5"/>
  <c r="F11" i="5"/>
  <c r="D11" i="5"/>
  <c r="E11" i="5"/>
  <c r="IT76" i="4" l="1"/>
  <c r="CS51" i="4"/>
  <c r="HJ30" i="4"/>
  <c r="CS30" i="4"/>
  <c r="BZ76" i="4"/>
  <c r="MA51" i="4"/>
  <c r="MI76" i="4"/>
  <c r="HJ51" i="4"/>
  <c r="MA30" i="4"/>
  <c r="AN30" i="4"/>
  <c r="AG76" i="4"/>
  <c r="KP76" i="4"/>
  <c r="FE51" i="4"/>
  <c r="JV30" i="4"/>
  <c r="HA76" i="4"/>
  <c r="AN51" i="4"/>
  <c r="FE30" i="4"/>
  <c r="JV51" i="4"/>
  <c r="LT76" i="4"/>
  <c r="GQ51" i="4"/>
  <c r="LH30" i="4"/>
  <c r="IE76" i="4"/>
  <c r="BZ51" i="4"/>
  <c r="GQ30" i="4"/>
  <c r="BZ30" i="4"/>
  <c r="BK76" i="4"/>
  <c r="LH51" i="4"/>
  <c r="AV76" i="4"/>
  <c r="KO51" i="4"/>
  <c r="LE76" i="4"/>
  <c r="FX51" i="4"/>
  <c r="KO30" i="4"/>
  <c r="HP76" i="4"/>
  <c r="BG51" i="4"/>
  <c r="FX30" i="4"/>
  <c r="BG30" i="4"/>
</calcChain>
</file>

<file path=xl/sharedStrings.xml><?xml version="1.0" encoding="utf-8"?>
<sst xmlns="http://schemas.openxmlformats.org/spreadsheetml/2006/main" count="278" uniqueCount="134">
  <si>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</si>
  <si>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</si>
  <si>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</si>
  <si>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</si>
  <si>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</si>
  <si>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</si>
  <si>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</si>
  <si>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</si>
  <si>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</si>
  <si>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</si>
  <si>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</si>
  <si>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</si>
  <si>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</si>
  <si>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</si>
  <si>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</si>
  <si>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</si>
  <si>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</si>
  <si>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</si>
  <si>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</si>
  <si>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</si>
  <si>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</si>
  <si>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</si>
  <si>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</si>
  <si>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</si>
  <si>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</si>
  <si>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</si>
  <si>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</si>
  <si>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</si>
  <si>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</si>
  <si>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</si>
  <si>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</si>
  <si>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</si>
  <si>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</si>
  <si>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</si>
  <si>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</si>
  <si>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</si>
  <si>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</si>
  <si>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</si>
  <si>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</si>
  <si>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</si>
  <si>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</si>
  <si>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</si>
  <si>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</si>
  <si>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</si>
  <si>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</si>
  <si>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</si>
  <si>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</si>
  <si>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</si>
  <si>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</si>
  <si>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</si>
  <si>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</si>
  <si>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</si>
  <si>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</si>
  <si>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</si>
  <si>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</si>
  <si>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</si>
  <si>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</si>
  <si>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</si>
  <si>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</si>
  <si>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</si>
  <si>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</si>
  <si>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</si>
  <si>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</si>
  <si>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</si>
  <si>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</si>
  <si>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</si>
  <si>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</si>
  <si>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</si>
  <si>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</si>
  <si>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</si>
  <si>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</si>
  <si>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</si>
  <si>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</si>
  <si>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</si>
  <si>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</si>
  <si>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</si>
  <si>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</si>
  <si>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</si>
  <si>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</si>
  <si>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</si>
  <si>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</si>
  <si>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</si>
  <si>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</si>
  <si>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</si>
  <si>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</si>
  <si>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</si>
  <si>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</si>
  <si>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</si>
  <si>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</si>
  <si>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</si>
  <si>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</si>
  <si>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</si>
  <si>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</si>
  <si>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</si>
  <si>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</si>
  <si>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</si>
  <si>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</si>
  <si>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</si>
  <si>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</si>
  <si>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</si>
  <si>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当該値(N-1)</t>
    <phoneticPr fontId="5"/>
  </si>
  <si>
    <t>当該値(N-2)</t>
    <phoneticPr fontId="5"/>
  </si>
  <si>
    <t>当該値(N)</t>
    <phoneticPr fontId="5"/>
  </si>
  <si>
    <t>当該値(N-3)</t>
    <phoneticPr fontId="5"/>
  </si>
  <si>
    <t>当該値(N-4)</t>
    <phoneticPr fontId="5"/>
  </si>
  <si>
    <t>当該値(N-3)</t>
    <phoneticPr fontId="5"/>
  </si>
  <si>
    <t>当該値(N-1)</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</si>
  <si>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</si>
  <si>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</si>
  <si>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</si>
  <si>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</si>
  <si>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</si>
  <si>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</si>
  <si>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山形市山形駅東口交通センター駐車場</t>
  </si>
  <si>
    <t>法非適用</t>
  </si>
  <si>
    <t>駐車場整備事業</t>
  </si>
  <si>
    <t>-</t>
  </si>
  <si>
    <t>Ａ１Ｂ１</t>
  </si>
  <si>
    <t>非設置</t>
  </si>
  <si>
    <t>該当数値なし</t>
  </si>
  <si>
    <t>届出駐車場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</si>
  <si>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</si>
  <si>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</si>
  <si>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</si>
  <si>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</si>
  <si>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</si>
  <si>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</si>
  <si>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</si>
  <si>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</si>
  <si>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</si>
  <si>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⑩新規の企業債はなく、今後も設備更新や老朽化への対策を進めていく予定である。</t>
    <phoneticPr fontId="5"/>
  </si>
  <si>
    <t>⑪稼働率は、駅を利用する人が徐々に回復していることから前年比増となりコロナ禍以降最高となった。類似施設平均値をも上回っている。</t>
    <phoneticPr fontId="5"/>
  </si>
  <si>
    <t>駅に直結する市営駐車場であり、旅行者の増に伴い収益等の状況や利用状況は良好な経営状況を維持している。
今後は、継続して良好な水準を維持していくこととともに、より一層の経営効率化を図りながら施設の管理に取り組んでいくことが必要である。</t>
    <phoneticPr fontId="5"/>
  </si>
  <si>
    <t>①収益的収支比率は、前年を上回り良好な水準で推移している。
④売上高GOP比率は前年を下回ったものの、類似施設平均値を上回っている。
⑤EBITDAも前年を下回ったものの、類似施設平均値を上回っている。</t>
    <rPh sb="44" eb="46">
      <t>シタマワ</t>
    </rPh>
    <rPh sb="80" eb="82">
      <t>シタマワ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</si>
</sst>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131.80000000000001</c:v>
                </c:pt>
                <c:pt idx="1">
                  <c:v>170.8</c:v>
                </c:pt>
                <c:pt idx="2">
                  <c:v>171.2</c:v>
                </c:pt>
                <c:pt idx="3">
                  <c:v>183.9</c:v>
                </c:pt>
                <c:pt idx="4">
                  <c:v>167.6</c:v>
                </c:pt>
              </c:numCache>
            </c:numRef>
          </c:val>
          <c:extLst>
            <c:ext xmlns:c16="http://schemas.microsoft.com/office/drawing/2014/chart" uri="{C3380CC4-5D6E-409C-BE32-E72D297353CC}">
              <c16:uniqueId val="{00000000-24E5-49D9-9177-826CE5D1F1B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130.19999999999999</c:v>
                </c:pt>
                <c:pt idx="1">
                  <c:v>136.5</c:v>
                </c:pt>
                <c:pt idx="2">
                  <c:v>183.5</c:v>
                </c:pt>
                <c:pt idx="3">
                  <c:v>4016.2</c:v>
                </c:pt>
                <c:pt idx="4">
                  <c:v>4556.8</c:v>
                </c:pt>
              </c:numCache>
            </c:numRef>
          </c:val>
          <c:smooth val="0"/>
          <c:extLst>
            <c:ext xmlns:c16="http://schemas.microsoft.com/office/drawing/2014/chart" uri="{C3380CC4-5D6E-409C-BE32-E72D297353CC}">
              <c16:uniqueId val="{00000001-24E5-49D9-9177-826CE5D1F1B0}"/>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28.9</c:v>
                </c:pt>
                <c:pt idx="1">
                  <c:v>23.3</c:v>
                </c:pt>
                <c:pt idx="2">
                  <c:v>25</c:v>
                </c:pt>
                <c:pt idx="3">
                  <c:v>24.7</c:v>
                </c:pt>
                <c:pt idx="4">
                  <c:v>22.1</c:v>
                </c:pt>
              </c:numCache>
            </c:numRef>
          </c:val>
          <c:extLst>
            <c:ext xmlns:c16="http://schemas.microsoft.com/office/drawing/2014/chart" uri="{C3380CC4-5D6E-409C-BE32-E72D297353CC}">
              <c16:uniqueId val="{00000000-F7F3-4445-BCF0-5D6868CA789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108.5</c:v>
                </c:pt>
                <c:pt idx="1">
                  <c:v>136.19999999999999</c:v>
                </c:pt>
                <c:pt idx="2">
                  <c:v>104.8</c:v>
                </c:pt>
                <c:pt idx="3">
                  <c:v>81.5</c:v>
                </c:pt>
                <c:pt idx="4">
                  <c:v>60.7</c:v>
                </c:pt>
              </c:numCache>
            </c:numRef>
          </c:val>
          <c:smooth val="0"/>
          <c:extLst>
            <c:ext xmlns:c16="http://schemas.microsoft.com/office/drawing/2014/chart" uri="{C3380CC4-5D6E-409C-BE32-E72D297353CC}">
              <c16:uniqueId val="{00000001-F7F3-4445-BCF0-5D6868CA789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2C74-47EB-A227-3A78A4DA4604}"/>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2C74-47EB-A227-3A78A4DA4604}"/>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349C-4046-961D-C8D8C03C693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349C-4046-961D-C8D8C03C6930}"/>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14C-4D87-BA9B-54D9B21692BA}"/>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8.6</c:v>
                </c:pt>
                <c:pt idx="1">
                  <c:v>4.3</c:v>
                </c:pt>
                <c:pt idx="2">
                  <c:v>4.2</c:v>
                </c:pt>
                <c:pt idx="3">
                  <c:v>3</c:v>
                </c:pt>
                <c:pt idx="4">
                  <c:v>2.8</c:v>
                </c:pt>
              </c:numCache>
            </c:numRef>
          </c:val>
          <c:smooth val="0"/>
          <c:extLst>
            <c:ext xmlns:c16="http://schemas.microsoft.com/office/drawing/2014/chart" uri="{C3380CC4-5D6E-409C-BE32-E72D297353CC}">
              <c16:uniqueId val="{00000001-514C-4D87-BA9B-54D9B21692BA}"/>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2A04-476A-B027-236998A6244A}"/>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87</c:v>
                </c:pt>
                <c:pt idx="1">
                  <c:v>7646</c:v>
                </c:pt>
                <c:pt idx="2">
                  <c:v>53</c:v>
                </c:pt>
                <c:pt idx="3">
                  <c:v>558</c:v>
                </c:pt>
                <c:pt idx="4">
                  <c:v>48</c:v>
                </c:pt>
              </c:numCache>
            </c:numRef>
          </c:val>
          <c:smooth val="0"/>
          <c:extLst>
            <c:ext xmlns:c16="http://schemas.microsoft.com/office/drawing/2014/chart" uri="{C3380CC4-5D6E-409C-BE32-E72D297353CC}">
              <c16:uniqueId val="{00000001-2A04-476A-B027-236998A6244A}"/>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124.6</c:v>
                </c:pt>
                <c:pt idx="1">
                  <c:v>125.6</c:v>
                </c:pt>
                <c:pt idx="2">
                  <c:v>134</c:v>
                </c:pt>
                <c:pt idx="3">
                  <c:v>139.4</c:v>
                </c:pt>
                <c:pt idx="4">
                  <c:v>145.4</c:v>
                </c:pt>
              </c:numCache>
            </c:numRef>
          </c:val>
          <c:extLst>
            <c:ext xmlns:c16="http://schemas.microsoft.com/office/drawing/2014/chart" uri="{C3380CC4-5D6E-409C-BE32-E72D297353CC}">
              <c16:uniqueId val="{00000000-C774-4364-BE4F-FF864BFFDF80}"/>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105.7</c:v>
                </c:pt>
                <c:pt idx="1">
                  <c:v>104.3</c:v>
                </c:pt>
                <c:pt idx="2">
                  <c:v>114</c:v>
                </c:pt>
                <c:pt idx="3">
                  <c:v>119.1</c:v>
                </c:pt>
                <c:pt idx="4">
                  <c:v>119.9</c:v>
                </c:pt>
              </c:numCache>
            </c:numRef>
          </c:val>
          <c:smooth val="0"/>
          <c:extLst>
            <c:ext xmlns:c16="http://schemas.microsoft.com/office/drawing/2014/chart" uri="{C3380CC4-5D6E-409C-BE32-E72D297353CC}">
              <c16:uniqueId val="{00000001-C774-4364-BE4F-FF864BFFDF80}"/>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24.1</c:v>
                </c:pt>
                <c:pt idx="1">
                  <c:v>41.5</c:v>
                </c:pt>
                <c:pt idx="2">
                  <c:v>41.6</c:v>
                </c:pt>
                <c:pt idx="3">
                  <c:v>45.6</c:v>
                </c:pt>
                <c:pt idx="4">
                  <c:v>40.4</c:v>
                </c:pt>
              </c:numCache>
            </c:numRef>
          </c:val>
          <c:extLst>
            <c:ext xmlns:c16="http://schemas.microsoft.com/office/drawing/2014/chart" uri="{C3380CC4-5D6E-409C-BE32-E72D297353CC}">
              <c16:uniqueId val="{00000000-503D-4AD9-BBF9-0E7B931D1950}"/>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7.1</c:v>
                </c:pt>
                <c:pt idx="1">
                  <c:v>5.6</c:v>
                </c:pt>
                <c:pt idx="2">
                  <c:v>18.100000000000001</c:v>
                </c:pt>
                <c:pt idx="3">
                  <c:v>24.8</c:v>
                </c:pt>
                <c:pt idx="4">
                  <c:v>-46.3</c:v>
                </c:pt>
              </c:numCache>
            </c:numRef>
          </c:val>
          <c:smooth val="0"/>
          <c:extLst>
            <c:ext xmlns:c16="http://schemas.microsoft.com/office/drawing/2014/chart" uri="{C3380CC4-5D6E-409C-BE32-E72D297353CC}">
              <c16:uniqueId val="{00000001-503D-4AD9-BBF9-0E7B931D1950}"/>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24427</c:v>
                </c:pt>
                <c:pt idx="1">
                  <c:v>52110</c:v>
                </c:pt>
                <c:pt idx="2">
                  <c:v>56305</c:v>
                </c:pt>
                <c:pt idx="3">
                  <c:v>62634</c:v>
                </c:pt>
                <c:pt idx="4">
                  <c:v>58753</c:v>
                </c:pt>
              </c:numCache>
            </c:numRef>
          </c:val>
          <c:extLst>
            <c:ext xmlns:c16="http://schemas.microsoft.com/office/drawing/2014/chart" uri="{C3380CC4-5D6E-409C-BE32-E72D297353CC}">
              <c16:uniqueId val="{00000000-AEC9-4701-9B31-24093721D392}"/>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4211</c:v>
                </c:pt>
                <c:pt idx="1">
                  <c:v>10653</c:v>
                </c:pt>
                <c:pt idx="2">
                  <c:v>17717</c:v>
                </c:pt>
                <c:pt idx="3">
                  <c:v>21803</c:v>
                </c:pt>
                <c:pt idx="4">
                  <c:v>22649</c:v>
                </c:pt>
              </c:numCache>
            </c:numRef>
          </c:val>
          <c:smooth val="0"/>
          <c:extLst>
            <c:ext xmlns:c16="http://schemas.microsoft.com/office/drawing/2014/chart" uri="{C3380CC4-5D6E-409C-BE32-E72D297353CC}">
              <c16:uniqueId val="{00000001-AEC9-4701-9B31-24093721D392}"/>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90" zoomScaleNormal="90" zoomScaleSheetLayoutView="70" workbookViewId="0">
      <selection activeCell="B2" sqref="B2:NR4"/>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2" t="s">
        <v>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ER2" s="132"/>
      <c r="ES2" s="132"/>
      <c r="ET2" s="132"/>
      <c r="EU2" s="132"/>
      <c r="EV2" s="132"/>
      <c r="EW2" s="132"/>
      <c r="EX2" s="132"/>
      <c r="EY2" s="132"/>
      <c r="EZ2" s="132"/>
      <c r="FA2" s="132"/>
      <c r="FB2" s="132"/>
      <c r="FC2" s="132"/>
      <c r="FD2" s="132"/>
      <c r="FE2" s="132"/>
      <c r="FF2" s="132"/>
      <c r="FG2" s="132"/>
      <c r="FH2" s="132"/>
      <c r="FI2" s="132"/>
      <c r="FJ2" s="132"/>
      <c r="FK2" s="132"/>
      <c r="FL2" s="132"/>
      <c r="FM2" s="132"/>
      <c r="FN2" s="132"/>
      <c r="FO2" s="132"/>
      <c r="FP2" s="132"/>
      <c r="FQ2" s="132"/>
      <c r="FR2" s="132"/>
      <c r="FS2" s="132"/>
      <c r="FT2" s="132"/>
      <c r="FU2" s="132"/>
      <c r="FV2" s="132"/>
      <c r="FW2" s="132"/>
      <c r="FX2" s="132"/>
      <c r="FY2" s="132"/>
      <c r="FZ2" s="132"/>
      <c r="GA2" s="132"/>
      <c r="GB2" s="132"/>
      <c r="GC2" s="132"/>
      <c r="GD2" s="132"/>
      <c r="GE2" s="132"/>
      <c r="GF2" s="132"/>
      <c r="GG2" s="132"/>
      <c r="GH2" s="132"/>
      <c r="GI2" s="132"/>
      <c r="GJ2" s="132"/>
      <c r="GK2" s="132"/>
      <c r="GL2" s="132"/>
      <c r="GM2" s="132"/>
      <c r="GN2" s="132"/>
      <c r="GO2" s="132"/>
      <c r="GP2" s="132"/>
      <c r="GQ2" s="132"/>
      <c r="GR2" s="132"/>
      <c r="GS2" s="132"/>
      <c r="GT2" s="132"/>
      <c r="GU2" s="132"/>
      <c r="GV2" s="132"/>
      <c r="GW2" s="132"/>
      <c r="GX2" s="132"/>
      <c r="GY2" s="132"/>
      <c r="GZ2" s="132"/>
      <c r="HA2" s="132"/>
      <c r="HB2" s="132"/>
      <c r="HC2" s="132"/>
      <c r="HD2" s="132"/>
      <c r="HE2" s="132"/>
      <c r="HF2" s="132"/>
      <c r="HG2" s="132"/>
      <c r="HH2" s="132"/>
      <c r="HI2" s="132"/>
      <c r="HJ2" s="132"/>
      <c r="HK2" s="132"/>
      <c r="HL2" s="132"/>
      <c r="HM2" s="132"/>
      <c r="HN2" s="132"/>
      <c r="HO2" s="132"/>
      <c r="HP2" s="132"/>
      <c r="HQ2" s="132"/>
      <c r="HR2" s="132"/>
      <c r="HS2" s="132"/>
      <c r="HT2" s="132"/>
      <c r="HU2" s="132"/>
      <c r="HV2" s="132"/>
      <c r="HW2" s="132"/>
      <c r="HX2" s="132"/>
      <c r="HY2" s="132"/>
      <c r="HZ2" s="132"/>
      <c r="IA2" s="132"/>
      <c r="IB2" s="132"/>
      <c r="IC2" s="132"/>
      <c r="ID2" s="132"/>
      <c r="IE2" s="132"/>
      <c r="IF2" s="132"/>
      <c r="IG2" s="132"/>
      <c r="IH2" s="132"/>
      <c r="II2" s="132"/>
      <c r="IJ2" s="132"/>
      <c r="IK2" s="132"/>
      <c r="IL2" s="132"/>
      <c r="IM2" s="132"/>
      <c r="IN2" s="132"/>
      <c r="IO2" s="132"/>
      <c r="IP2" s="132"/>
      <c r="IQ2" s="132"/>
      <c r="IR2" s="132"/>
      <c r="IS2" s="132"/>
      <c r="IT2" s="132"/>
      <c r="IU2" s="132"/>
      <c r="IV2" s="132"/>
      <c r="IW2" s="132"/>
      <c r="IX2" s="132"/>
      <c r="IY2" s="132"/>
      <c r="IZ2" s="132"/>
      <c r="JA2" s="132"/>
      <c r="JB2" s="132"/>
      <c r="JC2" s="132"/>
      <c r="JD2" s="132"/>
      <c r="JE2" s="132"/>
      <c r="JF2" s="132"/>
      <c r="JG2" s="132"/>
      <c r="JH2" s="132"/>
      <c r="JI2" s="132"/>
      <c r="JJ2" s="132"/>
      <c r="JK2" s="132"/>
      <c r="JL2" s="132"/>
      <c r="JM2" s="132"/>
      <c r="JN2" s="132"/>
      <c r="JO2" s="132"/>
      <c r="JP2" s="132"/>
      <c r="JQ2" s="132"/>
      <c r="JR2" s="132"/>
      <c r="JS2" s="132"/>
      <c r="JT2" s="132"/>
      <c r="JU2" s="132"/>
      <c r="JV2" s="132"/>
      <c r="JW2" s="132"/>
      <c r="JX2" s="132"/>
      <c r="JY2" s="132"/>
      <c r="JZ2" s="132"/>
      <c r="KA2" s="132"/>
      <c r="KB2" s="132"/>
      <c r="KC2" s="132"/>
      <c r="KD2" s="132"/>
      <c r="KE2" s="132"/>
      <c r="KF2" s="132"/>
      <c r="KG2" s="132"/>
      <c r="KH2" s="132"/>
      <c r="KI2" s="132"/>
      <c r="KJ2" s="132"/>
      <c r="KK2" s="132"/>
      <c r="KL2" s="132"/>
      <c r="KM2" s="132"/>
      <c r="KN2" s="132"/>
      <c r="KO2" s="132"/>
      <c r="KP2" s="132"/>
      <c r="KQ2" s="132"/>
      <c r="KR2" s="132"/>
      <c r="KS2" s="132"/>
      <c r="KT2" s="132"/>
      <c r="KU2" s="132"/>
      <c r="KV2" s="132"/>
      <c r="KW2" s="132"/>
      <c r="KX2" s="132"/>
      <c r="KY2" s="132"/>
      <c r="KZ2" s="132"/>
      <c r="LA2" s="132"/>
      <c r="LB2" s="132"/>
      <c r="LC2" s="132"/>
      <c r="LD2" s="132"/>
      <c r="LE2" s="132"/>
      <c r="LF2" s="132"/>
      <c r="LG2" s="132"/>
      <c r="LH2" s="132"/>
      <c r="LI2" s="132"/>
      <c r="LJ2" s="132"/>
      <c r="LK2" s="132"/>
      <c r="LL2" s="132"/>
      <c r="LM2" s="132"/>
      <c r="LN2" s="132"/>
      <c r="LO2" s="132"/>
      <c r="LP2" s="132"/>
      <c r="LQ2" s="132"/>
      <c r="LR2" s="132"/>
      <c r="LS2" s="132"/>
      <c r="LT2" s="132"/>
      <c r="LU2" s="132"/>
      <c r="LV2" s="132"/>
      <c r="LW2" s="132"/>
      <c r="LX2" s="132"/>
      <c r="LY2" s="132"/>
      <c r="LZ2" s="132"/>
      <c r="MA2" s="132"/>
      <c r="MB2" s="132"/>
      <c r="MC2" s="132"/>
      <c r="MD2" s="132"/>
      <c r="ME2" s="132"/>
      <c r="MF2" s="132"/>
      <c r="MG2" s="132"/>
      <c r="MH2" s="132"/>
      <c r="MI2" s="132"/>
      <c r="MJ2" s="132"/>
      <c r="MK2" s="132"/>
      <c r="ML2" s="132"/>
      <c r="MM2" s="132"/>
      <c r="MN2" s="132"/>
      <c r="MO2" s="132"/>
      <c r="MP2" s="132"/>
      <c r="MQ2" s="132"/>
      <c r="MR2" s="132"/>
      <c r="MS2" s="132"/>
      <c r="MT2" s="132"/>
      <c r="MU2" s="132"/>
      <c r="MV2" s="132"/>
      <c r="MW2" s="132"/>
      <c r="MX2" s="132"/>
      <c r="MY2" s="132"/>
      <c r="MZ2" s="132"/>
      <c r="NA2" s="132"/>
      <c r="NB2" s="132"/>
      <c r="NC2" s="132"/>
      <c r="ND2" s="132"/>
      <c r="NE2" s="132"/>
      <c r="NF2" s="132"/>
      <c r="NG2" s="132"/>
      <c r="NH2" s="132"/>
      <c r="NI2" s="132"/>
      <c r="NJ2" s="132"/>
      <c r="NK2" s="132"/>
      <c r="NL2" s="132"/>
      <c r="NM2" s="132"/>
      <c r="NN2" s="132"/>
      <c r="NO2" s="132"/>
      <c r="NP2" s="132"/>
      <c r="NQ2" s="132"/>
      <c r="NR2" s="132"/>
    </row>
    <row r="3" spans="1:382" ht="9.75" customHeight="1" x14ac:dyDescent="0.15">
      <c r="A3" s="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32"/>
      <c r="GM3" s="132"/>
      <c r="GN3" s="132"/>
      <c r="GO3" s="132"/>
      <c r="GP3" s="132"/>
      <c r="GQ3" s="132"/>
      <c r="GR3" s="132"/>
      <c r="GS3" s="132"/>
      <c r="GT3" s="132"/>
      <c r="GU3" s="132"/>
      <c r="GV3" s="132"/>
      <c r="GW3" s="132"/>
      <c r="GX3" s="132"/>
      <c r="GY3" s="132"/>
      <c r="GZ3" s="132"/>
      <c r="HA3" s="132"/>
      <c r="HB3" s="132"/>
      <c r="HC3" s="132"/>
      <c r="HD3" s="132"/>
      <c r="HE3" s="132"/>
      <c r="HF3" s="132"/>
      <c r="HG3" s="132"/>
      <c r="HH3" s="132"/>
      <c r="HI3" s="132"/>
      <c r="HJ3" s="132"/>
      <c r="HK3" s="132"/>
      <c r="HL3" s="132"/>
      <c r="HM3" s="132"/>
      <c r="HN3" s="132"/>
      <c r="HO3" s="132"/>
      <c r="HP3" s="132"/>
      <c r="HQ3" s="132"/>
      <c r="HR3" s="132"/>
      <c r="HS3" s="132"/>
      <c r="HT3" s="132"/>
      <c r="HU3" s="132"/>
      <c r="HV3" s="132"/>
      <c r="HW3" s="132"/>
      <c r="HX3" s="132"/>
      <c r="HY3" s="132"/>
      <c r="HZ3" s="132"/>
      <c r="IA3" s="132"/>
      <c r="IB3" s="132"/>
      <c r="IC3" s="132"/>
      <c r="ID3" s="132"/>
      <c r="IE3" s="132"/>
      <c r="IF3" s="132"/>
      <c r="IG3" s="132"/>
      <c r="IH3" s="132"/>
      <c r="II3" s="132"/>
      <c r="IJ3" s="132"/>
      <c r="IK3" s="132"/>
      <c r="IL3" s="132"/>
      <c r="IM3" s="132"/>
      <c r="IN3" s="132"/>
      <c r="IO3" s="132"/>
      <c r="IP3" s="132"/>
      <c r="IQ3" s="132"/>
      <c r="IR3" s="132"/>
      <c r="IS3" s="132"/>
      <c r="IT3" s="132"/>
      <c r="IU3" s="132"/>
      <c r="IV3" s="132"/>
      <c r="IW3" s="132"/>
      <c r="IX3" s="132"/>
      <c r="IY3" s="132"/>
      <c r="IZ3" s="132"/>
      <c r="JA3" s="132"/>
      <c r="JB3" s="132"/>
      <c r="JC3" s="132"/>
      <c r="JD3" s="132"/>
      <c r="JE3" s="132"/>
      <c r="JF3" s="132"/>
      <c r="JG3" s="132"/>
      <c r="JH3" s="132"/>
      <c r="JI3" s="132"/>
      <c r="JJ3" s="132"/>
      <c r="JK3" s="132"/>
      <c r="JL3" s="132"/>
      <c r="JM3" s="132"/>
      <c r="JN3" s="132"/>
      <c r="JO3" s="132"/>
      <c r="JP3" s="132"/>
      <c r="JQ3" s="132"/>
      <c r="JR3" s="132"/>
      <c r="JS3" s="132"/>
      <c r="JT3" s="132"/>
      <c r="JU3" s="132"/>
      <c r="JV3" s="132"/>
      <c r="JW3" s="132"/>
      <c r="JX3" s="132"/>
      <c r="JY3" s="132"/>
      <c r="JZ3" s="132"/>
      <c r="KA3" s="132"/>
      <c r="KB3" s="132"/>
      <c r="KC3" s="132"/>
      <c r="KD3" s="132"/>
      <c r="KE3" s="132"/>
      <c r="KF3" s="132"/>
      <c r="KG3" s="132"/>
      <c r="KH3" s="132"/>
      <c r="KI3" s="132"/>
      <c r="KJ3" s="132"/>
      <c r="KK3" s="132"/>
      <c r="KL3" s="132"/>
      <c r="KM3" s="132"/>
      <c r="KN3" s="132"/>
      <c r="KO3" s="132"/>
      <c r="KP3" s="132"/>
      <c r="KQ3" s="132"/>
      <c r="KR3" s="132"/>
      <c r="KS3" s="132"/>
      <c r="KT3" s="132"/>
      <c r="KU3" s="132"/>
      <c r="KV3" s="132"/>
      <c r="KW3" s="132"/>
      <c r="KX3" s="132"/>
      <c r="KY3" s="132"/>
      <c r="KZ3" s="132"/>
      <c r="LA3" s="132"/>
      <c r="LB3" s="132"/>
      <c r="LC3" s="132"/>
      <c r="LD3" s="132"/>
      <c r="LE3" s="132"/>
      <c r="LF3" s="132"/>
      <c r="LG3" s="132"/>
      <c r="LH3" s="132"/>
      <c r="LI3" s="132"/>
      <c r="LJ3" s="132"/>
      <c r="LK3" s="132"/>
      <c r="LL3" s="132"/>
      <c r="LM3" s="132"/>
      <c r="LN3" s="132"/>
      <c r="LO3" s="132"/>
      <c r="LP3" s="132"/>
      <c r="LQ3" s="132"/>
      <c r="LR3" s="132"/>
      <c r="LS3" s="132"/>
      <c r="LT3" s="132"/>
      <c r="LU3" s="132"/>
      <c r="LV3" s="132"/>
      <c r="LW3" s="132"/>
      <c r="LX3" s="132"/>
      <c r="LY3" s="132"/>
      <c r="LZ3" s="132"/>
      <c r="MA3" s="132"/>
      <c r="MB3" s="132"/>
      <c r="MC3" s="132"/>
      <c r="MD3" s="132"/>
      <c r="ME3" s="132"/>
      <c r="MF3" s="132"/>
      <c r="MG3" s="132"/>
      <c r="MH3" s="132"/>
      <c r="MI3" s="132"/>
      <c r="MJ3" s="132"/>
      <c r="MK3" s="132"/>
      <c r="ML3" s="132"/>
      <c r="MM3" s="132"/>
      <c r="MN3" s="132"/>
      <c r="MO3" s="132"/>
      <c r="MP3" s="132"/>
      <c r="MQ3" s="132"/>
      <c r="MR3" s="132"/>
      <c r="MS3" s="132"/>
      <c r="MT3" s="132"/>
      <c r="MU3" s="132"/>
      <c r="MV3" s="132"/>
      <c r="MW3" s="132"/>
      <c r="MX3" s="132"/>
      <c r="MY3" s="132"/>
      <c r="MZ3" s="132"/>
      <c r="NA3" s="132"/>
      <c r="NB3" s="132"/>
      <c r="NC3" s="132"/>
      <c r="ND3" s="132"/>
      <c r="NE3" s="132"/>
      <c r="NF3" s="132"/>
      <c r="NG3" s="132"/>
      <c r="NH3" s="132"/>
      <c r="NI3" s="132"/>
      <c r="NJ3" s="132"/>
      <c r="NK3" s="132"/>
      <c r="NL3" s="132"/>
      <c r="NM3" s="132"/>
      <c r="NN3" s="132"/>
      <c r="NO3" s="132"/>
      <c r="NP3" s="132"/>
      <c r="NQ3" s="132"/>
      <c r="NR3" s="132"/>
    </row>
    <row r="4" spans="1:382" ht="9.75" customHeight="1" x14ac:dyDescent="0.15">
      <c r="A4" s="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c r="HM4" s="132"/>
      <c r="HN4" s="132"/>
      <c r="HO4" s="132"/>
      <c r="HP4" s="132"/>
      <c r="HQ4" s="132"/>
      <c r="HR4" s="132"/>
      <c r="HS4" s="132"/>
      <c r="HT4" s="132"/>
      <c r="HU4" s="132"/>
      <c r="HV4" s="132"/>
      <c r="HW4" s="132"/>
      <c r="HX4" s="132"/>
      <c r="HY4" s="132"/>
      <c r="HZ4" s="132"/>
      <c r="IA4" s="132"/>
      <c r="IB4" s="132"/>
      <c r="IC4" s="132"/>
      <c r="ID4" s="132"/>
      <c r="IE4" s="132"/>
      <c r="IF4" s="132"/>
      <c r="IG4" s="132"/>
      <c r="IH4" s="132"/>
      <c r="II4" s="132"/>
      <c r="IJ4" s="132"/>
      <c r="IK4" s="132"/>
      <c r="IL4" s="132"/>
      <c r="IM4" s="132"/>
      <c r="IN4" s="132"/>
      <c r="IO4" s="132"/>
      <c r="IP4" s="132"/>
      <c r="IQ4" s="132"/>
      <c r="IR4" s="132"/>
      <c r="IS4" s="132"/>
      <c r="IT4" s="132"/>
      <c r="IU4" s="132"/>
      <c r="IV4" s="132"/>
      <c r="IW4" s="132"/>
      <c r="IX4" s="132"/>
      <c r="IY4" s="132"/>
      <c r="IZ4" s="132"/>
      <c r="JA4" s="132"/>
      <c r="JB4" s="132"/>
      <c r="JC4" s="132"/>
      <c r="JD4" s="132"/>
      <c r="JE4" s="132"/>
      <c r="JF4" s="132"/>
      <c r="JG4" s="132"/>
      <c r="JH4" s="132"/>
      <c r="JI4" s="132"/>
      <c r="JJ4" s="132"/>
      <c r="JK4" s="132"/>
      <c r="JL4" s="132"/>
      <c r="JM4" s="132"/>
      <c r="JN4" s="132"/>
      <c r="JO4" s="132"/>
      <c r="JP4" s="132"/>
      <c r="JQ4" s="132"/>
      <c r="JR4" s="132"/>
      <c r="JS4" s="132"/>
      <c r="JT4" s="132"/>
      <c r="JU4" s="132"/>
      <c r="JV4" s="132"/>
      <c r="JW4" s="132"/>
      <c r="JX4" s="132"/>
      <c r="JY4" s="132"/>
      <c r="JZ4" s="132"/>
      <c r="KA4" s="132"/>
      <c r="KB4" s="132"/>
      <c r="KC4" s="132"/>
      <c r="KD4" s="132"/>
      <c r="KE4" s="132"/>
      <c r="KF4" s="132"/>
      <c r="KG4" s="132"/>
      <c r="KH4" s="132"/>
      <c r="KI4" s="132"/>
      <c r="KJ4" s="132"/>
      <c r="KK4" s="132"/>
      <c r="KL4" s="132"/>
      <c r="KM4" s="132"/>
      <c r="KN4" s="132"/>
      <c r="KO4" s="132"/>
      <c r="KP4" s="132"/>
      <c r="KQ4" s="132"/>
      <c r="KR4" s="132"/>
      <c r="KS4" s="132"/>
      <c r="KT4" s="132"/>
      <c r="KU4" s="132"/>
      <c r="KV4" s="132"/>
      <c r="KW4" s="132"/>
      <c r="KX4" s="132"/>
      <c r="KY4" s="132"/>
      <c r="KZ4" s="132"/>
      <c r="LA4" s="132"/>
      <c r="LB4" s="132"/>
      <c r="LC4" s="132"/>
      <c r="LD4" s="132"/>
      <c r="LE4" s="132"/>
      <c r="LF4" s="132"/>
      <c r="LG4" s="132"/>
      <c r="LH4" s="132"/>
      <c r="LI4" s="132"/>
      <c r="LJ4" s="132"/>
      <c r="LK4" s="132"/>
      <c r="LL4" s="132"/>
      <c r="LM4" s="132"/>
      <c r="LN4" s="132"/>
      <c r="LO4" s="132"/>
      <c r="LP4" s="132"/>
      <c r="LQ4" s="132"/>
      <c r="LR4" s="132"/>
      <c r="LS4" s="132"/>
      <c r="LT4" s="132"/>
      <c r="LU4" s="132"/>
      <c r="LV4" s="132"/>
      <c r="LW4" s="132"/>
      <c r="LX4" s="132"/>
      <c r="LY4" s="132"/>
      <c r="LZ4" s="132"/>
      <c r="MA4" s="132"/>
      <c r="MB4" s="132"/>
      <c r="MC4" s="132"/>
      <c r="MD4" s="132"/>
      <c r="ME4" s="132"/>
      <c r="MF4" s="132"/>
      <c r="MG4" s="132"/>
      <c r="MH4" s="132"/>
      <c r="MI4" s="132"/>
      <c r="MJ4" s="132"/>
      <c r="MK4" s="132"/>
      <c r="ML4" s="132"/>
      <c r="MM4" s="132"/>
      <c r="MN4" s="132"/>
      <c r="MO4" s="132"/>
      <c r="MP4" s="132"/>
      <c r="MQ4" s="132"/>
      <c r="MR4" s="132"/>
      <c r="MS4" s="132"/>
      <c r="MT4" s="132"/>
      <c r="MU4" s="132"/>
      <c r="MV4" s="132"/>
      <c r="MW4" s="132"/>
      <c r="MX4" s="132"/>
      <c r="MY4" s="132"/>
      <c r="MZ4" s="132"/>
      <c r="NA4" s="132"/>
      <c r="NB4" s="132"/>
      <c r="NC4" s="132"/>
      <c r="ND4" s="132"/>
      <c r="NE4" s="132"/>
      <c r="NF4" s="132"/>
      <c r="NG4" s="132"/>
      <c r="NH4" s="132"/>
      <c r="NI4" s="132"/>
      <c r="NJ4" s="132"/>
      <c r="NK4" s="132"/>
      <c r="NL4" s="132"/>
      <c r="NM4" s="132"/>
      <c r="NN4" s="132"/>
      <c r="NO4" s="132"/>
      <c r="NP4" s="132"/>
      <c r="NQ4" s="132"/>
      <c r="NR4" s="132"/>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3" t="str">
        <f>データ!H6&amp;"　"&amp;データ!I6</f>
        <v>山形県山形市　山形市山形駅東口交通センター駐車場</v>
      </c>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4" t="s">
        <v>4</v>
      </c>
      <c r="DV7" s="134"/>
      <c r="DW7" s="134"/>
      <c r="DX7" s="134"/>
      <c r="DY7" s="134"/>
      <c r="DZ7" s="134"/>
      <c r="EA7" s="134"/>
      <c r="EB7" s="134"/>
      <c r="EC7" s="134"/>
      <c r="ED7" s="134"/>
      <c r="EE7" s="134"/>
      <c r="EF7" s="134"/>
      <c r="EG7" s="134"/>
      <c r="EH7" s="134"/>
      <c r="EI7" s="134"/>
      <c r="EJ7" s="134"/>
      <c r="EK7" s="134"/>
      <c r="EL7" s="134"/>
      <c r="EM7" s="134"/>
      <c r="EN7" s="134"/>
      <c r="EO7" s="134"/>
      <c r="EP7" s="134"/>
      <c r="EQ7" s="134"/>
      <c r="ER7" s="134"/>
      <c r="ES7" s="134"/>
      <c r="ET7" s="134"/>
      <c r="EU7" s="134"/>
      <c r="EV7" s="134"/>
      <c r="EW7" s="134"/>
      <c r="EX7" s="134"/>
      <c r="EY7" s="134"/>
      <c r="EZ7" s="134"/>
      <c r="FA7" s="134"/>
      <c r="FB7" s="134"/>
      <c r="FC7" s="134"/>
      <c r="FD7" s="134"/>
      <c r="FE7" s="134"/>
      <c r="FF7" s="134"/>
      <c r="FG7" s="134"/>
      <c r="FH7" s="134"/>
      <c r="FI7" s="134"/>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27" t="s">
        <v>9</v>
      </c>
      <c r="NE7" s="128"/>
      <c r="NF7" s="128"/>
      <c r="NG7" s="128"/>
      <c r="NH7" s="128"/>
      <c r="NI7" s="128"/>
      <c r="NJ7" s="128"/>
      <c r="NK7" s="128"/>
      <c r="NL7" s="128"/>
      <c r="NM7" s="128"/>
      <c r="NN7" s="128"/>
      <c r="NO7" s="128"/>
      <c r="NP7" s="128"/>
      <c r="NQ7" s="129"/>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Ａ１Ｂ１</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駅</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10730</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30" t="s">
        <v>10</v>
      </c>
      <c r="NE8" s="131"/>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120</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立体式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30</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500</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200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82" t="s">
        <v>24</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6"/>
      <c r="IG14" s="6"/>
      <c r="IH14" s="6"/>
      <c r="II14" s="6"/>
      <c r="IJ14" s="7"/>
      <c r="IK14" s="6"/>
      <c r="IL14" s="6"/>
      <c r="IM14" s="6"/>
      <c r="IN14" s="6"/>
      <c r="IO14" s="6"/>
      <c r="IP14" s="82" t="s">
        <v>25</v>
      </c>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82"/>
      <c r="KD14" s="82"/>
      <c r="KE14" s="82"/>
      <c r="KF14" s="82"/>
      <c r="KG14" s="82"/>
      <c r="KH14" s="82"/>
      <c r="KI14" s="82"/>
      <c r="KJ14" s="82"/>
      <c r="KK14" s="82"/>
      <c r="KL14" s="82"/>
      <c r="KM14" s="82"/>
      <c r="KN14" s="82"/>
      <c r="KO14" s="82"/>
      <c r="KP14" s="82"/>
      <c r="KQ14" s="82"/>
      <c r="KR14" s="82"/>
      <c r="KS14" s="82"/>
      <c r="KT14" s="82"/>
      <c r="KU14" s="82"/>
      <c r="KV14" s="82"/>
      <c r="KW14" s="82"/>
      <c r="KX14" s="82"/>
      <c r="KY14" s="82"/>
      <c r="KZ14" s="82"/>
      <c r="LA14" s="82"/>
      <c r="LB14" s="82"/>
      <c r="LC14" s="82"/>
      <c r="LD14" s="82"/>
      <c r="LE14" s="82"/>
      <c r="LF14" s="82"/>
      <c r="LG14" s="82"/>
      <c r="LH14" s="82"/>
      <c r="LI14" s="82"/>
      <c r="LJ14" s="82"/>
      <c r="LK14" s="82"/>
      <c r="LL14" s="82"/>
      <c r="LM14" s="82"/>
      <c r="LN14" s="82"/>
      <c r="LO14" s="82"/>
      <c r="LP14" s="82"/>
      <c r="LQ14" s="82"/>
      <c r="LR14" s="82"/>
      <c r="LS14" s="82"/>
      <c r="LT14" s="82"/>
      <c r="LU14" s="82"/>
      <c r="LV14" s="82"/>
      <c r="LW14" s="82"/>
      <c r="LX14" s="82"/>
      <c r="LY14" s="82"/>
      <c r="LZ14" s="82"/>
      <c r="MA14" s="82"/>
      <c r="MB14" s="82"/>
      <c r="MC14" s="82"/>
      <c r="MD14" s="82"/>
      <c r="ME14" s="82"/>
      <c r="MF14" s="82"/>
      <c r="MG14" s="82"/>
      <c r="MH14" s="82"/>
      <c r="MI14" s="82"/>
      <c r="MJ14" s="82"/>
      <c r="MK14" s="82"/>
      <c r="ML14" s="82"/>
      <c r="MM14" s="82"/>
      <c r="MN14" s="82"/>
      <c r="MO14" s="82"/>
      <c r="MP14" s="82"/>
      <c r="MQ14" s="82"/>
      <c r="MR14" s="82"/>
      <c r="MS14" s="82"/>
      <c r="MT14" s="82"/>
      <c r="MU14" s="82"/>
      <c r="MV14" s="82"/>
      <c r="MW14" s="6"/>
      <c r="MX14" s="6"/>
      <c r="MY14" s="6"/>
      <c r="MZ14" s="6"/>
      <c r="NA14" s="6"/>
      <c r="NB14" s="7"/>
      <c r="NC14" s="2"/>
      <c r="ND14" s="85" t="s">
        <v>26</v>
      </c>
      <c r="NE14" s="86"/>
      <c r="NF14" s="86"/>
      <c r="NG14" s="86"/>
      <c r="NH14" s="86"/>
      <c r="NI14" s="86"/>
      <c r="NJ14" s="86"/>
      <c r="NK14" s="86"/>
      <c r="NL14" s="86"/>
      <c r="NM14" s="86"/>
      <c r="NN14" s="86"/>
      <c r="NO14" s="86"/>
      <c r="NP14" s="86"/>
      <c r="NQ14" s="86"/>
      <c r="NR14" s="87"/>
    </row>
    <row r="15" spans="1:382" ht="13.5" customHeight="1" x14ac:dyDescent="0.15">
      <c r="A15" s="2"/>
      <c r="B15" s="8"/>
      <c r="C15" s="9"/>
      <c r="D15" s="9"/>
      <c r="E15" s="9"/>
      <c r="F15" s="9"/>
      <c r="G15" s="9"/>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c r="FA15" s="83"/>
      <c r="FB15" s="83"/>
      <c r="FC15" s="83"/>
      <c r="FD15" s="83"/>
      <c r="FE15" s="83"/>
      <c r="FF15" s="83"/>
      <c r="FG15" s="83"/>
      <c r="FH15" s="83"/>
      <c r="FI15" s="83"/>
      <c r="FJ15" s="83"/>
      <c r="FK15" s="83"/>
      <c r="FL15" s="83"/>
      <c r="FM15" s="83"/>
      <c r="FN15" s="83"/>
      <c r="FO15" s="83"/>
      <c r="FP15" s="83"/>
      <c r="FQ15" s="83"/>
      <c r="FR15" s="83"/>
      <c r="FS15" s="83"/>
      <c r="FT15" s="83"/>
      <c r="FU15" s="83"/>
      <c r="FV15" s="83"/>
      <c r="FW15" s="83"/>
      <c r="FX15" s="83"/>
      <c r="FY15" s="83"/>
      <c r="FZ15" s="83"/>
      <c r="GA15" s="83"/>
      <c r="GB15" s="83"/>
      <c r="GC15" s="83"/>
      <c r="GD15" s="83"/>
      <c r="GE15" s="83"/>
      <c r="GF15" s="83"/>
      <c r="GG15" s="83"/>
      <c r="GH15" s="83"/>
      <c r="GI15" s="83"/>
      <c r="GJ15" s="83"/>
      <c r="GK15" s="83"/>
      <c r="GL15" s="83"/>
      <c r="GM15" s="83"/>
      <c r="GN15" s="83"/>
      <c r="GO15" s="83"/>
      <c r="GP15" s="83"/>
      <c r="GQ15" s="83"/>
      <c r="GR15" s="83"/>
      <c r="GS15" s="83"/>
      <c r="GT15" s="83"/>
      <c r="GU15" s="83"/>
      <c r="GV15" s="83"/>
      <c r="GW15" s="83"/>
      <c r="GX15" s="83"/>
      <c r="GY15" s="83"/>
      <c r="GZ15" s="83"/>
      <c r="HA15" s="83"/>
      <c r="HB15" s="83"/>
      <c r="HC15" s="83"/>
      <c r="HD15" s="83"/>
      <c r="HE15" s="83"/>
      <c r="HF15" s="83"/>
      <c r="HG15" s="83"/>
      <c r="HH15" s="83"/>
      <c r="HI15" s="83"/>
      <c r="HJ15" s="83"/>
      <c r="HK15" s="83"/>
      <c r="HL15" s="83"/>
      <c r="HM15" s="83"/>
      <c r="HN15" s="83"/>
      <c r="HO15" s="83"/>
      <c r="HP15" s="83"/>
      <c r="HQ15" s="83"/>
      <c r="HR15" s="83"/>
      <c r="HS15" s="83"/>
      <c r="HT15" s="83"/>
      <c r="HU15" s="83"/>
      <c r="HV15" s="83"/>
      <c r="HW15" s="83"/>
      <c r="HX15" s="83"/>
      <c r="HY15" s="83"/>
      <c r="HZ15" s="83"/>
      <c r="IA15" s="83"/>
      <c r="IB15" s="83"/>
      <c r="IC15" s="83"/>
      <c r="ID15" s="83"/>
      <c r="IE15" s="83"/>
      <c r="IF15" s="9"/>
      <c r="IG15" s="9"/>
      <c r="IH15" s="9"/>
      <c r="II15" s="9"/>
      <c r="IJ15" s="10"/>
      <c r="IK15" s="9"/>
      <c r="IL15" s="9"/>
      <c r="IM15" s="9"/>
      <c r="IN15" s="9"/>
      <c r="IO15" s="9"/>
      <c r="IP15" s="83"/>
      <c r="IQ15" s="83"/>
      <c r="IR15" s="83"/>
      <c r="IS15" s="83"/>
      <c r="IT15" s="83"/>
      <c r="IU15" s="83"/>
      <c r="IV15" s="83"/>
      <c r="IW15" s="83"/>
      <c r="IX15" s="83"/>
      <c r="IY15" s="83"/>
      <c r="IZ15" s="83"/>
      <c r="JA15" s="83"/>
      <c r="JB15" s="83"/>
      <c r="JC15" s="83"/>
      <c r="JD15" s="83"/>
      <c r="JE15" s="83"/>
      <c r="JF15" s="83"/>
      <c r="JG15" s="83"/>
      <c r="JH15" s="83"/>
      <c r="JI15" s="83"/>
      <c r="JJ15" s="83"/>
      <c r="JK15" s="83"/>
      <c r="JL15" s="83"/>
      <c r="JM15" s="83"/>
      <c r="JN15" s="83"/>
      <c r="JO15" s="83"/>
      <c r="JP15" s="83"/>
      <c r="JQ15" s="83"/>
      <c r="JR15" s="83"/>
      <c r="JS15" s="83"/>
      <c r="JT15" s="83"/>
      <c r="JU15" s="83"/>
      <c r="JV15" s="83"/>
      <c r="JW15" s="83"/>
      <c r="JX15" s="83"/>
      <c r="JY15" s="83"/>
      <c r="JZ15" s="83"/>
      <c r="KA15" s="83"/>
      <c r="KB15" s="83"/>
      <c r="KC15" s="83"/>
      <c r="KD15" s="83"/>
      <c r="KE15" s="83"/>
      <c r="KF15" s="83"/>
      <c r="KG15" s="83"/>
      <c r="KH15" s="83"/>
      <c r="KI15" s="83"/>
      <c r="KJ15" s="83"/>
      <c r="KK15" s="83"/>
      <c r="KL15" s="83"/>
      <c r="KM15" s="83"/>
      <c r="KN15" s="83"/>
      <c r="KO15" s="83"/>
      <c r="KP15" s="83"/>
      <c r="KQ15" s="83"/>
      <c r="KR15" s="83"/>
      <c r="KS15" s="83"/>
      <c r="KT15" s="83"/>
      <c r="KU15" s="83"/>
      <c r="KV15" s="83"/>
      <c r="KW15" s="83"/>
      <c r="KX15" s="83"/>
      <c r="KY15" s="83"/>
      <c r="KZ15" s="83"/>
      <c r="LA15" s="83"/>
      <c r="LB15" s="83"/>
      <c r="LC15" s="83"/>
      <c r="LD15" s="83"/>
      <c r="LE15" s="83"/>
      <c r="LF15" s="83"/>
      <c r="LG15" s="83"/>
      <c r="LH15" s="83"/>
      <c r="LI15" s="83"/>
      <c r="LJ15" s="83"/>
      <c r="LK15" s="83"/>
      <c r="LL15" s="83"/>
      <c r="LM15" s="83"/>
      <c r="LN15" s="83"/>
      <c r="LO15" s="83"/>
      <c r="LP15" s="83"/>
      <c r="LQ15" s="83"/>
      <c r="LR15" s="83"/>
      <c r="LS15" s="83"/>
      <c r="LT15" s="83"/>
      <c r="LU15" s="83"/>
      <c r="LV15" s="83"/>
      <c r="LW15" s="83"/>
      <c r="LX15" s="83"/>
      <c r="LY15" s="83"/>
      <c r="LZ15" s="83"/>
      <c r="MA15" s="83"/>
      <c r="MB15" s="83"/>
      <c r="MC15" s="83"/>
      <c r="MD15" s="83"/>
      <c r="ME15" s="83"/>
      <c r="MF15" s="83"/>
      <c r="MG15" s="83"/>
      <c r="MH15" s="83"/>
      <c r="MI15" s="83"/>
      <c r="MJ15" s="83"/>
      <c r="MK15" s="83"/>
      <c r="ML15" s="83"/>
      <c r="MM15" s="83"/>
      <c r="MN15" s="83"/>
      <c r="MO15" s="83"/>
      <c r="MP15" s="83"/>
      <c r="MQ15" s="83"/>
      <c r="MR15" s="83"/>
      <c r="MS15" s="83"/>
      <c r="MT15" s="83"/>
      <c r="MU15" s="83"/>
      <c r="MV15" s="83"/>
      <c r="MW15" s="9"/>
      <c r="MX15" s="9"/>
      <c r="MY15" s="9"/>
      <c r="MZ15" s="9"/>
      <c r="NA15" s="9"/>
      <c r="NB15" s="10"/>
      <c r="NC15" s="2"/>
      <c r="ND15" s="88" t="s">
        <v>133</v>
      </c>
      <c r="NE15" s="89"/>
      <c r="NF15" s="89"/>
      <c r="NG15" s="89"/>
      <c r="NH15" s="89"/>
      <c r="NI15" s="89"/>
      <c r="NJ15" s="89"/>
      <c r="NK15" s="89"/>
      <c r="NL15" s="89"/>
      <c r="NM15" s="89"/>
      <c r="NN15" s="89"/>
      <c r="NO15" s="89"/>
      <c r="NP15" s="89"/>
      <c r="NQ15" s="89"/>
      <c r="NR15" s="90"/>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88"/>
      <c r="NE16" s="89"/>
      <c r="NF16" s="89"/>
      <c r="NG16" s="89"/>
      <c r="NH16" s="89"/>
      <c r="NI16" s="89"/>
      <c r="NJ16" s="89"/>
      <c r="NK16" s="89"/>
      <c r="NL16" s="89"/>
      <c r="NM16" s="89"/>
      <c r="NN16" s="89"/>
      <c r="NO16" s="89"/>
      <c r="NP16" s="89"/>
      <c r="NQ16" s="89"/>
      <c r="NR16" s="90"/>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88"/>
      <c r="NE17" s="89"/>
      <c r="NF17" s="89"/>
      <c r="NG17" s="89"/>
      <c r="NH17" s="89"/>
      <c r="NI17" s="89"/>
      <c r="NJ17" s="89"/>
      <c r="NK17" s="89"/>
      <c r="NL17" s="89"/>
      <c r="NM17" s="89"/>
      <c r="NN17" s="89"/>
      <c r="NO17" s="89"/>
      <c r="NP17" s="89"/>
      <c r="NQ17" s="89"/>
      <c r="NR17" s="90"/>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88"/>
      <c r="NE18" s="89"/>
      <c r="NF18" s="89"/>
      <c r="NG18" s="89"/>
      <c r="NH18" s="89"/>
      <c r="NI18" s="89"/>
      <c r="NJ18" s="89"/>
      <c r="NK18" s="89"/>
      <c r="NL18" s="89"/>
      <c r="NM18" s="89"/>
      <c r="NN18" s="89"/>
      <c r="NO18" s="89"/>
      <c r="NP18" s="89"/>
      <c r="NQ18" s="89"/>
      <c r="NR18" s="90"/>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88"/>
      <c r="NE19" s="89"/>
      <c r="NF19" s="89"/>
      <c r="NG19" s="89"/>
      <c r="NH19" s="89"/>
      <c r="NI19" s="89"/>
      <c r="NJ19" s="89"/>
      <c r="NK19" s="89"/>
      <c r="NL19" s="89"/>
      <c r="NM19" s="89"/>
      <c r="NN19" s="89"/>
      <c r="NO19" s="89"/>
      <c r="NP19" s="89"/>
      <c r="NQ19" s="89"/>
      <c r="NR19" s="90"/>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88"/>
      <c r="NE20" s="89"/>
      <c r="NF20" s="89"/>
      <c r="NG20" s="89"/>
      <c r="NH20" s="89"/>
      <c r="NI20" s="89"/>
      <c r="NJ20" s="89"/>
      <c r="NK20" s="89"/>
      <c r="NL20" s="89"/>
      <c r="NM20" s="89"/>
      <c r="NN20" s="89"/>
      <c r="NO20" s="89"/>
      <c r="NP20" s="89"/>
      <c r="NQ20" s="89"/>
      <c r="NR20" s="90"/>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88"/>
      <c r="NE21" s="89"/>
      <c r="NF21" s="89"/>
      <c r="NG21" s="89"/>
      <c r="NH21" s="89"/>
      <c r="NI21" s="89"/>
      <c r="NJ21" s="89"/>
      <c r="NK21" s="89"/>
      <c r="NL21" s="89"/>
      <c r="NM21" s="89"/>
      <c r="NN21" s="89"/>
      <c r="NO21" s="89"/>
      <c r="NP21" s="89"/>
      <c r="NQ21" s="89"/>
      <c r="NR21" s="90"/>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88"/>
      <c r="NE22" s="89"/>
      <c r="NF22" s="89"/>
      <c r="NG22" s="89"/>
      <c r="NH22" s="89"/>
      <c r="NI22" s="89"/>
      <c r="NJ22" s="89"/>
      <c r="NK22" s="89"/>
      <c r="NL22" s="89"/>
      <c r="NM22" s="89"/>
      <c r="NN22" s="89"/>
      <c r="NO22" s="89"/>
      <c r="NP22" s="89"/>
      <c r="NQ22" s="89"/>
      <c r="NR22" s="90"/>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88"/>
      <c r="NE23" s="89"/>
      <c r="NF23" s="89"/>
      <c r="NG23" s="89"/>
      <c r="NH23" s="89"/>
      <c r="NI23" s="89"/>
      <c r="NJ23" s="89"/>
      <c r="NK23" s="89"/>
      <c r="NL23" s="89"/>
      <c r="NM23" s="89"/>
      <c r="NN23" s="89"/>
      <c r="NO23" s="89"/>
      <c r="NP23" s="89"/>
      <c r="NQ23" s="89"/>
      <c r="NR23" s="90"/>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88"/>
      <c r="NE24" s="89"/>
      <c r="NF24" s="89"/>
      <c r="NG24" s="89"/>
      <c r="NH24" s="89"/>
      <c r="NI24" s="89"/>
      <c r="NJ24" s="89"/>
      <c r="NK24" s="89"/>
      <c r="NL24" s="89"/>
      <c r="NM24" s="89"/>
      <c r="NN24" s="89"/>
      <c r="NO24" s="89"/>
      <c r="NP24" s="89"/>
      <c r="NQ24" s="89"/>
      <c r="NR24" s="90"/>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88"/>
      <c r="NE25" s="89"/>
      <c r="NF25" s="89"/>
      <c r="NG25" s="89"/>
      <c r="NH25" s="89"/>
      <c r="NI25" s="89"/>
      <c r="NJ25" s="89"/>
      <c r="NK25" s="89"/>
      <c r="NL25" s="89"/>
      <c r="NM25" s="89"/>
      <c r="NN25" s="89"/>
      <c r="NO25" s="89"/>
      <c r="NP25" s="89"/>
      <c r="NQ25" s="89"/>
      <c r="NR25" s="90"/>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88"/>
      <c r="NE26" s="89"/>
      <c r="NF26" s="89"/>
      <c r="NG26" s="89"/>
      <c r="NH26" s="89"/>
      <c r="NI26" s="89"/>
      <c r="NJ26" s="89"/>
      <c r="NK26" s="89"/>
      <c r="NL26" s="89"/>
      <c r="NM26" s="89"/>
      <c r="NN26" s="89"/>
      <c r="NO26" s="89"/>
      <c r="NP26" s="89"/>
      <c r="NQ26" s="89"/>
      <c r="NR26" s="90"/>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88"/>
      <c r="NE27" s="89"/>
      <c r="NF27" s="89"/>
      <c r="NG27" s="89"/>
      <c r="NH27" s="89"/>
      <c r="NI27" s="89"/>
      <c r="NJ27" s="89"/>
      <c r="NK27" s="89"/>
      <c r="NL27" s="89"/>
      <c r="NM27" s="89"/>
      <c r="NN27" s="89"/>
      <c r="NO27" s="89"/>
      <c r="NP27" s="89"/>
      <c r="NQ27" s="89"/>
      <c r="NR27" s="90"/>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88"/>
      <c r="NE28" s="89"/>
      <c r="NF28" s="89"/>
      <c r="NG28" s="89"/>
      <c r="NH28" s="89"/>
      <c r="NI28" s="89"/>
      <c r="NJ28" s="89"/>
      <c r="NK28" s="89"/>
      <c r="NL28" s="89"/>
      <c r="NM28" s="89"/>
      <c r="NN28" s="89"/>
      <c r="NO28" s="89"/>
      <c r="NP28" s="89"/>
      <c r="NQ28" s="89"/>
      <c r="NR28" s="90"/>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88"/>
      <c r="NE29" s="89"/>
      <c r="NF29" s="89"/>
      <c r="NG29" s="89"/>
      <c r="NH29" s="89"/>
      <c r="NI29" s="89"/>
      <c r="NJ29" s="89"/>
      <c r="NK29" s="89"/>
      <c r="NL29" s="89"/>
      <c r="NM29" s="89"/>
      <c r="NN29" s="89"/>
      <c r="NO29" s="89"/>
      <c r="NP29" s="89"/>
      <c r="NQ29" s="89"/>
      <c r="NR29" s="90"/>
    </row>
    <row r="30" spans="1:382" ht="13.5" customHeight="1" x14ac:dyDescent="0.15">
      <c r="A30" s="2"/>
      <c r="B30" s="11"/>
      <c r="C30" s="2"/>
      <c r="D30" s="2"/>
      <c r="E30" s="2"/>
      <c r="F30" s="2"/>
      <c r="I30" s="2"/>
      <c r="J30" s="2"/>
      <c r="K30" s="2"/>
      <c r="L30" s="2"/>
      <c r="M30" s="2"/>
      <c r="N30" s="2"/>
      <c r="O30" s="2"/>
      <c r="P30" s="2"/>
      <c r="Q30" s="2"/>
      <c r="R30" s="14"/>
      <c r="S30" s="14"/>
      <c r="T30" s="14"/>
      <c r="U30" s="99" t="str">
        <f>データ!$B$11</f>
        <v>R02</v>
      </c>
      <c r="V30" s="99"/>
      <c r="W30" s="99"/>
      <c r="X30" s="99"/>
      <c r="Y30" s="99"/>
      <c r="Z30" s="99"/>
      <c r="AA30" s="99"/>
      <c r="AB30" s="99"/>
      <c r="AC30" s="99"/>
      <c r="AD30" s="99"/>
      <c r="AE30" s="99"/>
      <c r="AF30" s="99"/>
      <c r="AG30" s="99"/>
      <c r="AH30" s="99"/>
      <c r="AI30" s="99"/>
      <c r="AJ30" s="99"/>
      <c r="AK30" s="99"/>
      <c r="AL30" s="99"/>
      <c r="AM30" s="99"/>
      <c r="AN30" s="99" t="str">
        <f>データ!$C$11</f>
        <v>R03</v>
      </c>
      <c r="AO30" s="99"/>
      <c r="AP30" s="99"/>
      <c r="AQ30" s="99"/>
      <c r="AR30" s="99"/>
      <c r="AS30" s="99"/>
      <c r="AT30" s="99"/>
      <c r="AU30" s="99"/>
      <c r="AV30" s="99"/>
      <c r="AW30" s="99"/>
      <c r="AX30" s="99"/>
      <c r="AY30" s="99"/>
      <c r="AZ30" s="99"/>
      <c r="BA30" s="99"/>
      <c r="BB30" s="99"/>
      <c r="BC30" s="99"/>
      <c r="BD30" s="99"/>
      <c r="BE30" s="99"/>
      <c r="BF30" s="99"/>
      <c r="BG30" s="99" t="str">
        <f>データ!$D$11</f>
        <v>R04</v>
      </c>
      <c r="BH30" s="99"/>
      <c r="BI30" s="99"/>
      <c r="BJ30" s="99"/>
      <c r="BK30" s="99"/>
      <c r="BL30" s="99"/>
      <c r="BM30" s="99"/>
      <c r="BN30" s="99"/>
      <c r="BO30" s="99"/>
      <c r="BP30" s="99"/>
      <c r="BQ30" s="99"/>
      <c r="BR30" s="99"/>
      <c r="BS30" s="99"/>
      <c r="BT30" s="99"/>
      <c r="BU30" s="99"/>
      <c r="BV30" s="99"/>
      <c r="BW30" s="99"/>
      <c r="BX30" s="99"/>
      <c r="BY30" s="99"/>
      <c r="BZ30" s="99" t="str">
        <f>データ!$E$11</f>
        <v>R05</v>
      </c>
      <c r="CA30" s="99"/>
      <c r="CB30" s="99"/>
      <c r="CC30" s="99"/>
      <c r="CD30" s="99"/>
      <c r="CE30" s="99"/>
      <c r="CF30" s="99"/>
      <c r="CG30" s="99"/>
      <c r="CH30" s="99"/>
      <c r="CI30" s="99"/>
      <c r="CJ30" s="99"/>
      <c r="CK30" s="99"/>
      <c r="CL30" s="99"/>
      <c r="CM30" s="99"/>
      <c r="CN30" s="99"/>
      <c r="CO30" s="99"/>
      <c r="CP30" s="99"/>
      <c r="CQ30" s="99"/>
      <c r="CR30" s="99"/>
      <c r="CS30" s="99" t="str">
        <f>データ!$F$11</f>
        <v>R06</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R02</v>
      </c>
      <c r="EM30" s="99"/>
      <c r="EN30" s="99"/>
      <c r="EO30" s="99"/>
      <c r="EP30" s="99"/>
      <c r="EQ30" s="99"/>
      <c r="ER30" s="99"/>
      <c r="ES30" s="99"/>
      <c r="ET30" s="99"/>
      <c r="EU30" s="99"/>
      <c r="EV30" s="99"/>
      <c r="EW30" s="99"/>
      <c r="EX30" s="99"/>
      <c r="EY30" s="99"/>
      <c r="EZ30" s="99"/>
      <c r="FA30" s="99"/>
      <c r="FB30" s="99"/>
      <c r="FC30" s="99"/>
      <c r="FD30" s="99"/>
      <c r="FE30" s="99" t="str">
        <f>データ!$C$11</f>
        <v>R03</v>
      </c>
      <c r="FF30" s="99"/>
      <c r="FG30" s="99"/>
      <c r="FH30" s="99"/>
      <c r="FI30" s="99"/>
      <c r="FJ30" s="99"/>
      <c r="FK30" s="99"/>
      <c r="FL30" s="99"/>
      <c r="FM30" s="99"/>
      <c r="FN30" s="99"/>
      <c r="FO30" s="99"/>
      <c r="FP30" s="99"/>
      <c r="FQ30" s="99"/>
      <c r="FR30" s="99"/>
      <c r="FS30" s="99"/>
      <c r="FT30" s="99"/>
      <c r="FU30" s="99"/>
      <c r="FV30" s="99"/>
      <c r="FW30" s="99"/>
      <c r="FX30" s="99" t="str">
        <f>データ!$D$11</f>
        <v>R04</v>
      </c>
      <c r="FY30" s="99"/>
      <c r="FZ30" s="99"/>
      <c r="GA30" s="99"/>
      <c r="GB30" s="99"/>
      <c r="GC30" s="99"/>
      <c r="GD30" s="99"/>
      <c r="GE30" s="99"/>
      <c r="GF30" s="99"/>
      <c r="GG30" s="99"/>
      <c r="GH30" s="99"/>
      <c r="GI30" s="99"/>
      <c r="GJ30" s="99"/>
      <c r="GK30" s="99"/>
      <c r="GL30" s="99"/>
      <c r="GM30" s="99"/>
      <c r="GN30" s="99"/>
      <c r="GO30" s="99"/>
      <c r="GP30" s="99"/>
      <c r="GQ30" s="99" t="str">
        <f>データ!$E$11</f>
        <v>R05</v>
      </c>
      <c r="GR30" s="99"/>
      <c r="GS30" s="99"/>
      <c r="GT30" s="99"/>
      <c r="GU30" s="99"/>
      <c r="GV30" s="99"/>
      <c r="GW30" s="99"/>
      <c r="GX30" s="99"/>
      <c r="GY30" s="99"/>
      <c r="GZ30" s="99"/>
      <c r="HA30" s="99"/>
      <c r="HB30" s="99"/>
      <c r="HC30" s="99"/>
      <c r="HD30" s="99"/>
      <c r="HE30" s="99"/>
      <c r="HF30" s="99"/>
      <c r="HG30" s="99"/>
      <c r="HH30" s="99"/>
      <c r="HI30" s="99"/>
      <c r="HJ30" s="99" t="str">
        <f>データ!$F$11</f>
        <v>R06</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R02</v>
      </c>
      <c r="JD30" s="99"/>
      <c r="JE30" s="99"/>
      <c r="JF30" s="99"/>
      <c r="JG30" s="99"/>
      <c r="JH30" s="99"/>
      <c r="JI30" s="99"/>
      <c r="JJ30" s="99"/>
      <c r="JK30" s="99"/>
      <c r="JL30" s="99"/>
      <c r="JM30" s="99"/>
      <c r="JN30" s="99"/>
      <c r="JO30" s="99"/>
      <c r="JP30" s="99"/>
      <c r="JQ30" s="99"/>
      <c r="JR30" s="99"/>
      <c r="JS30" s="99"/>
      <c r="JT30" s="99"/>
      <c r="JU30" s="99"/>
      <c r="JV30" s="99" t="str">
        <f>データ!$C$11</f>
        <v>R03</v>
      </c>
      <c r="JW30" s="99"/>
      <c r="JX30" s="99"/>
      <c r="JY30" s="99"/>
      <c r="JZ30" s="99"/>
      <c r="KA30" s="99"/>
      <c r="KB30" s="99"/>
      <c r="KC30" s="99"/>
      <c r="KD30" s="99"/>
      <c r="KE30" s="99"/>
      <c r="KF30" s="99"/>
      <c r="KG30" s="99"/>
      <c r="KH30" s="99"/>
      <c r="KI30" s="99"/>
      <c r="KJ30" s="99"/>
      <c r="KK30" s="99"/>
      <c r="KL30" s="99"/>
      <c r="KM30" s="99"/>
      <c r="KN30" s="99"/>
      <c r="KO30" s="99" t="str">
        <f>データ!$D$11</f>
        <v>R04</v>
      </c>
      <c r="KP30" s="99"/>
      <c r="KQ30" s="99"/>
      <c r="KR30" s="99"/>
      <c r="KS30" s="99"/>
      <c r="KT30" s="99"/>
      <c r="KU30" s="99"/>
      <c r="KV30" s="99"/>
      <c r="KW30" s="99"/>
      <c r="KX30" s="99"/>
      <c r="KY30" s="99"/>
      <c r="KZ30" s="99"/>
      <c r="LA30" s="99"/>
      <c r="LB30" s="99"/>
      <c r="LC30" s="99"/>
      <c r="LD30" s="99"/>
      <c r="LE30" s="99"/>
      <c r="LF30" s="99"/>
      <c r="LG30" s="99"/>
      <c r="LH30" s="99" t="str">
        <f>データ!$E$11</f>
        <v>R05</v>
      </c>
      <c r="LI30" s="99"/>
      <c r="LJ30" s="99"/>
      <c r="LK30" s="99"/>
      <c r="LL30" s="99"/>
      <c r="LM30" s="99"/>
      <c r="LN30" s="99"/>
      <c r="LO30" s="99"/>
      <c r="LP30" s="99"/>
      <c r="LQ30" s="99"/>
      <c r="LR30" s="99"/>
      <c r="LS30" s="99"/>
      <c r="LT30" s="99"/>
      <c r="LU30" s="99"/>
      <c r="LV30" s="99"/>
      <c r="LW30" s="99"/>
      <c r="LX30" s="99"/>
      <c r="LY30" s="99"/>
      <c r="LZ30" s="99"/>
      <c r="MA30" s="99" t="str">
        <f>データ!$F$11</f>
        <v>R06</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88"/>
      <c r="NE30" s="89"/>
      <c r="NF30" s="89"/>
      <c r="NG30" s="89"/>
      <c r="NH30" s="89"/>
      <c r="NI30" s="89"/>
      <c r="NJ30" s="89"/>
      <c r="NK30" s="89"/>
      <c r="NL30" s="89"/>
      <c r="NM30" s="89"/>
      <c r="NN30" s="89"/>
      <c r="NO30" s="89"/>
      <c r="NP30" s="89"/>
      <c r="NQ30" s="89"/>
      <c r="NR30" s="90"/>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131.80000000000001</v>
      </c>
      <c r="V31" s="98"/>
      <c r="W31" s="98"/>
      <c r="X31" s="98"/>
      <c r="Y31" s="98"/>
      <c r="Z31" s="98"/>
      <c r="AA31" s="98"/>
      <c r="AB31" s="98"/>
      <c r="AC31" s="98"/>
      <c r="AD31" s="98"/>
      <c r="AE31" s="98"/>
      <c r="AF31" s="98"/>
      <c r="AG31" s="98"/>
      <c r="AH31" s="98"/>
      <c r="AI31" s="98"/>
      <c r="AJ31" s="98"/>
      <c r="AK31" s="98"/>
      <c r="AL31" s="98"/>
      <c r="AM31" s="98"/>
      <c r="AN31" s="98">
        <f>データ!Z7</f>
        <v>170.8</v>
      </c>
      <c r="AO31" s="98"/>
      <c r="AP31" s="98"/>
      <c r="AQ31" s="98"/>
      <c r="AR31" s="98"/>
      <c r="AS31" s="98"/>
      <c r="AT31" s="98"/>
      <c r="AU31" s="98"/>
      <c r="AV31" s="98"/>
      <c r="AW31" s="98"/>
      <c r="AX31" s="98"/>
      <c r="AY31" s="98"/>
      <c r="AZ31" s="98"/>
      <c r="BA31" s="98"/>
      <c r="BB31" s="98"/>
      <c r="BC31" s="98"/>
      <c r="BD31" s="98"/>
      <c r="BE31" s="98"/>
      <c r="BF31" s="98"/>
      <c r="BG31" s="98">
        <f>データ!AA7</f>
        <v>171.2</v>
      </c>
      <c r="BH31" s="98"/>
      <c r="BI31" s="98"/>
      <c r="BJ31" s="98"/>
      <c r="BK31" s="98"/>
      <c r="BL31" s="98"/>
      <c r="BM31" s="98"/>
      <c r="BN31" s="98"/>
      <c r="BO31" s="98"/>
      <c r="BP31" s="98"/>
      <c r="BQ31" s="98"/>
      <c r="BR31" s="98"/>
      <c r="BS31" s="98"/>
      <c r="BT31" s="98"/>
      <c r="BU31" s="98"/>
      <c r="BV31" s="98"/>
      <c r="BW31" s="98"/>
      <c r="BX31" s="98"/>
      <c r="BY31" s="98"/>
      <c r="BZ31" s="98">
        <f>データ!AB7</f>
        <v>183.9</v>
      </c>
      <c r="CA31" s="98"/>
      <c r="CB31" s="98"/>
      <c r="CC31" s="98"/>
      <c r="CD31" s="98"/>
      <c r="CE31" s="98"/>
      <c r="CF31" s="98"/>
      <c r="CG31" s="98"/>
      <c r="CH31" s="98"/>
      <c r="CI31" s="98"/>
      <c r="CJ31" s="98"/>
      <c r="CK31" s="98"/>
      <c r="CL31" s="98"/>
      <c r="CM31" s="98"/>
      <c r="CN31" s="98"/>
      <c r="CO31" s="98"/>
      <c r="CP31" s="98"/>
      <c r="CQ31" s="98"/>
      <c r="CR31" s="98"/>
      <c r="CS31" s="98">
        <f>データ!AC7</f>
        <v>167.6</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124.6</v>
      </c>
      <c r="JD31" s="67"/>
      <c r="JE31" s="67"/>
      <c r="JF31" s="67"/>
      <c r="JG31" s="67"/>
      <c r="JH31" s="67"/>
      <c r="JI31" s="67"/>
      <c r="JJ31" s="67"/>
      <c r="JK31" s="67"/>
      <c r="JL31" s="67"/>
      <c r="JM31" s="67"/>
      <c r="JN31" s="67"/>
      <c r="JO31" s="67"/>
      <c r="JP31" s="67"/>
      <c r="JQ31" s="67"/>
      <c r="JR31" s="67"/>
      <c r="JS31" s="67"/>
      <c r="JT31" s="67"/>
      <c r="JU31" s="68"/>
      <c r="JV31" s="66">
        <f>データ!DL7</f>
        <v>125.6</v>
      </c>
      <c r="JW31" s="67"/>
      <c r="JX31" s="67"/>
      <c r="JY31" s="67"/>
      <c r="JZ31" s="67"/>
      <c r="KA31" s="67"/>
      <c r="KB31" s="67"/>
      <c r="KC31" s="67"/>
      <c r="KD31" s="67"/>
      <c r="KE31" s="67"/>
      <c r="KF31" s="67"/>
      <c r="KG31" s="67"/>
      <c r="KH31" s="67"/>
      <c r="KI31" s="67"/>
      <c r="KJ31" s="67"/>
      <c r="KK31" s="67"/>
      <c r="KL31" s="67"/>
      <c r="KM31" s="67"/>
      <c r="KN31" s="68"/>
      <c r="KO31" s="66">
        <f>データ!DM7</f>
        <v>134</v>
      </c>
      <c r="KP31" s="67"/>
      <c r="KQ31" s="67"/>
      <c r="KR31" s="67"/>
      <c r="KS31" s="67"/>
      <c r="KT31" s="67"/>
      <c r="KU31" s="67"/>
      <c r="KV31" s="67"/>
      <c r="KW31" s="67"/>
      <c r="KX31" s="67"/>
      <c r="KY31" s="67"/>
      <c r="KZ31" s="67"/>
      <c r="LA31" s="67"/>
      <c r="LB31" s="67"/>
      <c r="LC31" s="67"/>
      <c r="LD31" s="67"/>
      <c r="LE31" s="67"/>
      <c r="LF31" s="67"/>
      <c r="LG31" s="68"/>
      <c r="LH31" s="66">
        <f>データ!DN7</f>
        <v>139.4</v>
      </c>
      <c r="LI31" s="67"/>
      <c r="LJ31" s="67"/>
      <c r="LK31" s="67"/>
      <c r="LL31" s="67"/>
      <c r="LM31" s="67"/>
      <c r="LN31" s="67"/>
      <c r="LO31" s="67"/>
      <c r="LP31" s="67"/>
      <c r="LQ31" s="67"/>
      <c r="LR31" s="67"/>
      <c r="LS31" s="67"/>
      <c r="LT31" s="67"/>
      <c r="LU31" s="67"/>
      <c r="LV31" s="67"/>
      <c r="LW31" s="67"/>
      <c r="LX31" s="67"/>
      <c r="LY31" s="67"/>
      <c r="LZ31" s="68"/>
      <c r="MA31" s="66">
        <f>データ!DO7</f>
        <v>145.4</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85" t="s">
        <v>28</v>
      </c>
      <c r="NE31" s="86"/>
      <c r="NF31" s="86"/>
      <c r="NG31" s="86"/>
      <c r="NH31" s="86"/>
      <c r="NI31" s="86"/>
      <c r="NJ31" s="86"/>
      <c r="NK31" s="86"/>
      <c r="NL31" s="86"/>
      <c r="NM31" s="86"/>
      <c r="NN31" s="86"/>
      <c r="NO31" s="86"/>
      <c r="NP31" s="86"/>
      <c r="NQ31" s="86"/>
      <c r="NR31" s="87"/>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130.19999999999999</v>
      </c>
      <c r="V32" s="98"/>
      <c r="W32" s="98"/>
      <c r="X32" s="98"/>
      <c r="Y32" s="98"/>
      <c r="Z32" s="98"/>
      <c r="AA32" s="98"/>
      <c r="AB32" s="98"/>
      <c r="AC32" s="98"/>
      <c r="AD32" s="98"/>
      <c r="AE32" s="98"/>
      <c r="AF32" s="98"/>
      <c r="AG32" s="98"/>
      <c r="AH32" s="98"/>
      <c r="AI32" s="98"/>
      <c r="AJ32" s="98"/>
      <c r="AK32" s="98"/>
      <c r="AL32" s="98"/>
      <c r="AM32" s="98"/>
      <c r="AN32" s="98">
        <f>データ!AE7</f>
        <v>136.5</v>
      </c>
      <c r="AO32" s="98"/>
      <c r="AP32" s="98"/>
      <c r="AQ32" s="98"/>
      <c r="AR32" s="98"/>
      <c r="AS32" s="98"/>
      <c r="AT32" s="98"/>
      <c r="AU32" s="98"/>
      <c r="AV32" s="98"/>
      <c r="AW32" s="98"/>
      <c r="AX32" s="98"/>
      <c r="AY32" s="98"/>
      <c r="AZ32" s="98"/>
      <c r="BA32" s="98"/>
      <c r="BB32" s="98"/>
      <c r="BC32" s="98"/>
      <c r="BD32" s="98"/>
      <c r="BE32" s="98"/>
      <c r="BF32" s="98"/>
      <c r="BG32" s="98">
        <f>データ!AF7</f>
        <v>183.5</v>
      </c>
      <c r="BH32" s="98"/>
      <c r="BI32" s="98"/>
      <c r="BJ32" s="98"/>
      <c r="BK32" s="98"/>
      <c r="BL32" s="98"/>
      <c r="BM32" s="98"/>
      <c r="BN32" s="98"/>
      <c r="BO32" s="98"/>
      <c r="BP32" s="98"/>
      <c r="BQ32" s="98"/>
      <c r="BR32" s="98"/>
      <c r="BS32" s="98"/>
      <c r="BT32" s="98"/>
      <c r="BU32" s="98"/>
      <c r="BV32" s="98"/>
      <c r="BW32" s="98"/>
      <c r="BX32" s="98"/>
      <c r="BY32" s="98"/>
      <c r="BZ32" s="98">
        <f>データ!AG7</f>
        <v>4016.2</v>
      </c>
      <c r="CA32" s="98"/>
      <c r="CB32" s="98"/>
      <c r="CC32" s="98"/>
      <c r="CD32" s="98"/>
      <c r="CE32" s="98"/>
      <c r="CF32" s="98"/>
      <c r="CG32" s="98"/>
      <c r="CH32" s="98"/>
      <c r="CI32" s="98"/>
      <c r="CJ32" s="98"/>
      <c r="CK32" s="98"/>
      <c r="CL32" s="98"/>
      <c r="CM32" s="98"/>
      <c r="CN32" s="98"/>
      <c r="CO32" s="98"/>
      <c r="CP32" s="98"/>
      <c r="CQ32" s="98"/>
      <c r="CR32" s="98"/>
      <c r="CS32" s="98">
        <f>データ!AH7</f>
        <v>4556.8</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8.6</v>
      </c>
      <c r="EM32" s="98"/>
      <c r="EN32" s="98"/>
      <c r="EO32" s="98"/>
      <c r="EP32" s="98"/>
      <c r="EQ32" s="98"/>
      <c r="ER32" s="98"/>
      <c r="ES32" s="98"/>
      <c r="ET32" s="98"/>
      <c r="EU32" s="98"/>
      <c r="EV32" s="98"/>
      <c r="EW32" s="98"/>
      <c r="EX32" s="98"/>
      <c r="EY32" s="98"/>
      <c r="EZ32" s="98"/>
      <c r="FA32" s="98"/>
      <c r="FB32" s="98"/>
      <c r="FC32" s="98"/>
      <c r="FD32" s="98"/>
      <c r="FE32" s="98">
        <f>データ!AP7</f>
        <v>4.3</v>
      </c>
      <c r="FF32" s="98"/>
      <c r="FG32" s="98"/>
      <c r="FH32" s="98"/>
      <c r="FI32" s="98"/>
      <c r="FJ32" s="98"/>
      <c r="FK32" s="98"/>
      <c r="FL32" s="98"/>
      <c r="FM32" s="98"/>
      <c r="FN32" s="98"/>
      <c r="FO32" s="98"/>
      <c r="FP32" s="98"/>
      <c r="FQ32" s="98"/>
      <c r="FR32" s="98"/>
      <c r="FS32" s="98"/>
      <c r="FT32" s="98"/>
      <c r="FU32" s="98"/>
      <c r="FV32" s="98"/>
      <c r="FW32" s="98"/>
      <c r="FX32" s="98">
        <f>データ!AQ7</f>
        <v>4.2</v>
      </c>
      <c r="FY32" s="98"/>
      <c r="FZ32" s="98"/>
      <c r="GA32" s="98"/>
      <c r="GB32" s="98"/>
      <c r="GC32" s="98"/>
      <c r="GD32" s="98"/>
      <c r="GE32" s="98"/>
      <c r="GF32" s="98"/>
      <c r="GG32" s="98"/>
      <c r="GH32" s="98"/>
      <c r="GI32" s="98"/>
      <c r="GJ32" s="98"/>
      <c r="GK32" s="98"/>
      <c r="GL32" s="98"/>
      <c r="GM32" s="98"/>
      <c r="GN32" s="98"/>
      <c r="GO32" s="98"/>
      <c r="GP32" s="98"/>
      <c r="GQ32" s="98">
        <f>データ!AR7</f>
        <v>3</v>
      </c>
      <c r="GR32" s="98"/>
      <c r="GS32" s="98"/>
      <c r="GT32" s="98"/>
      <c r="GU32" s="98"/>
      <c r="GV32" s="98"/>
      <c r="GW32" s="98"/>
      <c r="GX32" s="98"/>
      <c r="GY32" s="98"/>
      <c r="GZ32" s="98"/>
      <c r="HA32" s="98"/>
      <c r="HB32" s="98"/>
      <c r="HC32" s="98"/>
      <c r="HD32" s="98"/>
      <c r="HE32" s="98"/>
      <c r="HF32" s="98"/>
      <c r="HG32" s="98"/>
      <c r="HH32" s="98"/>
      <c r="HI32" s="98"/>
      <c r="HJ32" s="98">
        <f>データ!AS7</f>
        <v>2.8</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105.7</v>
      </c>
      <c r="JD32" s="67"/>
      <c r="JE32" s="67"/>
      <c r="JF32" s="67"/>
      <c r="JG32" s="67"/>
      <c r="JH32" s="67"/>
      <c r="JI32" s="67"/>
      <c r="JJ32" s="67"/>
      <c r="JK32" s="67"/>
      <c r="JL32" s="67"/>
      <c r="JM32" s="67"/>
      <c r="JN32" s="67"/>
      <c r="JO32" s="67"/>
      <c r="JP32" s="67"/>
      <c r="JQ32" s="67"/>
      <c r="JR32" s="67"/>
      <c r="JS32" s="67"/>
      <c r="JT32" s="67"/>
      <c r="JU32" s="68"/>
      <c r="JV32" s="66">
        <f>データ!DQ7</f>
        <v>104.3</v>
      </c>
      <c r="JW32" s="67"/>
      <c r="JX32" s="67"/>
      <c r="JY32" s="67"/>
      <c r="JZ32" s="67"/>
      <c r="KA32" s="67"/>
      <c r="KB32" s="67"/>
      <c r="KC32" s="67"/>
      <c r="KD32" s="67"/>
      <c r="KE32" s="67"/>
      <c r="KF32" s="67"/>
      <c r="KG32" s="67"/>
      <c r="KH32" s="67"/>
      <c r="KI32" s="67"/>
      <c r="KJ32" s="67"/>
      <c r="KK32" s="67"/>
      <c r="KL32" s="67"/>
      <c r="KM32" s="67"/>
      <c r="KN32" s="68"/>
      <c r="KO32" s="66">
        <f>データ!DR7</f>
        <v>114</v>
      </c>
      <c r="KP32" s="67"/>
      <c r="KQ32" s="67"/>
      <c r="KR32" s="67"/>
      <c r="KS32" s="67"/>
      <c r="KT32" s="67"/>
      <c r="KU32" s="67"/>
      <c r="KV32" s="67"/>
      <c r="KW32" s="67"/>
      <c r="KX32" s="67"/>
      <c r="KY32" s="67"/>
      <c r="KZ32" s="67"/>
      <c r="LA32" s="67"/>
      <c r="LB32" s="67"/>
      <c r="LC32" s="67"/>
      <c r="LD32" s="67"/>
      <c r="LE32" s="67"/>
      <c r="LF32" s="67"/>
      <c r="LG32" s="68"/>
      <c r="LH32" s="66">
        <f>データ!DS7</f>
        <v>119.1</v>
      </c>
      <c r="LI32" s="67"/>
      <c r="LJ32" s="67"/>
      <c r="LK32" s="67"/>
      <c r="LL32" s="67"/>
      <c r="LM32" s="67"/>
      <c r="LN32" s="67"/>
      <c r="LO32" s="67"/>
      <c r="LP32" s="67"/>
      <c r="LQ32" s="67"/>
      <c r="LR32" s="67"/>
      <c r="LS32" s="67"/>
      <c r="LT32" s="67"/>
      <c r="LU32" s="67"/>
      <c r="LV32" s="67"/>
      <c r="LW32" s="67"/>
      <c r="LX32" s="67"/>
      <c r="LY32" s="67"/>
      <c r="LZ32" s="68"/>
      <c r="MA32" s="66">
        <f>データ!DT7</f>
        <v>119.9</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88" t="s">
        <v>130</v>
      </c>
      <c r="NE32" s="89"/>
      <c r="NF32" s="89"/>
      <c r="NG32" s="89"/>
      <c r="NH32" s="89"/>
      <c r="NI32" s="89"/>
      <c r="NJ32" s="89"/>
      <c r="NK32" s="89"/>
      <c r="NL32" s="89"/>
      <c r="NM32" s="89"/>
      <c r="NN32" s="89"/>
      <c r="NO32" s="89"/>
      <c r="NP32" s="89"/>
      <c r="NQ32" s="89"/>
      <c r="NR32" s="90"/>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88"/>
      <c r="NE33" s="89"/>
      <c r="NF33" s="89"/>
      <c r="NG33" s="89"/>
      <c r="NH33" s="89"/>
      <c r="NI33" s="89"/>
      <c r="NJ33" s="89"/>
      <c r="NK33" s="89"/>
      <c r="NL33" s="89"/>
      <c r="NM33" s="89"/>
      <c r="NN33" s="89"/>
      <c r="NO33" s="89"/>
      <c r="NP33" s="89"/>
      <c r="NQ33" s="89"/>
      <c r="NR33" s="90"/>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88"/>
      <c r="NE34" s="89"/>
      <c r="NF34" s="89"/>
      <c r="NG34" s="89"/>
      <c r="NH34" s="89"/>
      <c r="NI34" s="89"/>
      <c r="NJ34" s="89"/>
      <c r="NK34" s="89"/>
      <c r="NL34" s="89"/>
      <c r="NM34" s="89"/>
      <c r="NN34" s="89"/>
      <c r="NO34" s="89"/>
      <c r="NP34" s="89"/>
      <c r="NQ34" s="89"/>
      <c r="NR34" s="90"/>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88"/>
      <c r="NE35" s="89"/>
      <c r="NF35" s="89"/>
      <c r="NG35" s="89"/>
      <c r="NH35" s="89"/>
      <c r="NI35" s="89"/>
      <c r="NJ35" s="89"/>
      <c r="NK35" s="89"/>
      <c r="NL35" s="89"/>
      <c r="NM35" s="89"/>
      <c r="NN35" s="89"/>
      <c r="NO35" s="89"/>
      <c r="NP35" s="89"/>
      <c r="NQ35" s="89"/>
      <c r="NR35" s="90"/>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88"/>
      <c r="NE36" s="89"/>
      <c r="NF36" s="89"/>
      <c r="NG36" s="89"/>
      <c r="NH36" s="89"/>
      <c r="NI36" s="89"/>
      <c r="NJ36" s="89"/>
      <c r="NK36" s="89"/>
      <c r="NL36" s="89"/>
      <c r="NM36" s="89"/>
      <c r="NN36" s="89"/>
      <c r="NO36" s="89"/>
      <c r="NP36" s="89"/>
      <c r="NQ36" s="89"/>
      <c r="NR36" s="90"/>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88"/>
      <c r="NE37" s="89"/>
      <c r="NF37" s="89"/>
      <c r="NG37" s="89"/>
      <c r="NH37" s="89"/>
      <c r="NI37" s="89"/>
      <c r="NJ37" s="89"/>
      <c r="NK37" s="89"/>
      <c r="NL37" s="89"/>
      <c r="NM37" s="89"/>
      <c r="NN37" s="89"/>
      <c r="NO37" s="89"/>
      <c r="NP37" s="89"/>
      <c r="NQ37" s="89"/>
      <c r="NR37" s="90"/>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88"/>
      <c r="NE38" s="89"/>
      <c r="NF38" s="89"/>
      <c r="NG38" s="89"/>
      <c r="NH38" s="89"/>
      <c r="NI38" s="89"/>
      <c r="NJ38" s="89"/>
      <c r="NK38" s="89"/>
      <c r="NL38" s="89"/>
      <c r="NM38" s="89"/>
      <c r="NN38" s="89"/>
      <c r="NO38" s="89"/>
      <c r="NP38" s="89"/>
      <c r="NQ38" s="89"/>
      <c r="NR38" s="90"/>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88"/>
      <c r="NE39" s="89"/>
      <c r="NF39" s="89"/>
      <c r="NG39" s="89"/>
      <c r="NH39" s="89"/>
      <c r="NI39" s="89"/>
      <c r="NJ39" s="89"/>
      <c r="NK39" s="89"/>
      <c r="NL39" s="89"/>
      <c r="NM39" s="89"/>
      <c r="NN39" s="89"/>
      <c r="NO39" s="89"/>
      <c r="NP39" s="89"/>
      <c r="NQ39" s="89"/>
      <c r="NR39" s="90"/>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88"/>
      <c r="NE40" s="89"/>
      <c r="NF40" s="89"/>
      <c r="NG40" s="89"/>
      <c r="NH40" s="89"/>
      <c r="NI40" s="89"/>
      <c r="NJ40" s="89"/>
      <c r="NK40" s="89"/>
      <c r="NL40" s="89"/>
      <c r="NM40" s="89"/>
      <c r="NN40" s="89"/>
      <c r="NO40" s="89"/>
      <c r="NP40" s="89"/>
      <c r="NQ40" s="89"/>
      <c r="NR40" s="90"/>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88"/>
      <c r="NE41" s="89"/>
      <c r="NF41" s="89"/>
      <c r="NG41" s="89"/>
      <c r="NH41" s="89"/>
      <c r="NI41" s="89"/>
      <c r="NJ41" s="89"/>
      <c r="NK41" s="89"/>
      <c r="NL41" s="89"/>
      <c r="NM41" s="89"/>
      <c r="NN41" s="89"/>
      <c r="NO41" s="89"/>
      <c r="NP41" s="89"/>
      <c r="NQ41" s="89"/>
      <c r="NR41" s="90"/>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88"/>
      <c r="NE42" s="89"/>
      <c r="NF42" s="89"/>
      <c r="NG42" s="89"/>
      <c r="NH42" s="89"/>
      <c r="NI42" s="89"/>
      <c r="NJ42" s="89"/>
      <c r="NK42" s="89"/>
      <c r="NL42" s="89"/>
      <c r="NM42" s="89"/>
      <c r="NN42" s="89"/>
      <c r="NO42" s="89"/>
      <c r="NP42" s="89"/>
      <c r="NQ42" s="89"/>
      <c r="NR42" s="90"/>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88"/>
      <c r="NE43" s="89"/>
      <c r="NF43" s="89"/>
      <c r="NG43" s="89"/>
      <c r="NH43" s="89"/>
      <c r="NI43" s="89"/>
      <c r="NJ43" s="89"/>
      <c r="NK43" s="89"/>
      <c r="NL43" s="89"/>
      <c r="NM43" s="89"/>
      <c r="NN43" s="89"/>
      <c r="NO43" s="89"/>
      <c r="NP43" s="89"/>
      <c r="NQ43" s="89"/>
      <c r="NR43" s="90"/>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88"/>
      <c r="NE44" s="89"/>
      <c r="NF44" s="89"/>
      <c r="NG44" s="89"/>
      <c r="NH44" s="89"/>
      <c r="NI44" s="89"/>
      <c r="NJ44" s="89"/>
      <c r="NK44" s="89"/>
      <c r="NL44" s="89"/>
      <c r="NM44" s="89"/>
      <c r="NN44" s="89"/>
      <c r="NO44" s="89"/>
      <c r="NP44" s="89"/>
      <c r="NQ44" s="89"/>
      <c r="NR44" s="90"/>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88"/>
      <c r="NE45" s="89"/>
      <c r="NF45" s="89"/>
      <c r="NG45" s="89"/>
      <c r="NH45" s="89"/>
      <c r="NI45" s="89"/>
      <c r="NJ45" s="89"/>
      <c r="NK45" s="89"/>
      <c r="NL45" s="89"/>
      <c r="NM45" s="89"/>
      <c r="NN45" s="89"/>
      <c r="NO45" s="89"/>
      <c r="NP45" s="89"/>
      <c r="NQ45" s="89"/>
      <c r="NR45" s="90"/>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88"/>
      <c r="NE46" s="89"/>
      <c r="NF46" s="89"/>
      <c r="NG46" s="89"/>
      <c r="NH46" s="89"/>
      <c r="NI46" s="89"/>
      <c r="NJ46" s="89"/>
      <c r="NK46" s="89"/>
      <c r="NL46" s="89"/>
      <c r="NM46" s="89"/>
      <c r="NN46" s="89"/>
      <c r="NO46" s="89"/>
      <c r="NP46" s="89"/>
      <c r="NQ46" s="89"/>
      <c r="NR46" s="90"/>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88"/>
      <c r="NE47" s="89"/>
      <c r="NF47" s="89"/>
      <c r="NG47" s="89"/>
      <c r="NH47" s="89"/>
      <c r="NI47" s="89"/>
      <c r="NJ47" s="89"/>
      <c r="NK47" s="89"/>
      <c r="NL47" s="89"/>
      <c r="NM47" s="89"/>
      <c r="NN47" s="89"/>
      <c r="NO47" s="89"/>
      <c r="NP47" s="89"/>
      <c r="NQ47" s="89"/>
      <c r="NR47" s="90"/>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85" t="s">
        <v>30</v>
      </c>
      <c r="NE48" s="86"/>
      <c r="NF48" s="86"/>
      <c r="NG48" s="86"/>
      <c r="NH48" s="86"/>
      <c r="NI48" s="86"/>
      <c r="NJ48" s="86"/>
      <c r="NK48" s="86"/>
      <c r="NL48" s="86"/>
      <c r="NM48" s="86"/>
      <c r="NN48" s="86"/>
      <c r="NO48" s="86"/>
      <c r="NP48" s="86"/>
      <c r="NQ48" s="86"/>
      <c r="NR48" s="87"/>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88" t="s">
        <v>131</v>
      </c>
      <c r="NE49" s="89"/>
      <c r="NF49" s="89"/>
      <c r="NG49" s="89"/>
      <c r="NH49" s="89"/>
      <c r="NI49" s="89"/>
      <c r="NJ49" s="89"/>
      <c r="NK49" s="89"/>
      <c r="NL49" s="89"/>
      <c r="NM49" s="89"/>
      <c r="NN49" s="89"/>
      <c r="NO49" s="89"/>
      <c r="NP49" s="89"/>
      <c r="NQ49" s="89"/>
      <c r="NR49" s="90"/>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88"/>
      <c r="NE50" s="89"/>
      <c r="NF50" s="89"/>
      <c r="NG50" s="89"/>
      <c r="NH50" s="89"/>
      <c r="NI50" s="89"/>
      <c r="NJ50" s="89"/>
      <c r="NK50" s="89"/>
      <c r="NL50" s="89"/>
      <c r="NM50" s="89"/>
      <c r="NN50" s="89"/>
      <c r="NO50" s="89"/>
      <c r="NP50" s="89"/>
      <c r="NQ50" s="89"/>
      <c r="NR50" s="90"/>
    </row>
    <row r="51" spans="1:382" ht="13.5" customHeight="1" x14ac:dyDescent="0.15">
      <c r="A51" s="2"/>
      <c r="B51" s="11"/>
      <c r="C51" s="2"/>
      <c r="D51" s="2"/>
      <c r="E51" s="2"/>
      <c r="F51" s="2"/>
      <c r="I51" s="2"/>
      <c r="J51" s="2"/>
      <c r="K51" s="2"/>
      <c r="L51" s="2"/>
      <c r="M51" s="2"/>
      <c r="N51" s="2"/>
      <c r="O51" s="2"/>
      <c r="P51" s="2"/>
      <c r="Q51" s="2"/>
      <c r="R51" s="14"/>
      <c r="S51" s="14"/>
      <c r="T51" s="14"/>
      <c r="U51" s="99" t="str">
        <f>データ!$B$11</f>
        <v>R02</v>
      </c>
      <c r="V51" s="99"/>
      <c r="W51" s="99"/>
      <c r="X51" s="99"/>
      <c r="Y51" s="99"/>
      <c r="Z51" s="99"/>
      <c r="AA51" s="99"/>
      <c r="AB51" s="99"/>
      <c r="AC51" s="99"/>
      <c r="AD51" s="99"/>
      <c r="AE51" s="99"/>
      <c r="AF51" s="99"/>
      <c r="AG51" s="99"/>
      <c r="AH51" s="99"/>
      <c r="AI51" s="99"/>
      <c r="AJ51" s="99"/>
      <c r="AK51" s="99"/>
      <c r="AL51" s="99"/>
      <c r="AM51" s="99"/>
      <c r="AN51" s="99" t="str">
        <f>データ!$C$11</f>
        <v>R03</v>
      </c>
      <c r="AO51" s="99"/>
      <c r="AP51" s="99"/>
      <c r="AQ51" s="99"/>
      <c r="AR51" s="99"/>
      <c r="AS51" s="99"/>
      <c r="AT51" s="99"/>
      <c r="AU51" s="99"/>
      <c r="AV51" s="99"/>
      <c r="AW51" s="99"/>
      <c r="AX51" s="99"/>
      <c r="AY51" s="99"/>
      <c r="AZ51" s="99"/>
      <c r="BA51" s="99"/>
      <c r="BB51" s="99"/>
      <c r="BC51" s="99"/>
      <c r="BD51" s="99"/>
      <c r="BE51" s="99"/>
      <c r="BF51" s="99"/>
      <c r="BG51" s="99" t="str">
        <f>データ!$D$11</f>
        <v>R04</v>
      </c>
      <c r="BH51" s="99"/>
      <c r="BI51" s="99"/>
      <c r="BJ51" s="99"/>
      <c r="BK51" s="99"/>
      <c r="BL51" s="99"/>
      <c r="BM51" s="99"/>
      <c r="BN51" s="99"/>
      <c r="BO51" s="99"/>
      <c r="BP51" s="99"/>
      <c r="BQ51" s="99"/>
      <c r="BR51" s="99"/>
      <c r="BS51" s="99"/>
      <c r="BT51" s="99"/>
      <c r="BU51" s="99"/>
      <c r="BV51" s="99"/>
      <c r="BW51" s="99"/>
      <c r="BX51" s="99"/>
      <c r="BY51" s="99"/>
      <c r="BZ51" s="99" t="str">
        <f>データ!$E$11</f>
        <v>R05</v>
      </c>
      <c r="CA51" s="99"/>
      <c r="CB51" s="99"/>
      <c r="CC51" s="99"/>
      <c r="CD51" s="99"/>
      <c r="CE51" s="99"/>
      <c r="CF51" s="99"/>
      <c r="CG51" s="99"/>
      <c r="CH51" s="99"/>
      <c r="CI51" s="99"/>
      <c r="CJ51" s="99"/>
      <c r="CK51" s="99"/>
      <c r="CL51" s="99"/>
      <c r="CM51" s="99"/>
      <c r="CN51" s="99"/>
      <c r="CO51" s="99"/>
      <c r="CP51" s="99"/>
      <c r="CQ51" s="99"/>
      <c r="CR51" s="99"/>
      <c r="CS51" s="99" t="str">
        <f>データ!$F$11</f>
        <v>R06</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R02</v>
      </c>
      <c r="EM51" s="99"/>
      <c r="EN51" s="99"/>
      <c r="EO51" s="99"/>
      <c r="EP51" s="99"/>
      <c r="EQ51" s="99"/>
      <c r="ER51" s="99"/>
      <c r="ES51" s="99"/>
      <c r="ET51" s="99"/>
      <c r="EU51" s="99"/>
      <c r="EV51" s="99"/>
      <c r="EW51" s="99"/>
      <c r="EX51" s="99"/>
      <c r="EY51" s="99"/>
      <c r="EZ51" s="99"/>
      <c r="FA51" s="99"/>
      <c r="FB51" s="99"/>
      <c r="FC51" s="99"/>
      <c r="FD51" s="99"/>
      <c r="FE51" s="99" t="str">
        <f>データ!$C$11</f>
        <v>R03</v>
      </c>
      <c r="FF51" s="99"/>
      <c r="FG51" s="99"/>
      <c r="FH51" s="99"/>
      <c r="FI51" s="99"/>
      <c r="FJ51" s="99"/>
      <c r="FK51" s="99"/>
      <c r="FL51" s="99"/>
      <c r="FM51" s="99"/>
      <c r="FN51" s="99"/>
      <c r="FO51" s="99"/>
      <c r="FP51" s="99"/>
      <c r="FQ51" s="99"/>
      <c r="FR51" s="99"/>
      <c r="FS51" s="99"/>
      <c r="FT51" s="99"/>
      <c r="FU51" s="99"/>
      <c r="FV51" s="99"/>
      <c r="FW51" s="99"/>
      <c r="FX51" s="99" t="str">
        <f>データ!$D$11</f>
        <v>R04</v>
      </c>
      <c r="FY51" s="99"/>
      <c r="FZ51" s="99"/>
      <c r="GA51" s="99"/>
      <c r="GB51" s="99"/>
      <c r="GC51" s="99"/>
      <c r="GD51" s="99"/>
      <c r="GE51" s="99"/>
      <c r="GF51" s="99"/>
      <c r="GG51" s="99"/>
      <c r="GH51" s="99"/>
      <c r="GI51" s="99"/>
      <c r="GJ51" s="99"/>
      <c r="GK51" s="99"/>
      <c r="GL51" s="99"/>
      <c r="GM51" s="99"/>
      <c r="GN51" s="99"/>
      <c r="GO51" s="99"/>
      <c r="GP51" s="99"/>
      <c r="GQ51" s="99" t="str">
        <f>データ!$E$11</f>
        <v>R05</v>
      </c>
      <c r="GR51" s="99"/>
      <c r="GS51" s="99"/>
      <c r="GT51" s="99"/>
      <c r="GU51" s="99"/>
      <c r="GV51" s="99"/>
      <c r="GW51" s="99"/>
      <c r="GX51" s="99"/>
      <c r="GY51" s="99"/>
      <c r="GZ51" s="99"/>
      <c r="HA51" s="99"/>
      <c r="HB51" s="99"/>
      <c r="HC51" s="99"/>
      <c r="HD51" s="99"/>
      <c r="HE51" s="99"/>
      <c r="HF51" s="99"/>
      <c r="HG51" s="99"/>
      <c r="HH51" s="99"/>
      <c r="HI51" s="99"/>
      <c r="HJ51" s="99" t="str">
        <f>データ!$F$11</f>
        <v>R06</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R02</v>
      </c>
      <c r="JD51" s="99"/>
      <c r="JE51" s="99"/>
      <c r="JF51" s="99"/>
      <c r="JG51" s="99"/>
      <c r="JH51" s="99"/>
      <c r="JI51" s="99"/>
      <c r="JJ51" s="99"/>
      <c r="JK51" s="99"/>
      <c r="JL51" s="99"/>
      <c r="JM51" s="99"/>
      <c r="JN51" s="99"/>
      <c r="JO51" s="99"/>
      <c r="JP51" s="99"/>
      <c r="JQ51" s="99"/>
      <c r="JR51" s="99"/>
      <c r="JS51" s="99"/>
      <c r="JT51" s="99"/>
      <c r="JU51" s="99"/>
      <c r="JV51" s="99" t="str">
        <f>データ!$C$11</f>
        <v>R03</v>
      </c>
      <c r="JW51" s="99"/>
      <c r="JX51" s="99"/>
      <c r="JY51" s="99"/>
      <c r="JZ51" s="99"/>
      <c r="KA51" s="99"/>
      <c r="KB51" s="99"/>
      <c r="KC51" s="99"/>
      <c r="KD51" s="99"/>
      <c r="KE51" s="99"/>
      <c r="KF51" s="99"/>
      <c r="KG51" s="99"/>
      <c r="KH51" s="99"/>
      <c r="KI51" s="99"/>
      <c r="KJ51" s="99"/>
      <c r="KK51" s="99"/>
      <c r="KL51" s="99"/>
      <c r="KM51" s="99"/>
      <c r="KN51" s="99"/>
      <c r="KO51" s="99" t="str">
        <f>データ!$D$11</f>
        <v>R04</v>
      </c>
      <c r="KP51" s="99"/>
      <c r="KQ51" s="99"/>
      <c r="KR51" s="99"/>
      <c r="KS51" s="99"/>
      <c r="KT51" s="99"/>
      <c r="KU51" s="99"/>
      <c r="KV51" s="99"/>
      <c r="KW51" s="99"/>
      <c r="KX51" s="99"/>
      <c r="KY51" s="99"/>
      <c r="KZ51" s="99"/>
      <c r="LA51" s="99"/>
      <c r="LB51" s="99"/>
      <c r="LC51" s="99"/>
      <c r="LD51" s="99"/>
      <c r="LE51" s="99"/>
      <c r="LF51" s="99"/>
      <c r="LG51" s="99"/>
      <c r="LH51" s="99" t="str">
        <f>データ!$E$11</f>
        <v>R05</v>
      </c>
      <c r="LI51" s="99"/>
      <c r="LJ51" s="99"/>
      <c r="LK51" s="99"/>
      <c r="LL51" s="99"/>
      <c r="LM51" s="99"/>
      <c r="LN51" s="99"/>
      <c r="LO51" s="99"/>
      <c r="LP51" s="99"/>
      <c r="LQ51" s="99"/>
      <c r="LR51" s="99"/>
      <c r="LS51" s="99"/>
      <c r="LT51" s="99"/>
      <c r="LU51" s="99"/>
      <c r="LV51" s="99"/>
      <c r="LW51" s="99"/>
      <c r="LX51" s="99"/>
      <c r="LY51" s="99"/>
      <c r="LZ51" s="99"/>
      <c r="MA51" s="99" t="str">
        <f>データ!$F$11</f>
        <v>R06</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88"/>
      <c r="NE51" s="89"/>
      <c r="NF51" s="89"/>
      <c r="NG51" s="89"/>
      <c r="NH51" s="89"/>
      <c r="NI51" s="89"/>
      <c r="NJ51" s="89"/>
      <c r="NK51" s="89"/>
      <c r="NL51" s="89"/>
      <c r="NM51" s="89"/>
      <c r="NN51" s="89"/>
      <c r="NO51" s="89"/>
      <c r="NP51" s="89"/>
      <c r="NQ51" s="89"/>
      <c r="NR51" s="90"/>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24.1</v>
      </c>
      <c r="EM52" s="98"/>
      <c r="EN52" s="98"/>
      <c r="EO52" s="98"/>
      <c r="EP52" s="98"/>
      <c r="EQ52" s="98"/>
      <c r="ER52" s="98"/>
      <c r="ES52" s="98"/>
      <c r="ET52" s="98"/>
      <c r="EU52" s="98"/>
      <c r="EV52" s="98"/>
      <c r="EW52" s="98"/>
      <c r="EX52" s="98"/>
      <c r="EY52" s="98"/>
      <c r="EZ52" s="98"/>
      <c r="FA52" s="98"/>
      <c r="FB52" s="98"/>
      <c r="FC52" s="98"/>
      <c r="FD52" s="98"/>
      <c r="FE52" s="98">
        <f>データ!BG7</f>
        <v>41.5</v>
      </c>
      <c r="FF52" s="98"/>
      <c r="FG52" s="98"/>
      <c r="FH52" s="98"/>
      <c r="FI52" s="98"/>
      <c r="FJ52" s="98"/>
      <c r="FK52" s="98"/>
      <c r="FL52" s="98"/>
      <c r="FM52" s="98"/>
      <c r="FN52" s="98"/>
      <c r="FO52" s="98"/>
      <c r="FP52" s="98"/>
      <c r="FQ52" s="98"/>
      <c r="FR52" s="98"/>
      <c r="FS52" s="98"/>
      <c r="FT52" s="98"/>
      <c r="FU52" s="98"/>
      <c r="FV52" s="98"/>
      <c r="FW52" s="98"/>
      <c r="FX52" s="98">
        <f>データ!BH7</f>
        <v>41.6</v>
      </c>
      <c r="FY52" s="98"/>
      <c r="FZ52" s="98"/>
      <c r="GA52" s="98"/>
      <c r="GB52" s="98"/>
      <c r="GC52" s="98"/>
      <c r="GD52" s="98"/>
      <c r="GE52" s="98"/>
      <c r="GF52" s="98"/>
      <c r="GG52" s="98"/>
      <c r="GH52" s="98"/>
      <c r="GI52" s="98"/>
      <c r="GJ52" s="98"/>
      <c r="GK52" s="98"/>
      <c r="GL52" s="98"/>
      <c r="GM52" s="98"/>
      <c r="GN52" s="98"/>
      <c r="GO52" s="98"/>
      <c r="GP52" s="98"/>
      <c r="GQ52" s="98">
        <f>データ!BI7</f>
        <v>45.6</v>
      </c>
      <c r="GR52" s="98"/>
      <c r="GS52" s="98"/>
      <c r="GT52" s="98"/>
      <c r="GU52" s="98"/>
      <c r="GV52" s="98"/>
      <c r="GW52" s="98"/>
      <c r="GX52" s="98"/>
      <c r="GY52" s="98"/>
      <c r="GZ52" s="98"/>
      <c r="HA52" s="98"/>
      <c r="HB52" s="98"/>
      <c r="HC52" s="98"/>
      <c r="HD52" s="98"/>
      <c r="HE52" s="98"/>
      <c r="HF52" s="98"/>
      <c r="HG52" s="98"/>
      <c r="HH52" s="98"/>
      <c r="HI52" s="98"/>
      <c r="HJ52" s="98">
        <f>データ!BJ7</f>
        <v>40.4</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24427</v>
      </c>
      <c r="JD52" s="97"/>
      <c r="JE52" s="97"/>
      <c r="JF52" s="97"/>
      <c r="JG52" s="97"/>
      <c r="JH52" s="97"/>
      <c r="JI52" s="97"/>
      <c r="JJ52" s="97"/>
      <c r="JK52" s="97"/>
      <c r="JL52" s="97"/>
      <c r="JM52" s="97"/>
      <c r="JN52" s="97"/>
      <c r="JO52" s="97"/>
      <c r="JP52" s="97"/>
      <c r="JQ52" s="97"/>
      <c r="JR52" s="97"/>
      <c r="JS52" s="97"/>
      <c r="JT52" s="97"/>
      <c r="JU52" s="97"/>
      <c r="JV52" s="97">
        <f>データ!BR7</f>
        <v>52110</v>
      </c>
      <c r="JW52" s="97"/>
      <c r="JX52" s="97"/>
      <c r="JY52" s="97"/>
      <c r="JZ52" s="97"/>
      <c r="KA52" s="97"/>
      <c r="KB52" s="97"/>
      <c r="KC52" s="97"/>
      <c r="KD52" s="97"/>
      <c r="KE52" s="97"/>
      <c r="KF52" s="97"/>
      <c r="KG52" s="97"/>
      <c r="KH52" s="97"/>
      <c r="KI52" s="97"/>
      <c r="KJ52" s="97"/>
      <c r="KK52" s="97"/>
      <c r="KL52" s="97"/>
      <c r="KM52" s="97"/>
      <c r="KN52" s="97"/>
      <c r="KO52" s="97">
        <f>データ!BS7</f>
        <v>56305</v>
      </c>
      <c r="KP52" s="97"/>
      <c r="KQ52" s="97"/>
      <c r="KR52" s="97"/>
      <c r="KS52" s="97"/>
      <c r="KT52" s="97"/>
      <c r="KU52" s="97"/>
      <c r="KV52" s="97"/>
      <c r="KW52" s="97"/>
      <c r="KX52" s="97"/>
      <c r="KY52" s="97"/>
      <c r="KZ52" s="97"/>
      <c r="LA52" s="97"/>
      <c r="LB52" s="97"/>
      <c r="LC52" s="97"/>
      <c r="LD52" s="97"/>
      <c r="LE52" s="97"/>
      <c r="LF52" s="97"/>
      <c r="LG52" s="97"/>
      <c r="LH52" s="97">
        <f>データ!BT7</f>
        <v>62634</v>
      </c>
      <c r="LI52" s="97"/>
      <c r="LJ52" s="97"/>
      <c r="LK52" s="97"/>
      <c r="LL52" s="97"/>
      <c r="LM52" s="97"/>
      <c r="LN52" s="97"/>
      <c r="LO52" s="97"/>
      <c r="LP52" s="97"/>
      <c r="LQ52" s="97"/>
      <c r="LR52" s="97"/>
      <c r="LS52" s="97"/>
      <c r="LT52" s="97"/>
      <c r="LU52" s="97"/>
      <c r="LV52" s="97"/>
      <c r="LW52" s="97"/>
      <c r="LX52" s="97"/>
      <c r="LY52" s="97"/>
      <c r="LZ52" s="97"/>
      <c r="MA52" s="97">
        <f>データ!BU7</f>
        <v>58753</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88"/>
      <c r="NE52" s="89"/>
      <c r="NF52" s="89"/>
      <c r="NG52" s="89"/>
      <c r="NH52" s="89"/>
      <c r="NI52" s="89"/>
      <c r="NJ52" s="89"/>
      <c r="NK52" s="89"/>
      <c r="NL52" s="89"/>
      <c r="NM52" s="89"/>
      <c r="NN52" s="89"/>
      <c r="NO52" s="89"/>
      <c r="NP52" s="89"/>
      <c r="NQ52" s="89"/>
      <c r="NR52" s="90"/>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87</v>
      </c>
      <c r="V53" s="97"/>
      <c r="W53" s="97"/>
      <c r="X53" s="97"/>
      <c r="Y53" s="97"/>
      <c r="Z53" s="97"/>
      <c r="AA53" s="97"/>
      <c r="AB53" s="97"/>
      <c r="AC53" s="97"/>
      <c r="AD53" s="97"/>
      <c r="AE53" s="97"/>
      <c r="AF53" s="97"/>
      <c r="AG53" s="97"/>
      <c r="AH53" s="97"/>
      <c r="AI53" s="97"/>
      <c r="AJ53" s="97"/>
      <c r="AK53" s="97"/>
      <c r="AL53" s="97"/>
      <c r="AM53" s="97"/>
      <c r="AN53" s="97">
        <f>データ!BA7</f>
        <v>7646</v>
      </c>
      <c r="AO53" s="97"/>
      <c r="AP53" s="97"/>
      <c r="AQ53" s="97"/>
      <c r="AR53" s="97"/>
      <c r="AS53" s="97"/>
      <c r="AT53" s="97"/>
      <c r="AU53" s="97"/>
      <c r="AV53" s="97"/>
      <c r="AW53" s="97"/>
      <c r="AX53" s="97"/>
      <c r="AY53" s="97"/>
      <c r="AZ53" s="97"/>
      <c r="BA53" s="97"/>
      <c r="BB53" s="97"/>
      <c r="BC53" s="97"/>
      <c r="BD53" s="97"/>
      <c r="BE53" s="97"/>
      <c r="BF53" s="97"/>
      <c r="BG53" s="97">
        <f>データ!BB7</f>
        <v>53</v>
      </c>
      <c r="BH53" s="97"/>
      <c r="BI53" s="97"/>
      <c r="BJ53" s="97"/>
      <c r="BK53" s="97"/>
      <c r="BL53" s="97"/>
      <c r="BM53" s="97"/>
      <c r="BN53" s="97"/>
      <c r="BO53" s="97"/>
      <c r="BP53" s="97"/>
      <c r="BQ53" s="97"/>
      <c r="BR53" s="97"/>
      <c r="BS53" s="97"/>
      <c r="BT53" s="97"/>
      <c r="BU53" s="97"/>
      <c r="BV53" s="97"/>
      <c r="BW53" s="97"/>
      <c r="BX53" s="97"/>
      <c r="BY53" s="97"/>
      <c r="BZ53" s="97">
        <f>データ!BC7</f>
        <v>558</v>
      </c>
      <c r="CA53" s="97"/>
      <c r="CB53" s="97"/>
      <c r="CC53" s="97"/>
      <c r="CD53" s="97"/>
      <c r="CE53" s="97"/>
      <c r="CF53" s="97"/>
      <c r="CG53" s="97"/>
      <c r="CH53" s="97"/>
      <c r="CI53" s="97"/>
      <c r="CJ53" s="97"/>
      <c r="CK53" s="97"/>
      <c r="CL53" s="97"/>
      <c r="CM53" s="97"/>
      <c r="CN53" s="97"/>
      <c r="CO53" s="97"/>
      <c r="CP53" s="97"/>
      <c r="CQ53" s="97"/>
      <c r="CR53" s="97"/>
      <c r="CS53" s="97">
        <f>データ!BD7</f>
        <v>48</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7.1</v>
      </c>
      <c r="EM53" s="98"/>
      <c r="EN53" s="98"/>
      <c r="EO53" s="98"/>
      <c r="EP53" s="98"/>
      <c r="EQ53" s="98"/>
      <c r="ER53" s="98"/>
      <c r="ES53" s="98"/>
      <c r="ET53" s="98"/>
      <c r="EU53" s="98"/>
      <c r="EV53" s="98"/>
      <c r="EW53" s="98"/>
      <c r="EX53" s="98"/>
      <c r="EY53" s="98"/>
      <c r="EZ53" s="98"/>
      <c r="FA53" s="98"/>
      <c r="FB53" s="98"/>
      <c r="FC53" s="98"/>
      <c r="FD53" s="98"/>
      <c r="FE53" s="98">
        <f>データ!BL7</f>
        <v>5.6</v>
      </c>
      <c r="FF53" s="98"/>
      <c r="FG53" s="98"/>
      <c r="FH53" s="98"/>
      <c r="FI53" s="98"/>
      <c r="FJ53" s="98"/>
      <c r="FK53" s="98"/>
      <c r="FL53" s="98"/>
      <c r="FM53" s="98"/>
      <c r="FN53" s="98"/>
      <c r="FO53" s="98"/>
      <c r="FP53" s="98"/>
      <c r="FQ53" s="98"/>
      <c r="FR53" s="98"/>
      <c r="FS53" s="98"/>
      <c r="FT53" s="98"/>
      <c r="FU53" s="98"/>
      <c r="FV53" s="98"/>
      <c r="FW53" s="98"/>
      <c r="FX53" s="98">
        <f>データ!BM7</f>
        <v>18.100000000000001</v>
      </c>
      <c r="FY53" s="98"/>
      <c r="FZ53" s="98"/>
      <c r="GA53" s="98"/>
      <c r="GB53" s="98"/>
      <c r="GC53" s="98"/>
      <c r="GD53" s="98"/>
      <c r="GE53" s="98"/>
      <c r="GF53" s="98"/>
      <c r="GG53" s="98"/>
      <c r="GH53" s="98"/>
      <c r="GI53" s="98"/>
      <c r="GJ53" s="98"/>
      <c r="GK53" s="98"/>
      <c r="GL53" s="98"/>
      <c r="GM53" s="98"/>
      <c r="GN53" s="98"/>
      <c r="GO53" s="98"/>
      <c r="GP53" s="98"/>
      <c r="GQ53" s="98">
        <f>データ!BN7</f>
        <v>24.8</v>
      </c>
      <c r="GR53" s="98"/>
      <c r="GS53" s="98"/>
      <c r="GT53" s="98"/>
      <c r="GU53" s="98"/>
      <c r="GV53" s="98"/>
      <c r="GW53" s="98"/>
      <c r="GX53" s="98"/>
      <c r="GY53" s="98"/>
      <c r="GZ53" s="98"/>
      <c r="HA53" s="98"/>
      <c r="HB53" s="98"/>
      <c r="HC53" s="98"/>
      <c r="HD53" s="98"/>
      <c r="HE53" s="98"/>
      <c r="HF53" s="98"/>
      <c r="HG53" s="98"/>
      <c r="HH53" s="98"/>
      <c r="HI53" s="98"/>
      <c r="HJ53" s="98">
        <f>データ!BO7</f>
        <v>-46.3</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4211</v>
      </c>
      <c r="JD53" s="97"/>
      <c r="JE53" s="97"/>
      <c r="JF53" s="97"/>
      <c r="JG53" s="97"/>
      <c r="JH53" s="97"/>
      <c r="JI53" s="97"/>
      <c r="JJ53" s="97"/>
      <c r="JK53" s="97"/>
      <c r="JL53" s="97"/>
      <c r="JM53" s="97"/>
      <c r="JN53" s="97"/>
      <c r="JO53" s="97"/>
      <c r="JP53" s="97"/>
      <c r="JQ53" s="97"/>
      <c r="JR53" s="97"/>
      <c r="JS53" s="97"/>
      <c r="JT53" s="97"/>
      <c r="JU53" s="97"/>
      <c r="JV53" s="97">
        <f>データ!BW7</f>
        <v>10653</v>
      </c>
      <c r="JW53" s="97"/>
      <c r="JX53" s="97"/>
      <c r="JY53" s="97"/>
      <c r="JZ53" s="97"/>
      <c r="KA53" s="97"/>
      <c r="KB53" s="97"/>
      <c r="KC53" s="97"/>
      <c r="KD53" s="97"/>
      <c r="KE53" s="97"/>
      <c r="KF53" s="97"/>
      <c r="KG53" s="97"/>
      <c r="KH53" s="97"/>
      <c r="KI53" s="97"/>
      <c r="KJ53" s="97"/>
      <c r="KK53" s="97"/>
      <c r="KL53" s="97"/>
      <c r="KM53" s="97"/>
      <c r="KN53" s="97"/>
      <c r="KO53" s="97">
        <f>データ!BX7</f>
        <v>17717</v>
      </c>
      <c r="KP53" s="97"/>
      <c r="KQ53" s="97"/>
      <c r="KR53" s="97"/>
      <c r="KS53" s="97"/>
      <c r="KT53" s="97"/>
      <c r="KU53" s="97"/>
      <c r="KV53" s="97"/>
      <c r="KW53" s="97"/>
      <c r="KX53" s="97"/>
      <c r="KY53" s="97"/>
      <c r="KZ53" s="97"/>
      <c r="LA53" s="97"/>
      <c r="LB53" s="97"/>
      <c r="LC53" s="97"/>
      <c r="LD53" s="97"/>
      <c r="LE53" s="97"/>
      <c r="LF53" s="97"/>
      <c r="LG53" s="97"/>
      <c r="LH53" s="97">
        <f>データ!BY7</f>
        <v>21803</v>
      </c>
      <c r="LI53" s="97"/>
      <c r="LJ53" s="97"/>
      <c r="LK53" s="97"/>
      <c r="LL53" s="97"/>
      <c r="LM53" s="97"/>
      <c r="LN53" s="97"/>
      <c r="LO53" s="97"/>
      <c r="LP53" s="97"/>
      <c r="LQ53" s="97"/>
      <c r="LR53" s="97"/>
      <c r="LS53" s="97"/>
      <c r="LT53" s="97"/>
      <c r="LU53" s="97"/>
      <c r="LV53" s="97"/>
      <c r="LW53" s="97"/>
      <c r="LX53" s="97"/>
      <c r="LY53" s="97"/>
      <c r="LZ53" s="97"/>
      <c r="MA53" s="97">
        <f>データ!BZ7</f>
        <v>22649</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88"/>
      <c r="NE53" s="89"/>
      <c r="NF53" s="89"/>
      <c r="NG53" s="89"/>
      <c r="NH53" s="89"/>
      <c r="NI53" s="89"/>
      <c r="NJ53" s="89"/>
      <c r="NK53" s="89"/>
      <c r="NL53" s="89"/>
      <c r="NM53" s="89"/>
      <c r="NN53" s="89"/>
      <c r="NO53" s="89"/>
      <c r="NP53" s="89"/>
      <c r="NQ53" s="89"/>
      <c r="NR53" s="90"/>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88"/>
      <c r="NE54" s="89"/>
      <c r="NF54" s="89"/>
      <c r="NG54" s="89"/>
      <c r="NH54" s="89"/>
      <c r="NI54" s="89"/>
      <c r="NJ54" s="89"/>
      <c r="NK54" s="89"/>
      <c r="NL54" s="89"/>
      <c r="NM54" s="89"/>
      <c r="NN54" s="89"/>
      <c r="NO54" s="89"/>
      <c r="NP54" s="89"/>
      <c r="NQ54" s="89"/>
      <c r="NR54" s="90"/>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88"/>
      <c r="NE55" s="89"/>
      <c r="NF55" s="89"/>
      <c r="NG55" s="89"/>
      <c r="NH55" s="89"/>
      <c r="NI55" s="89"/>
      <c r="NJ55" s="89"/>
      <c r="NK55" s="89"/>
      <c r="NL55" s="89"/>
      <c r="NM55" s="89"/>
      <c r="NN55" s="89"/>
      <c r="NO55" s="89"/>
      <c r="NP55" s="89"/>
      <c r="NQ55" s="89"/>
      <c r="NR55" s="90"/>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88"/>
      <c r="NE56" s="89"/>
      <c r="NF56" s="89"/>
      <c r="NG56" s="89"/>
      <c r="NH56" s="89"/>
      <c r="NI56" s="89"/>
      <c r="NJ56" s="89"/>
      <c r="NK56" s="89"/>
      <c r="NL56" s="89"/>
      <c r="NM56" s="89"/>
      <c r="NN56" s="89"/>
      <c r="NO56" s="89"/>
      <c r="NP56" s="89"/>
      <c r="NQ56" s="89"/>
      <c r="NR56" s="90"/>
    </row>
    <row r="57" spans="1:382" ht="13.5" customHeight="1" x14ac:dyDescent="0.15">
      <c r="A57" s="2"/>
      <c r="B57" s="25"/>
      <c r="NB57" s="26"/>
      <c r="NC57" s="2"/>
      <c r="ND57" s="88"/>
      <c r="NE57" s="89"/>
      <c r="NF57" s="89"/>
      <c r="NG57" s="89"/>
      <c r="NH57" s="89"/>
      <c r="NI57" s="89"/>
      <c r="NJ57" s="89"/>
      <c r="NK57" s="89"/>
      <c r="NL57" s="89"/>
      <c r="NM57" s="89"/>
      <c r="NN57" s="89"/>
      <c r="NO57" s="89"/>
      <c r="NP57" s="89"/>
      <c r="NQ57" s="89"/>
      <c r="NR57" s="90"/>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88"/>
      <c r="NE58" s="89"/>
      <c r="NF58" s="89"/>
      <c r="NG58" s="89"/>
      <c r="NH58" s="89"/>
      <c r="NI58" s="89"/>
      <c r="NJ58" s="89"/>
      <c r="NK58" s="89"/>
      <c r="NL58" s="89"/>
      <c r="NM58" s="89"/>
      <c r="NN58" s="89"/>
      <c r="NO58" s="89"/>
      <c r="NP58" s="89"/>
      <c r="NQ58" s="89"/>
      <c r="NR58" s="90"/>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88"/>
      <c r="NE59" s="89"/>
      <c r="NF59" s="89"/>
      <c r="NG59" s="89"/>
      <c r="NH59" s="89"/>
      <c r="NI59" s="89"/>
      <c r="NJ59" s="89"/>
      <c r="NK59" s="89"/>
      <c r="NL59" s="89"/>
      <c r="NM59" s="89"/>
      <c r="NN59" s="89"/>
      <c r="NO59" s="89"/>
      <c r="NP59" s="89"/>
      <c r="NQ59" s="89"/>
      <c r="NR59" s="90"/>
    </row>
    <row r="60" spans="1:382" ht="13.5" customHeight="1" x14ac:dyDescent="0.15">
      <c r="A60" s="12"/>
      <c r="B60" s="8"/>
      <c r="C60" s="9"/>
      <c r="D60" s="9"/>
      <c r="E60" s="9"/>
      <c r="F60" s="9"/>
      <c r="G60" s="9"/>
      <c r="H60" s="82" t="s">
        <v>31</v>
      </c>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82"/>
      <c r="ES60" s="82"/>
      <c r="ET60" s="82"/>
      <c r="EU60" s="82"/>
      <c r="EV60" s="82"/>
      <c r="EW60" s="82"/>
      <c r="EX60" s="82"/>
      <c r="EY60" s="82"/>
      <c r="EZ60" s="82"/>
      <c r="FA60" s="82"/>
      <c r="FB60" s="82"/>
      <c r="FC60" s="82"/>
      <c r="FD60" s="82"/>
      <c r="FE60" s="82"/>
      <c r="FF60" s="82"/>
      <c r="FG60" s="82"/>
      <c r="FH60" s="82"/>
      <c r="FI60" s="82"/>
      <c r="FJ60" s="82"/>
      <c r="FK60" s="82"/>
      <c r="FL60" s="82"/>
      <c r="FM60" s="82"/>
      <c r="FN60" s="82"/>
      <c r="FO60" s="82"/>
      <c r="FP60" s="82"/>
      <c r="FQ60" s="82"/>
      <c r="FR60" s="82"/>
      <c r="FS60" s="82"/>
      <c r="FT60" s="82"/>
      <c r="FU60" s="82"/>
      <c r="FV60" s="82"/>
      <c r="FW60" s="82"/>
      <c r="FX60" s="82"/>
      <c r="FY60" s="82"/>
      <c r="FZ60" s="82"/>
      <c r="GA60" s="82"/>
      <c r="GB60" s="82"/>
      <c r="GC60" s="82"/>
      <c r="GD60" s="82"/>
      <c r="GE60" s="82"/>
      <c r="GF60" s="82"/>
      <c r="GG60" s="82"/>
      <c r="GH60" s="82"/>
      <c r="GI60" s="82"/>
      <c r="GJ60" s="82"/>
      <c r="GK60" s="82"/>
      <c r="GL60" s="82"/>
      <c r="GM60" s="82"/>
      <c r="GN60" s="82"/>
      <c r="GO60" s="82"/>
      <c r="GP60" s="82"/>
      <c r="GQ60" s="82"/>
      <c r="GR60" s="82"/>
      <c r="GS60" s="82"/>
      <c r="GT60" s="82"/>
      <c r="GU60" s="82"/>
      <c r="GV60" s="82"/>
      <c r="GW60" s="82"/>
      <c r="GX60" s="82"/>
      <c r="GY60" s="82"/>
      <c r="GZ60" s="82"/>
      <c r="HA60" s="82"/>
      <c r="HB60" s="82"/>
      <c r="HC60" s="82"/>
      <c r="HD60" s="82"/>
      <c r="HE60" s="82"/>
      <c r="HF60" s="82"/>
      <c r="HG60" s="82"/>
      <c r="HH60" s="82"/>
      <c r="HI60" s="82"/>
      <c r="HJ60" s="82"/>
      <c r="HK60" s="82"/>
      <c r="HL60" s="82"/>
      <c r="HM60" s="82"/>
      <c r="HN60" s="82"/>
      <c r="HO60" s="82"/>
      <c r="HP60" s="82"/>
      <c r="HQ60" s="82"/>
      <c r="HR60" s="82"/>
      <c r="HS60" s="82"/>
      <c r="HT60" s="82"/>
      <c r="HU60" s="82"/>
      <c r="HV60" s="82"/>
      <c r="HW60" s="82"/>
      <c r="HX60" s="82"/>
      <c r="HY60" s="82"/>
      <c r="HZ60" s="82"/>
      <c r="IA60" s="82"/>
      <c r="IB60" s="82"/>
      <c r="IC60" s="82"/>
      <c r="ID60" s="82"/>
      <c r="IE60" s="82"/>
      <c r="IF60" s="82"/>
      <c r="IG60" s="82"/>
      <c r="IH60" s="82"/>
      <c r="II60" s="82"/>
      <c r="IJ60" s="82"/>
      <c r="IK60" s="82"/>
      <c r="IL60" s="82"/>
      <c r="IM60" s="82"/>
      <c r="IN60" s="82"/>
      <c r="IO60" s="82"/>
      <c r="IP60" s="82"/>
      <c r="IQ60" s="82"/>
      <c r="IR60" s="82"/>
      <c r="IS60" s="82"/>
      <c r="IT60" s="82"/>
      <c r="IU60" s="82"/>
      <c r="IV60" s="82"/>
      <c r="IW60" s="82"/>
      <c r="IX60" s="82"/>
      <c r="IY60" s="82"/>
      <c r="IZ60" s="82"/>
      <c r="JA60" s="82"/>
      <c r="JB60" s="82"/>
      <c r="JC60" s="82"/>
      <c r="JD60" s="82"/>
      <c r="JE60" s="82"/>
      <c r="JF60" s="82"/>
      <c r="JG60" s="82"/>
      <c r="JH60" s="82"/>
      <c r="JI60" s="82"/>
      <c r="JJ60" s="82"/>
      <c r="JK60" s="82"/>
      <c r="JL60" s="82"/>
      <c r="JM60" s="82"/>
      <c r="JN60" s="82"/>
      <c r="JO60" s="82"/>
      <c r="JP60" s="82"/>
      <c r="JQ60" s="82"/>
      <c r="JR60" s="82"/>
      <c r="JS60" s="82"/>
      <c r="JT60" s="82"/>
      <c r="JU60" s="82"/>
      <c r="JV60" s="82"/>
      <c r="JW60" s="82"/>
      <c r="JX60" s="82"/>
      <c r="JY60" s="82"/>
      <c r="JZ60" s="82"/>
      <c r="KA60" s="82"/>
      <c r="KB60" s="82"/>
      <c r="KC60" s="82"/>
      <c r="KD60" s="82"/>
      <c r="KE60" s="82"/>
      <c r="KF60" s="82"/>
      <c r="KG60" s="82"/>
      <c r="KH60" s="82"/>
      <c r="KI60" s="82"/>
      <c r="KJ60" s="82"/>
      <c r="KK60" s="82"/>
      <c r="KL60" s="82"/>
      <c r="KM60" s="82"/>
      <c r="KN60" s="82"/>
      <c r="KO60" s="82"/>
      <c r="KP60" s="82"/>
      <c r="KQ60" s="82"/>
      <c r="KR60" s="82"/>
      <c r="KS60" s="82"/>
      <c r="KT60" s="82"/>
      <c r="KU60" s="82"/>
      <c r="KV60" s="82"/>
      <c r="KW60" s="82"/>
      <c r="KX60" s="82"/>
      <c r="KY60" s="82"/>
      <c r="KZ60" s="82"/>
      <c r="LA60" s="82"/>
      <c r="LB60" s="82"/>
      <c r="LC60" s="82"/>
      <c r="LD60" s="82"/>
      <c r="LE60" s="82"/>
      <c r="LF60" s="82"/>
      <c r="LG60" s="82"/>
      <c r="LH60" s="82"/>
      <c r="LI60" s="82"/>
      <c r="LJ60" s="82"/>
      <c r="LK60" s="82"/>
      <c r="LL60" s="82"/>
      <c r="LM60" s="82"/>
      <c r="LN60" s="82"/>
      <c r="LO60" s="82"/>
      <c r="LP60" s="82"/>
      <c r="LQ60" s="82"/>
      <c r="LR60" s="82"/>
      <c r="LS60" s="82"/>
      <c r="LT60" s="82"/>
      <c r="LU60" s="82"/>
      <c r="LV60" s="82"/>
      <c r="LW60" s="82"/>
      <c r="LX60" s="82"/>
      <c r="LY60" s="82"/>
      <c r="LZ60" s="82"/>
      <c r="MA60" s="82"/>
      <c r="MB60" s="82"/>
      <c r="MC60" s="82"/>
      <c r="MD60" s="82"/>
      <c r="ME60" s="82"/>
      <c r="MF60" s="82"/>
      <c r="MG60" s="82"/>
      <c r="MH60" s="82"/>
      <c r="MI60" s="82"/>
      <c r="MJ60" s="82"/>
      <c r="MK60" s="82"/>
      <c r="ML60" s="82"/>
      <c r="MM60" s="82"/>
      <c r="MN60" s="82"/>
      <c r="MO60" s="82"/>
      <c r="MP60" s="82"/>
      <c r="MQ60" s="82"/>
      <c r="MR60" s="82"/>
      <c r="MS60" s="82"/>
      <c r="MT60" s="82"/>
      <c r="MU60" s="82"/>
      <c r="MV60" s="82"/>
      <c r="MW60" s="9"/>
      <c r="MX60" s="9"/>
      <c r="MY60" s="9"/>
      <c r="MZ60" s="9"/>
      <c r="NA60" s="9"/>
      <c r="NB60" s="10"/>
      <c r="NC60" s="2"/>
      <c r="ND60" s="88"/>
      <c r="NE60" s="89"/>
      <c r="NF60" s="89"/>
      <c r="NG60" s="89"/>
      <c r="NH60" s="89"/>
      <c r="NI60" s="89"/>
      <c r="NJ60" s="89"/>
      <c r="NK60" s="89"/>
      <c r="NL60" s="89"/>
      <c r="NM60" s="89"/>
      <c r="NN60" s="89"/>
      <c r="NO60" s="89"/>
      <c r="NP60" s="89"/>
      <c r="NQ60" s="89"/>
      <c r="NR60" s="90"/>
    </row>
    <row r="61" spans="1:382" ht="13.5" customHeight="1" x14ac:dyDescent="0.15">
      <c r="A61" s="12"/>
      <c r="B61" s="8"/>
      <c r="C61" s="9"/>
      <c r="D61" s="9"/>
      <c r="E61" s="9"/>
      <c r="F61" s="9"/>
      <c r="G61" s="9"/>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c r="IW61" s="83"/>
      <c r="IX61" s="83"/>
      <c r="IY61" s="83"/>
      <c r="IZ61" s="83"/>
      <c r="JA61" s="83"/>
      <c r="JB61" s="83"/>
      <c r="JC61" s="83"/>
      <c r="JD61" s="83"/>
      <c r="JE61" s="83"/>
      <c r="JF61" s="83"/>
      <c r="JG61" s="83"/>
      <c r="JH61" s="83"/>
      <c r="JI61" s="83"/>
      <c r="JJ61" s="83"/>
      <c r="JK61" s="83"/>
      <c r="JL61" s="83"/>
      <c r="JM61" s="83"/>
      <c r="JN61" s="83"/>
      <c r="JO61" s="83"/>
      <c r="JP61" s="83"/>
      <c r="JQ61" s="83"/>
      <c r="JR61" s="83"/>
      <c r="JS61" s="83"/>
      <c r="JT61" s="83"/>
      <c r="JU61" s="83"/>
      <c r="JV61" s="83"/>
      <c r="JW61" s="83"/>
      <c r="JX61" s="83"/>
      <c r="JY61" s="83"/>
      <c r="JZ61" s="83"/>
      <c r="KA61" s="83"/>
      <c r="KB61" s="83"/>
      <c r="KC61" s="83"/>
      <c r="KD61" s="83"/>
      <c r="KE61" s="83"/>
      <c r="KF61" s="83"/>
      <c r="KG61" s="83"/>
      <c r="KH61" s="83"/>
      <c r="KI61" s="83"/>
      <c r="KJ61" s="83"/>
      <c r="KK61" s="83"/>
      <c r="KL61" s="83"/>
      <c r="KM61" s="83"/>
      <c r="KN61" s="83"/>
      <c r="KO61" s="83"/>
      <c r="KP61" s="83"/>
      <c r="KQ61" s="83"/>
      <c r="KR61" s="83"/>
      <c r="KS61" s="83"/>
      <c r="KT61" s="83"/>
      <c r="KU61" s="83"/>
      <c r="KV61" s="83"/>
      <c r="KW61" s="83"/>
      <c r="KX61" s="83"/>
      <c r="KY61" s="83"/>
      <c r="KZ61" s="83"/>
      <c r="LA61" s="83"/>
      <c r="LB61" s="83"/>
      <c r="LC61" s="83"/>
      <c r="LD61" s="83"/>
      <c r="LE61" s="83"/>
      <c r="LF61" s="83"/>
      <c r="LG61" s="83"/>
      <c r="LH61" s="83"/>
      <c r="LI61" s="83"/>
      <c r="LJ61" s="83"/>
      <c r="LK61" s="83"/>
      <c r="LL61" s="83"/>
      <c r="LM61" s="83"/>
      <c r="LN61" s="83"/>
      <c r="LO61" s="83"/>
      <c r="LP61" s="83"/>
      <c r="LQ61" s="83"/>
      <c r="LR61" s="83"/>
      <c r="LS61" s="83"/>
      <c r="LT61" s="83"/>
      <c r="LU61" s="83"/>
      <c r="LV61" s="83"/>
      <c r="LW61" s="83"/>
      <c r="LX61" s="83"/>
      <c r="LY61" s="83"/>
      <c r="LZ61" s="83"/>
      <c r="MA61" s="83"/>
      <c r="MB61" s="83"/>
      <c r="MC61" s="83"/>
      <c r="MD61" s="83"/>
      <c r="ME61" s="83"/>
      <c r="MF61" s="83"/>
      <c r="MG61" s="83"/>
      <c r="MH61" s="83"/>
      <c r="MI61" s="83"/>
      <c r="MJ61" s="83"/>
      <c r="MK61" s="83"/>
      <c r="ML61" s="83"/>
      <c r="MM61" s="83"/>
      <c r="MN61" s="83"/>
      <c r="MO61" s="83"/>
      <c r="MP61" s="83"/>
      <c r="MQ61" s="83"/>
      <c r="MR61" s="83"/>
      <c r="MS61" s="83"/>
      <c r="MT61" s="83"/>
      <c r="MU61" s="83"/>
      <c r="MV61" s="83"/>
      <c r="MW61" s="9"/>
      <c r="MX61" s="9"/>
      <c r="MY61" s="9"/>
      <c r="MZ61" s="9"/>
      <c r="NA61" s="9"/>
      <c r="NB61" s="10"/>
      <c r="NC61" s="2"/>
      <c r="ND61" s="88"/>
      <c r="NE61" s="89"/>
      <c r="NF61" s="89"/>
      <c r="NG61" s="89"/>
      <c r="NH61" s="89"/>
      <c r="NI61" s="89"/>
      <c r="NJ61" s="89"/>
      <c r="NK61" s="89"/>
      <c r="NL61" s="89"/>
      <c r="NM61" s="89"/>
      <c r="NN61" s="89"/>
      <c r="NO61" s="89"/>
      <c r="NP61" s="89"/>
      <c r="NQ61" s="89"/>
      <c r="NR61" s="90"/>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88"/>
      <c r="NE62" s="89"/>
      <c r="NF62" s="89"/>
      <c r="NG62" s="89"/>
      <c r="NH62" s="89"/>
      <c r="NI62" s="89"/>
      <c r="NJ62" s="89"/>
      <c r="NK62" s="89"/>
      <c r="NL62" s="89"/>
      <c r="NM62" s="89"/>
      <c r="NN62" s="89"/>
      <c r="NO62" s="89"/>
      <c r="NP62" s="89"/>
      <c r="NQ62" s="89"/>
      <c r="NR62" s="90"/>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84" t="s">
        <v>32</v>
      </c>
      <c r="CW63" s="84"/>
      <c r="CX63" s="84"/>
      <c r="CY63" s="84"/>
      <c r="CZ63" s="84"/>
      <c r="DA63" s="84"/>
      <c r="DB63" s="84"/>
      <c r="DC63" s="84"/>
      <c r="DD63" s="84"/>
      <c r="DE63" s="84"/>
      <c r="DF63" s="84"/>
      <c r="DG63" s="84"/>
      <c r="DH63" s="84"/>
      <c r="DI63" s="84"/>
      <c r="DJ63" s="84"/>
      <c r="DK63" s="84"/>
      <c r="DL63" s="84"/>
      <c r="DM63" s="84"/>
      <c r="DN63" s="84"/>
      <c r="DO63" s="84"/>
      <c r="DP63" s="84"/>
      <c r="DQ63" s="84"/>
      <c r="DR63" s="84"/>
      <c r="DS63" s="84"/>
      <c r="DT63" s="84"/>
      <c r="DU63" s="84"/>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88"/>
      <c r="NE63" s="89"/>
      <c r="NF63" s="89"/>
      <c r="NG63" s="89"/>
      <c r="NH63" s="89"/>
      <c r="NI63" s="89"/>
      <c r="NJ63" s="89"/>
      <c r="NK63" s="89"/>
      <c r="NL63" s="89"/>
      <c r="NM63" s="89"/>
      <c r="NN63" s="89"/>
      <c r="NO63" s="89"/>
      <c r="NP63" s="89"/>
      <c r="NQ63" s="89"/>
      <c r="NR63" s="90"/>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84"/>
      <c r="CW64" s="84"/>
      <c r="CX64" s="84"/>
      <c r="CY64" s="84"/>
      <c r="CZ64" s="84"/>
      <c r="DA64" s="84"/>
      <c r="DB64" s="84"/>
      <c r="DC64" s="84"/>
      <c r="DD64" s="84"/>
      <c r="DE64" s="84"/>
      <c r="DF64" s="84"/>
      <c r="DG64" s="84"/>
      <c r="DH64" s="84"/>
      <c r="DI64" s="84"/>
      <c r="DJ64" s="84"/>
      <c r="DK64" s="84"/>
      <c r="DL64" s="84"/>
      <c r="DM64" s="84"/>
      <c r="DN64" s="84"/>
      <c r="DO64" s="84"/>
      <c r="DP64" s="84"/>
      <c r="DQ64" s="84"/>
      <c r="DR64" s="84"/>
      <c r="DS64" s="84"/>
      <c r="DT64" s="84"/>
      <c r="DU64" s="84"/>
      <c r="DV64" s="84"/>
      <c r="DW64" s="84"/>
      <c r="DX64" s="84"/>
      <c r="DY64" s="84"/>
      <c r="DZ64" s="84"/>
      <c r="EA64" s="84"/>
      <c r="EB64" s="84"/>
      <c r="EC64" s="84"/>
      <c r="ED64" s="84"/>
      <c r="EE64" s="84"/>
      <c r="EF64" s="84"/>
      <c r="EG64" s="84"/>
      <c r="EH64" s="84"/>
      <c r="EI64" s="84"/>
      <c r="EJ64" s="84"/>
      <c r="EK64" s="84"/>
      <c r="EL64" s="84"/>
      <c r="EM64" s="84"/>
      <c r="EN64" s="84"/>
      <c r="EO64" s="84"/>
      <c r="EP64" s="84"/>
      <c r="EQ64" s="84"/>
      <c r="ER64" s="84"/>
      <c r="ES64" s="84"/>
      <c r="ET64" s="84"/>
      <c r="EU64" s="84"/>
      <c r="EV64" s="84"/>
      <c r="EW64" s="84"/>
      <c r="EX64" s="84"/>
      <c r="EY64" s="84"/>
      <c r="EZ64" s="84"/>
      <c r="FA64" s="84"/>
      <c r="FB64" s="84"/>
      <c r="FC64" s="84"/>
      <c r="FD64" s="84"/>
      <c r="FE64" s="84"/>
      <c r="FF64" s="84"/>
      <c r="FG64" s="84"/>
      <c r="FH64" s="84"/>
      <c r="FI64" s="84"/>
      <c r="FJ64" s="84"/>
      <c r="FK64" s="84"/>
      <c r="FL64" s="84"/>
      <c r="FM64" s="84"/>
      <c r="FN64" s="84"/>
      <c r="FO64" s="84"/>
      <c r="FP64" s="84"/>
      <c r="FQ64" s="84"/>
      <c r="FR64" s="84"/>
      <c r="FS64" s="84"/>
      <c r="FT64" s="84"/>
      <c r="FU64" s="84"/>
      <c r="FV64" s="84"/>
      <c r="FW64" s="84"/>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91"/>
      <c r="NE64" s="92"/>
      <c r="NF64" s="92"/>
      <c r="NG64" s="92"/>
      <c r="NH64" s="92"/>
      <c r="NI64" s="92"/>
      <c r="NJ64" s="92"/>
      <c r="NK64" s="92"/>
      <c r="NL64" s="92"/>
      <c r="NM64" s="92"/>
      <c r="NN64" s="92"/>
      <c r="NO64" s="92"/>
      <c r="NP64" s="92"/>
      <c r="NQ64" s="92"/>
      <c r="NR64" s="93"/>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84"/>
      <c r="CW65" s="84"/>
      <c r="CX65" s="84"/>
      <c r="CY65" s="84"/>
      <c r="CZ65" s="84"/>
      <c r="DA65" s="84"/>
      <c r="DB65" s="84"/>
      <c r="DC65" s="84"/>
      <c r="DD65" s="84"/>
      <c r="DE65" s="84"/>
      <c r="DF65" s="84"/>
      <c r="DG65" s="84"/>
      <c r="DH65" s="84"/>
      <c r="DI65" s="84"/>
      <c r="DJ65" s="84"/>
      <c r="DK65" s="84"/>
      <c r="DL65" s="84"/>
      <c r="DM65" s="84"/>
      <c r="DN65" s="84"/>
      <c r="DO65" s="84"/>
      <c r="DP65" s="84"/>
      <c r="DQ65" s="84"/>
      <c r="DR65" s="84"/>
      <c r="DS65" s="84"/>
      <c r="DT65" s="84"/>
      <c r="DU65" s="84"/>
      <c r="DV65" s="84"/>
      <c r="DW65" s="84"/>
      <c r="DX65" s="84"/>
      <c r="DY65" s="84"/>
      <c r="DZ65" s="84"/>
      <c r="EA65" s="84"/>
      <c r="EB65" s="84"/>
      <c r="EC65" s="84"/>
      <c r="ED65" s="84"/>
      <c r="EE65" s="84"/>
      <c r="EF65" s="84"/>
      <c r="EG65" s="84"/>
      <c r="EH65" s="84"/>
      <c r="EI65" s="84"/>
      <c r="EJ65" s="84"/>
      <c r="EK65" s="84"/>
      <c r="EL65" s="84"/>
      <c r="EM65" s="84"/>
      <c r="EN65" s="84"/>
      <c r="EO65" s="84"/>
      <c r="EP65" s="84"/>
      <c r="EQ65" s="84"/>
      <c r="ER65" s="84"/>
      <c r="ES65" s="84"/>
      <c r="ET65" s="84"/>
      <c r="EU65" s="84"/>
      <c r="EV65" s="84"/>
      <c r="EW65" s="84"/>
      <c r="EX65" s="84"/>
      <c r="EY65" s="84"/>
      <c r="EZ65" s="84"/>
      <c r="FA65" s="84"/>
      <c r="FB65" s="84"/>
      <c r="FC65" s="84"/>
      <c r="FD65" s="84"/>
      <c r="FE65" s="84"/>
      <c r="FF65" s="84"/>
      <c r="FG65" s="84"/>
      <c r="FH65" s="84"/>
      <c r="FI65" s="84"/>
      <c r="FJ65" s="84"/>
      <c r="FK65" s="84"/>
      <c r="FL65" s="84"/>
      <c r="FM65" s="84"/>
      <c r="FN65" s="84"/>
      <c r="FO65" s="84"/>
      <c r="FP65" s="84"/>
      <c r="FQ65" s="84"/>
      <c r="FR65" s="84"/>
      <c r="FS65" s="84"/>
      <c r="FT65" s="84"/>
      <c r="FU65" s="84"/>
      <c r="FV65" s="84"/>
      <c r="FW65" s="84"/>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85" t="s">
        <v>33</v>
      </c>
      <c r="NE65" s="86"/>
      <c r="NF65" s="86"/>
      <c r="NG65" s="86"/>
      <c r="NH65" s="86"/>
      <c r="NI65" s="86"/>
      <c r="NJ65" s="86"/>
      <c r="NK65" s="86"/>
      <c r="NL65" s="86"/>
      <c r="NM65" s="86"/>
      <c r="NN65" s="86"/>
      <c r="NO65" s="86"/>
      <c r="NP65" s="86"/>
      <c r="NQ65" s="86"/>
      <c r="NR65" s="87"/>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88" t="s">
        <v>132</v>
      </c>
      <c r="NE66" s="89"/>
      <c r="NF66" s="89"/>
      <c r="NG66" s="89"/>
      <c r="NH66" s="89"/>
      <c r="NI66" s="89"/>
      <c r="NJ66" s="89"/>
      <c r="NK66" s="89"/>
      <c r="NL66" s="89"/>
      <c r="NM66" s="89"/>
      <c r="NN66" s="89"/>
      <c r="NO66" s="89"/>
      <c r="NP66" s="89"/>
      <c r="NQ66" s="89"/>
      <c r="NR66" s="90"/>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73">
        <f>データ!CM7</f>
        <v>0</v>
      </c>
      <c r="CW67" s="74"/>
      <c r="CX67" s="74"/>
      <c r="CY67" s="74"/>
      <c r="CZ67" s="74"/>
      <c r="DA67" s="74"/>
      <c r="DB67" s="74"/>
      <c r="DC67" s="74"/>
      <c r="DD67" s="74"/>
      <c r="DE67" s="74"/>
      <c r="DF67" s="74"/>
      <c r="DG67" s="74"/>
      <c r="DH67" s="74"/>
      <c r="DI67" s="74"/>
      <c r="DJ67" s="74"/>
      <c r="DK67" s="74"/>
      <c r="DL67" s="74"/>
      <c r="DM67" s="74"/>
      <c r="DN67" s="74"/>
      <c r="DO67" s="74"/>
      <c r="DP67" s="74"/>
      <c r="DQ67" s="74"/>
      <c r="DR67" s="74"/>
      <c r="DS67" s="74"/>
      <c r="DT67" s="74"/>
      <c r="DU67" s="74"/>
      <c r="DV67" s="74"/>
      <c r="DW67" s="74"/>
      <c r="DX67" s="74"/>
      <c r="DY67" s="74"/>
      <c r="DZ67" s="74"/>
      <c r="EA67" s="74"/>
      <c r="EB67" s="74"/>
      <c r="EC67" s="74"/>
      <c r="ED67" s="74"/>
      <c r="EE67" s="74"/>
      <c r="EF67" s="74"/>
      <c r="EG67" s="74"/>
      <c r="EH67" s="74"/>
      <c r="EI67" s="74"/>
      <c r="EJ67" s="74"/>
      <c r="EK67" s="74"/>
      <c r="EL67" s="74"/>
      <c r="EM67" s="74"/>
      <c r="EN67" s="74"/>
      <c r="EO67" s="74"/>
      <c r="EP67" s="74"/>
      <c r="EQ67" s="74"/>
      <c r="ER67" s="74"/>
      <c r="ES67" s="74"/>
      <c r="ET67" s="74"/>
      <c r="EU67" s="74"/>
      <c r="EV67" s="74"/>
      <c r="EW67" s="74"/>
      <c r="EX67" s="74"/>
      <c r="EY67" s="74"/>
      <c r="EZ67" s="74"/>
      <c r="FA67" s="74"/>
      <c r="FB67" s="74"/>
      <c r="FC67" s="74"/>
      <c r="FD67" s="74"/>
      <c r="FE67" s="74"/>
      <c r="FF67" s="74"/>
      <c r="FG67" s="74"/>
      <c r="FH67" s="74"/>
      <c r="FI67" s="74"/>
      <c r="FJ67" s="74"/>
      <c r="FK67" s="74"/>
      <c r="FL67" s="74"/>
      <c r="FM67" s="74"/>
      <c r="FN67" s="74"/>
      <c r="FO67" s="74"/>
      <c r="FP67" s="74"/>
      <c r="FQ67" s="74"/>
      <c r="FR67" s="74"/>
      <c r="FS67" s="74"/>
      <c r="FT67" s="74"/>
      <c r="FU67" s="74"/>
      <c r="FV67" s="74"/>
      <c r="FW67" s="75"/>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88"/>
      <c r="NE67" s="89"/>
      <c r="NF67" s="89"/>
      <c r="NG67" s="89"/>
      <c r="NH67" s="89"/>
      <c r="NI67" s="89"/>
      <c r="NJ67" s="89"/>
      <c r="NK67" s="89"/>
      <c r="NL67" s="89"/>
      <c r="NM67" s="89"/>
      <c r="NN67" s="89"/>
      <c r="NO67" s="89"/>
      <c r="NP67" s="89"/>
      <c r="NQ67" s="89"/>
      <c r="NR67" s="90"/>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76"/>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c r="EQ68" s="77"/>
      <c r="ER68" s="77"/>
      <c r="ES68" s="77"/>
      <c r="ET68" s="77"/>
      <c r="EU68" s="77"/>
      <c r="EV68" s="77"/>
      <c r="EW68" s="77"/>
      <c r="EX68" s="77"/>
      <c r="EY68" s="77"/>
      <c r="EZ68" s="77"/>
      <c r="FA68" s="77"/>
      <c r="FB68" s="77"/>
      <c r="FC68" s="77"/>
      <c r="FD68" s="77"/>
      <c r="FE68" s="77"/>
      <c r="FF68" s="77"/>
      <c r="FG68" s="77"/>
      <c r="FH68" s="77"/>
      <c r="FI68" s="77"/>
      <c r="FJ68" s="77"/>
      <c r="FK68" s="77"/>
      <c r="FL68" s="77"/>
      <c r="FM68" s="77"/>
      <c r="FN68" s="77"/>
      <c r="FO68" s="77"/>
      <c r="FP68" s="77"/>
      <c r="FQ68" s="77"/>
      <c r="FR68" s="77"/>
      <c r="FS68" s="77"/>
      <c r="FT68" s="77"/>
      <c r="FU68" s="77"/>
      <c r="FV68" s="77"/>
      <c r="FW68" s="78"/>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88"/>
      <c r="NE68" s="89"/>
      <c r="NF68" s="89"/>
      <c r="NG68" s="89"/>
      <c r="NH68" s="89"/>
      <c r="NI68" s="89"/>
      <c r="NJ68" s="89"/>
      <c r="NK68" s="89"/>
      <c r="NL68" s="89"/>
      <c r="NM68" s="89"/>
      <c r="NN68" s="89"/>
      <c r="NO68" s="89"/>
      <c r="NP68" s="89"/>
      <c r="NQ68" s="89"/>
      <c r="NR68" s="90"/>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76"/>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c r="EQ69" s="77"/>
      <c r="ER69" s="77"/>
      <c r="ES69" s="77"/>
      <c r="ET69" s="77"/>
      <c r="EU69" s="77"/>
      <c r="EV69" s="77"/>
      <c r="EW69" s="77"/>
      <c r="EX69" s="77"/>
      <c r="EY69" s="77"/>
      <c r="EZ69" s="77"/>
      <c r="FA69" s="77"/>
      <c r="FB69" s="77"/>
      <c r="FC69" s="77"/>
      <c r="FD69" s="77"/>
      <c r="FE69" s="77"/>
      <c r="FF69" s="77"/>
      <c r="FG69" s="77"/>
      <c r="FH69" s="77"/>
      <c r="FI69" s="77"/>
      <c r="FJ69" s="77"/>
      <c r="FK69" s="77"/>
      <c r="FL69" s="77"/>
      <c r="FM69" s="77"/>
      <c r="FN69" s="77"/>
      <c r="FO69" s="77"/>
      <c r="FP69" s="77"/>
      <c r="FQ69" s="77"/>
      <c r="FR69" s="77"/>
      <c r="FS69" s="77"/>
      <c r="FT69" s="77"/>
      <c r="FU69" s="77"/>
      <c r="FV69" s="77"/>
      <c r="FW69" s="78"/>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88"/>
      <c r="NE69" s="89"/>
      <c r="NF69" s="89"/>
      <c r="NG69" s="89"/>
      <c r="NH69" s="89"/>
      <c r="NI69" s="89"/>
      <c r="NJ69" s="89"/>
      <c r="NK69" s="89"/>
      <c r="NL69" s="89"/>
      <c r="NM69" s="89"/>
      <c r="NN69" s="89"/>
      <c r="NO69" s="89"/>
      <c r="NP69" s="89"/>
      <c r="NQ69" s="89"/>
      <c r="NR69" s="90"/>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79"/>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80"/>
      <c r="EP70" s="80"/>
      <c r="EQ70" s="80"/>
      <c r="ER70" s="80"/>
      <c r="ES70" s="80"/>
      <c r="ET70" s="80"/>
      <c r="EU70" s="80"/>
      <c r="EV70" s="80"/>
      <c r="EW70" s="80"/>
      <c r="EX70" s="80"/>
      <c r="EY70" s="80"/>
      <c r="EZ70" s="80"/>
      <c r="FA70" s="80"/>
      <c r="FB70" s="80"/>
      <c r="FC70" s="80"/>
      <c r="FD70" s="80"/>
      <c r="FE70" s="80"/>
      <c r="FF70" s="80"/>
      <c r="FG70" s="80"/>
      <c r="FH70" s="80"/>
      <c r="FI70" s="80"/>
      <c r="FJ70" s="80"/>
      <c r="FK70" s="80"/>
      <c r="FL70" s="80"/>
      <c r="FM70" s="80"/>
      <c r="FN70" s="80"/>
      <c r="FO70" s="80"/>
      <c r="FP70" s="80"/>
      <c r="FQ70" s="80"/>
      <c r="FR70" s="80"/>
      <c r="FS70" s="80"/>
      <c r="FT70" s="80"/>
      <c r="FU70" s="80"/>
      <c r="FV70" s="80"/>
      <c r="FW70" s="81"/>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88"/>
      <c r="NE70" s="89"/>
      <c r="NF70" s="89"/>
      <c r="NG70" s="89"/>
      <c r="NH70" s="89"/>
      <c r="NI70" s="89"/>
      <c r="NJ70" s="89"/>
      <c r="NK70" s="89"/>
      <c r="NL70" s="89"/>
      <c r="NM70" s="89"/>
      <c r="NN70" s="89"/>
      <c r="NO70" s="89"/>
      <c r="NP70" s="89"/>
      <c r="NQ70" s="89"/>
      <c r="NR70" s="90"/>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88"/>
      <c r="NE71" s="89"/>
      <c r="NF71" s="89"/>
      <c r="NG71" s="89"/>
      <c r="NH71" s="89"/>
      <c r="NI71" s="89"/>
      <c r="NJ71" s="89"/>
      <c r="NK71" s="89"/>
      <c r="NL71" s="89"/>
      <c r="NM71" s="89"/>
      <c r="NN71" s="89"/>
      <c r="NO71" s="89"/>
      <c r="NP71" s="89"/>
      <c r="NQ71" s="89"/>
      <c r="NR71" s="90"/>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84" t="s">
        <v>34</v>
      </c>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4"/>
      <c r="FF72" s="84"/>
      <c r="FG72" s="84"/>
      <c r="FH72" s="84"/>
      <c r="FI72" s="84"/>
      <c r="FJ72" s="84"/>
      <c r="FK72" s="84"/>
      <c r="FL72" s="84"/>
      <c r="FM72" s="84"/>
      <c r="FN72" s="84"/>
      <c r="FO72" s="84"/>
      <c r="FP72" s="84"/>
      <c r="FQ72" s="84"/>
      <c r="FR72" s="84"/>
      <c r="FS72" s="84"/>
      <c r="FT72" s="84"/>
      <c r="FU72" s="84"/>
      <c r="FV72" s="84"/>
      <c r="FW72" s="84"/>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88"/>
      <c r="NE72" s="89"/>
      <c r="NF72" s="89"/>
      <c r="NG72" s="89"/>
      <c r="NH72" s="89"/>
      <c r="NI72" s="89"/>
      <c r="NJ72" s="89"/>
      <c r="NK72" s="89"/>
      <c r="NL72" s="89"/>
      <c r="NM72" s="89"/>
      <c r="NN72" s="89"/>
      <c r="NO72" s="89"/>
      <c r="NP72" s="89"/>
      <c r="NQ72" s="89"/>
      <c r="NR72" s="90"/>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4"/>
      <c r="FF73" s="84"/>
      <c r="FG73" s="84"/>
      <c r="FH73" s="84"/>
      <c r="FI73" s="84"/>
      <c r="FJ73" s="84"/>
      <c r="FK73" s="84"/>
      <c r="FL73" s="84"/>
      <c r="FM73" s="84"/>
      <c r="FN73" s="84"/>
      <c r="FO73" s="84"/>
      <c r="FP73" s="84"/>
      <c r="FQ73" s="84"/>
      <c r="FR73" s="84"/>
      <c r="FS73" s="84"/>
      <c r="FT73" s="84"/>
      <c r="FU73" s="84"/>
      <c r="FV73" s="84"/>
      <c r="FW73" s="84"/>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88"/>
      <c r="NE73" s="89"/>
      <c r="NF73" s="89"/>
      <c r="NG73" s="89"/>
      <c r="NH73" s="89"/>
      <c r="NI73" s="89"/>
      <c r="NJ73" s="89"/>
      <c r="NK73" s="89"/>
      <c r="NL73" s="89"/>
      <c r="NM73" s="89"/>
      <c r="NN73" s="89"/>
      <c r="NO73" s="89"/>
      <c r="NP73" s="89"/>
      <c r="NQ73" s="89"/>
      <c r="NR73" s="90"/>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4"/>
      <c r="FF74" s="84"/>
      <c r="FG74" s="84"/>
      <c r="FH74" s="84"/>
      <c r="FI74" s="84"/>
      <c r="FJ74" s="84"/>
      <c r="FK74" s="84"/>
      <c r="FL74" s="84"/>
      <c r="FM74" s="84"/>
      <c r="FN74" s="84"/>
      <c r="FO74" s="84"/>
      <c r="FP74" s="84"/>
      <c r="FQ74" s="84"/>
      <c r="FR74" s="84"/>
      <c r="FS74" s="84"/>
      <c r="FT74" s="84"/>
      <c r="FU74" s="84"/>
      <c r="FV74" s="84"/>
      <c r="FW74" s="84"/>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88"/>
      <c r="NE74" s="89"/>
      <c r="NF74" s="89"/>
      <c r="NG74" s="89"/>
      <c r="NH74" s="89"/>
      <c r="NI74" s="89"/>
      <c r="NJ74" s="89"/>
      <c r="NK74" s="89"/>
      <c r="NL74" s="89"/>
      <c r="NM74" s="89"/>
      <c r="NN74" s="89"/>
      <c r="NO74" s="89"/>
      <c r="NP74" s="89"/>
      <c r="NQ74" s="89"/>
      <c r="NR74" s="90"/>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4"/>
      <c r="FF75" s="84"/>
      <c r="FG75" s="84"/>
      <c r="FH75" s="84"/>
      <c r="FI75" s="84"/>
      <c r="FJ75" s="84"/>
      <c r="FK75" s="84"/>
      <c r="FL75" s="84"/>
      <c r="FM75" s="84"/>
      <c r="FN75" s="84"/>
      <c r="FO75" s="84"/>
      <c r="FP75" s="84"/>
      <c r="FQ75" s="84"/>
      <c r="FR75" s="84"/>
      <c r="FS75" s="84"/>
      <c r="FT75" s="84"/>
      <c r="FU75" s="84"/>
      <c r="FV75" s="84"/>
      <c r="FW75" s="84"/>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88"/>
      <c r="NE75" s="89"/>
      <c r="NF75" s="89"/>
      <c r="NG75" s="89"/>
      <c r="NH75" s="89"/>
      <c r="NI75" s="89"/>
      <c r="NJ75" s="89"/>
      <c r="NK75" s="89"/>
      <c r="NL75" s="89"/>
      <c r="NM75" s="89"/>
      <c r="NN75" s="89"/>
      <c r="NO75" s="89"/>
      <c r="NP75" s="89"/>
      <c r="NQ75" s="89"/>
      <c r="NR75" s="90"/>
    </row>
    <row r="76" spans="1:382" ht="13.5" customHeight="1" x14ac:dyDescent="0.15">
      <c r="A76" s="2"/>
      <c r="B76" s="11"/>
      <c r="C76" s="2"/>
      <c r="D76" s="2"/>
      <c r="E76" s="2"/>
      <c r="F76" s="2"/>
      <c r="I76" s="2"/>
      <c r="J76" s="2"/>
      <c r="K76" s="2"/>
      <c r="L76" s="2"/>
      <c r="M76" s="2"/>
      <c r="N76" s="2"/>
      <c r="O76" s="2"/>
      <c r="P76" s="2"/>
      <c r="Q76" s="2"/>
      <c r="R76" s="70" t="str">
        <f>データ!$B$11</f>
        <v>R02</v>
      </c>
      <c r="S76" s="71"/>
      <c r="T76" s="71"/>
      <c r="U76" s="71"/>
      <c r="V76" s="71"/>
      <c r="W76" s="71"/>
      <c r="X76" s="71"/>
      <c r="Y76" s="71"/>
      <c r="Z76" s="71"/>
      <c r="AA76" s="71"/>
      <c r="AB76" s="71"/>
      <c r="AC76" s="71"/>
      <c r="AD76" s="71"/>
      <c r="AE76" s="71"/>
      <c r="AF76" s="72"/>
      <c r="AG76" s="70" t="str">
        <f>データ!$C$11</f>
        <v>R03</v>
      </c>
      <c r="AH76" s="71"/>
      <c r="AI76" s="71"/>
      <c r="AJ76" s="71"/>
      <c r="AK76" s="71"/>
      <c r="AL76" s="71"/>
      <c r="AM76" s="71"/>
      <c r="AN76" s="71"/>
      <c r="AO76" s="71"/>
      <c r="AP76" s="71"/>
      <c r="AQ76" s="71"/>
      <c r="AR76" s="71"/>
      <c r="AS76" s="71"/>
      <c r="AT76" s="71"/>
      <c r="AU76" s="72"/>
      <c r="AV76" s="70" t="str">
        <f>データ!$D$11</f>
        <v>R04</v>
      </c>
      <c r="AW76" s="71"/>
      <c r="AX76" s="71"/>
      <c r="AY76" s="71"/>
      <c r="AZ76" s="71"/>
      <c r="BA76" s="71"/>
      <c r="BB76" s="71"/>
      <c r="BC76" s="71"/>
      <c r="BD76" s="71"/>
      <c r="BE76" s="71"/>
      <c r="BF76" s="71"/>
      <c r="BG76" s="71"/>
      <c r="BH76" s="71"/>
      <c r="BI76" s="71"/>
      <c r="BJ76" s="72"/>
      <c r="BK76" s="70" t="str">
        <f>データ!$E$11</f>
        <v>R05</v>
      </c>
      <c r="BL76" s="71"/>
      <c r="BM76" s="71"/>
      <c r="BN76" s="71"/>
      <c r="BO76" s="71"/>
      <c r="BP76" s="71"/>
      <c r="BQ76" s="71"/>
      <c r="BR76" s="71"/>
      <c r="BS76" s="71"/>
      <c r="BT76" s="71"/>
      <c r="BU76" s="71"/>
      <c r="BV76" s="71"/>
      <c r="BW76" s="71"/>
      <c r="BX76" s="71"/>
      <c r="BY76" s="72"/>
      <c r="BZ76" s="70" t="str">
        <f>データ!$F$11</f>
        <v>R06</v>
      </c>
      <c r="CA76" s="71"/>
      <c r="CB76" s="71"/>
      <c r="CC76" s="71"/>
      <c r="CD76" s="71"/>
      <c r="CE76" s="71"/>
      <c r="CF76" s="71"/>
      <c r="CG76" s="71"/>
      <c r="CH76" s="71"/>
      <c r="CI76" s="71"/>
      <c r="CJ76" s="71"/>
      <c r="CK76" s="71"/>
      <c r="CL76" s="71"/>
      <c r="CM76" s="71"/>
      <c r="CN76" s="72"/>
      <c r="CO76" s="2"/>
      <c r="CP76" s="2"/>
      <c r="CQ76" s="2"/>
      <c r="CR76" s="2"/>
      <c r="CS76" s="2"/>
      <c r="CT76" s="2"/>
      <c r="CU76" s="2"/>
      <c r="CV76" s="73">
        <f>データ!CN7</f>
        <v>0</v>
      </c>
      <c r="CW76" s="74"/>
      <c r="CX76" s="74"/>
      <c r="CY76" s="74"/>
      <c r="CZ76" s="74"/>
      <c r="DA76" s="74"/>
      <c r="DB76" s="74"/>
      <c r="DC76" s="74"/>
      <c r="DD76" s="74"/>
      <c r="DE76" s="74"/>
      <c r="DF76" s="74"/>
      <c r="DG76" s="74"/>
      <c r="DH76" s="74"/>
      <c r="DI76" s="74"/>
      <c r="DJ76" s="74"/>
      <c r="DK76" s="74"/>
      <c r="DL76" s="74"/>
      <c r="DM76" s="74"/>
      <c r="DN76" s="74"/>
      <c r="DO76" s="74"/>
      <c r="DP76" s="74"/>
      <c r="DQ76" s="74"/>
      <c r="DR76" s="74"/>
      <c r="DS76" s="74"/>
      <c r="DT76" s="74"/>
      <c r="DU76" s="74"/>
      <c r="DV76" s="74"/>
      <c r="DW76" s="74"/>
      <c r="DX76" s="74"/>
      <c r="DY76" s="74"/>
      <c r="DZ76" s="74"/>
      <c r="EA76" s="74"/>
      <c r="EB76" s="74"/>
      <c r="EC76" s="74"/>
      <c r="ED76" s="74"/>
      <c r="EE76" s="74"/>
      <c r="EF76" s="74"/>
      <c r="EG76" s="74"/>
      <c r="EH76" s="74"/>
      <c r="EI76" s="74"/>
      <c r="EJ76" s="74"/>
      <c r="EK76" s="74"/>
      <c r="EL76" s="74"/>
      <c r="EM76" s="74"/>
      <c r="EN76" s="74"/>
      <c r="EO76" s="74"/>
      <c r="EP76" s="74"/>
      <c r="EQ76" s="74"/>
      <c r="ER76" s="74"/>
      <c r="ES76" s="74"/>
      <c r="ET76" s="74"/>
      <c r="EU76" s="74"/>
      <c r="EV76" s="74"/>
      <c r="EW76" s="74"/>
      <c r="EX76" s="74"/>
      <c r="EY76" s="74"/>
      <c r="EZ76" s="74"/>
      <c r="FA76" s="74"/>
      <c r="FB76" s="74"/>
      <c r="FC76" s="74"/>
      <c r="FD76" s="74"/>
      <c r="FE76" s="74"/>
      <c r="FF76" s="74"/>
      <c r="FG76" s="74"/>
      <c r="FH76" s="74"/>
      <c r="FI76" s="74"/>
      <c r="FJ76" s="74"/>
      <c r="FK76" s="74"/>
      <c r="FL76" s="74"/>
      <c r="FM76" s="74"/>
      <c r="FN76" s="74"/>
      <c r="FO76" s="74"/>
      <c r="FP76" s="74"/>
      <c r="FQ76" s="74"/>
      <c r="FR76" s="74"/>
      <c r="FS76" s="74"/>
      <c r="FT76" s="74"/>
      <c r="FU76" s="74"/>
      <c r="FV76" s="74"/>
      <c r="FW76" s="75"/>
      <c r="FY76" s="2"/>
      <c r="FZ76" s="2"/>
      <c r="GA76" s="2"/>
      <c r="GB76" s="2"/>
      <c r="GC76" s="2"/>
      <c r="GD76" s="2"/>
      <c r="GE76" s="2"/>
      <c r="GF76" s="2"/>
      <c r="GG76" s="2"/>
      <c r="GH76" s="2"/>
      <c r="GI76" s="2"/>
      <c r="GJ76" s="2"/>
      <c r="GK76" s="2"/>
      <c r="GL76" s="70" t="str">
        <f>データ!$B$11</f>
        <v>R02</v>
      </c>
      <c r="GM76" s="71"/>
      <c r="GN76" s="71"/>
      <c r="GO76" s="71"/>
      <c r="GP76" s="71"/>
      <c r="GQ76" s="71"/>
      <c r="GR76" s="71"/>
      <c r="GS76" s="71"/>
      <c r="GT76" s="71"/>
      <c r="GU76" s="71"/>
      <c r="GV76" s="71"/>
      <c r="GW76" s="71"/>
      <c r="GX76" s="71"/>
      <c r="GY76" s="71"/>
      <c r="GZ76" s="72"/>
      <c r="HA76" s="70" t="str">
        <f>データ!$C$11</f>
        <v>R03</v>
      </c>
      <c r="HB76" s="71"/>
      <c r="HC76" s="71"/>
      <c r="HD76" s="71"/>
      <c r="HE76" s="71"/>
      <c r="HF76" s="71"/>
      <c r="HG76" s="71"/>
      <c r="HH76" s="71"/>
      <c r="HI76" s="71"/>
      <c r="HJ76" s="71"/>
      <c r="HK76" s="71"/>
      <c r="HL76" s="71"/>
      <c r="HM76" s="71"/>
      <c r="HN76" s="71"/>
      <c r="HO76" s="72"/>
      <c r="HP76" s="70" t="str">
        <f>データ!$D$11</f>
        <v>R04</v>
      </c>
      <c r="HQ76" s="71"/>
      <c r="HR76" s="71"/>
      <c r="HS76" s="71"/>
      <c r="HT76" s="71"/>
      <c r="HU76" s="71"/>
      <c r="HV76" s="71"/>
      <c r="HW76" s="71"/>
      <c r="HX76" s="71"/>
      <c r="HY76" s="71"/>
      <c r="HZ76" s="71"/>
      <c r="IA76" s="71"/>
      <c r="IB76" s="71"/>
      <c r="IC76" s="71"/>
      <c r="ID76" s="72"/>
      <c r="IE76" s="70" t="str">
        <f>データ!$E$11</f>
        <v>R05</v>
      </c>
      <c r="IF76" s="71"/>
      <c r="IG76" s="71"/>
      <c r="IH76" s="71"/>
      <c r="II76" s="71"/>
      <c r="IJ76" s="71"/>
      <c r="IK76" s="71"/>
      <c r="IL76" s="71"/>
      <c r="IM76" s="71"/>
      <c r="IN76" s="71"/>
      <c r="IO76" s="71"/>
      <c r="IP76" s="71"/>
      <c r="IQ76" s="71"/>
      <c r="IR76" s="71"/>
      <c r="IS76" s="72"/>
      <c r="IT76" s="70" t="str">
        <f>データ!$F$11</f>
        <v>R06</v>
      </c>
      <c r="IU76" s="71"/>
      <c r="IV76" s="71"/>
      <c r="IW76" s="71"/>
      <c r="IX76" s="71"/>
      <c r="IY76" s="71"/>
      <c r="IZ76" s="71"/>
      <c r="JA76" s="71"/>
      <c r="JB76" s="71"/>
      <c r="JC76" s="71"/>
      <c r="JD76" s="71"/>
      <c r="JE76" s="71"/>
      <c r="JF76" s="71"/>
      <c r="JG76" s="71"/>
      <c r="JH76" s="72"/>
      <c r="JL76" s="2"/>
      <c r="JM76" s="2"/>
      <c r="JN76" s="2"/>
      <c r="JO76" s="2"/>
      <c r="JP76" s="2"/>
      <c r="JQ76" s="2"/>
      <c r="JR76" s="2"/>
      <c r="JS76" s="2"/>
      <c r="JT76" s="2"/>
      <c r="JU76" s="2"/>
      <c r="JV76" s="2"/>
      <c r="JW76" s="2"/>
      <c r="JX76" s="2"/>
      <c r="JY76" s="2"/>
      <c r="JZ76" s="2"/>
      <c r="KA76" s="70" t="str">
        <f>データ!$B$11</f>
        <v>R02</v>
      </c>
      <c r="KB76" s="71"/>
      <c r="KC76" s="71"/>
      <c r="KD76" s="71"/>
      <c r="KE76" s="71"/>
      <c r="KF76" s="71"/>
      <c r="KG76" s="71"/>
      <c r="KH76" s="71"/>
      <c r="KI76" s="71"/>
      <c r="KJ76" s="71"/>
      <c r="KK76" s="71"/>
      <c r="KL76" s="71"/>
      <c r="KM76" s="71"/>
      <c r="KN76" s="71"/>
      <c r="KO76" s="72"/>
      <c r="KP76" s="70" t="str">
        <f>データ!$C$11</f>
        <v>R03</v>
      </c>
      <c r="KQ76" s="71"/>
      <c r="KR76" s="71"/>
      <c r="KS76" s="71"/>
      <c r="KT76" s="71"/>
      <c r="KU76" s="71"/>
      <c r="KV76" s="71"/>
      <c r="KW76" s="71"/>
      <c r="KX76" s="71"/>
      <c r="KY76" s="71"/>
      <c r="KZ76" s="71"/>
      <c r="LA76" s="71"/>
      <c r="LB76" s="71"/>
      <c r="LC76" s="71"/>
      <c r="LD76" s="72"/>
      <c r="LE76" s="70" t="str">
        <f>データ!$D$11</f>
        <v>R04</v>
      </c>
      <c r="LF76" s="71"/>
      <c r="LG76" s="71"/>
      <c r="LH76" s="71"/>
      <c r="LI76" s="71"/>
      <c r="LJ76" s="71"/>
      <c r="LK76" s="71"/>
      <c r="LL76" s="71"/>
      <c r="LM76" s="71"/>
      <c r="LN76" s="71"/>
      <c r="LO76" s="71"/>
      <c r="LP76" s="71"/>
      <c r="LQ76" s="71"/>
      <c r="LR76" s="71"/>
      <c r="LS76" s="72"/>
      <c r="LT76" s="70" t="str">
        <f>データ!$E$11</f>
        <v>R05</v>
      </c>
      <c r="LU76" s="71"/>
      <c r="LV76" s="71"/>
      <c r="LW76" s="71"/>
      <c r="LX76" s="71"/>
      <c r="LY76" s="71"/>
      <c r="LZ76" s="71"/>
      <c r="MA76" s="71"/>
      <c r="MB76" s="71"/>
      <c r="MC76" s="71"/>
      <c r="MD76" s="71"/>
      <c r="ME76" s="71"/>
      <c r="MF76" s="71"/>
      <c r="MG76" s="71"/>
      <c r="MH76" s="72"/>
      <c r="MI76" s="70" t="str">
        <f>データ!$F$11</f>
        <v>R06</v>
      </c>
      <c r="MJ76" s="71"/>
      <c r="MK76" s="71"/>
      <c r="ML76" s="71"/>
      <c r="MM76" s="71"/>
      <c r="MN76" s="71"/>
      <c r="MO76" s="71"/>
      <c r="MP76" s="71"/>
      <c r="MQ76" s="71"/>
      <c r="MR76" s="71"/>
      <c r="MS76" s="71"/>
      <c r="MT76" s="71"/>
      <c r="MU76" s="71"/>
      <c r="MV76" s="71"/>
      <c r="MW76" s="72"/>
      <c r="MX76" s="2"/>
      <c r="MY76" s="2"/>
      <c r="MZ76" s="2"/>
      <c r="NA76" s="2"/>
      <c r="NB76" s="2"/>
      <c r="NC76" s="32"/>
      <c r="ND76" s="88"/>
      <c r="NE76" s="89"/>
      <c r="NF76" s="89"/>
      <c r="NG76" s="89"/>
      <c r="NH76" s="89"/>
      <c r="NI76" s="89"/>
      <c r="NJ76" s="89"/>
      <c r="NK76" s="89"/>
      <c r="NL76" s="89"/>
      <c r="NM76" s="89"/>
      <c r="NN76" s="89"/>
      <c r="NO76" s="89"/>
      <c r="NP76" s="89"/>
      <c r="NQ76" s="89"/>
      <c r="NR76" s="90"/>
    </row>
    <row r="77" spans="1:382" ht="13.5" customHeight="1" x14ac:dyDescent="0.15">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76"/>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c r="EO77" s="77"/>
      <c r="EP77" s="77"/>
      <c r="EQ77" s="77"/>
      <c r="ER77" s="77"/>
      <c r="ES77" s="77"/>
      <c r="ET77" s="77"/>
      <c r="EU77" s="77"/>
      <c r="EV77" s="77"/>
      <c r="EW77" s="77"/>
      <c r="EX77" s="77"/>
      <c r="EY77" s="77"/>
      <c r="EZ77" s="77"/>
      <c r="FA77" s="77"/>
      <c r="FB77" s="77"/>
      <c r="FC77" s="77"/>
      <c r="FD77" s="77"/>
      <c r="FE77" s="77"/>
      <c r="FF77" s="77"/>
      <c r="FG77" s="77"/>
      <c r="FH77" s="77"/>
      <c r="FI77" s="77"/>
      <c r="FJ77" s="77"/>
      <c r="FK77" s="77"/>
      <c r="FL77" s="77"/>
      <c r="FM77" s="77"/>
      <c r="FN77" s="77"/>
      <c r="FO77" s="77"/>
      <c r="FP77" s="77"/>
      <c r="FQ77" s="77"/>
      <c r="FR77" s="77"/>
      <c r="FS77" s="77"/>
      <c r="FT77" s="77"/>
      <c r="FU77" s="77"/>
      <c r="FV77" s="77"/>
      <c r="FW77" s="78"/>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28.9</v>
      </c>
      <c r="KB77" s="67"/>
      <c r="KC77" s="67"/>
      <c r="KD77" s="67"/>
      <c r="KE77" s="67"/>
      <c r="KF77" s="67"/>
      <c r="KG77" s="67"/>
      <c r="KH77" s="67"/>
      <c r="KI77" s="67"/>
      <c r="KJ77" s="67"/>
      <c r="KK77" s="67"/>
      <c r="KL77" s="67"/>
      <c r="KM77" s="67"/>
      <c r="KN77" s="67"/>
      <c r="KO77" s="68"/>
      <c r="KP77" s="66">
        <f>データ!DA7</f>
        <v>23.3</v>
      </c>
      <c r="KQ77" s="67"/>
      <c r="KR77" s="67"/>
      <c r="KS77" s="67"/>
      <c r="KT77" s="67"/>
      <c r="KU77" s="67"/>
      <c r="KV77" s="67"/>
      <c r="KW77" s="67"/>
      <c r="KX77" s="67"/>
      <c r="KY77" s="67"/>
      <c r="KZ77" s="67"/>
      <c r="LA77" s="67"/>
      <c r="LB77" s="67"/>
      <c r="LC77" s="67"/>
      <c r="LD77" s="68"/>
      <c r="LE77" s="66">
        <f>データ!DB7</f>
        <v>25</v>
      </c>
      <c r="LF77" s="67"/>
      <c r="LG77" s="67"/>
      <c r="LH77" s="67"/>
      <c r="LI77" s="67"/>
      <c r="LJ77" s="67"/>
      <c r="LK77" s="67"/>
      <c r="LL77" s="67"/>
      <c r="LM77" s="67"/>
      <c r="LN77" s="67"/>
      <c r="LO77" s="67"/>
      <c r="LP77" s="67"/>
      <c r="LQ77" s="67"/>
      <c r="LR77" s="67"/>
      <c r="LS77" s="68"/>
      <c r="LT77" s="66">
        <f>データ!DC7</f>
        <v>24.7</v>
      </c>
      <c r="LU77" s="67"/>
      <c r="LV77" s="67"/>
      <c r="LW77" s="67"/>
      <c r="LX77" s="67"/>
      <c r="LY77" s="67"/>
      <c r="LZ77" s="67"/>
      <c r="MA77" s="67"/>
      <c r="MB77" s="67"/>
      <c r="MC77" s="67"/>
      <c r="MD77" s="67"/>
      <c r="ME77" s="67"/>
      <c r="MF77" s="67"/>
      <c r="MG77" s="67"/>
      <c r="MH77" s="68"/>
      <c r="MI77" s="66">
        <f>データ!DD7</f>
        <v>22.1</v>
      </c>
      <c r="MJ77" s="67"/>
      <c r="MK77" s="67"/>
      <c r="ML77" s="67"/>
      <c r="MM77" s="67"/>
      <c r="MN77" s="67"/>
      <c r="MO77" s="67"/>
      <c r="MP77" s="67"/>
      <c r="MQ77" s="67"/>
      <c r="MR77" s="67"/>
      <c r="MS77" s="67"/>
      <c r="MT77" s="67"/>
      <c r="MU77" s="67"/>
      <c r="MV77" s="67"/>
      <c r="MW77" s="68"/>
      <c r="MX77" s="2"/>
      <c r="MY77" s="2"/>
      <c r="MZ77" s="2"/>
      <c r="NA77" s="2"/>
      <c r="NB77" s="2"/>
      <c r="NC77" s="32"/>
      <c r="ND77" s="88"/>
      <c r="NE77" s="89"/>
      <c r="NF77" s="89"/>
      <c r="NG77" s="89"/>
      <c r="NH77" s="89"/>
      <c r="NI77" s="89"/>
      <c r="NJ77" s="89"/>
      <c r="NK77" s="89"/>
      <c r="NL77" s="89"/>
      <c r="NM77" s="89"/>
      <c r="NN77" s="89"/>
      <c r="NO77" s="89"/>
      <c r="NP77" s="89"/>
      <c r="NQ77" s="89"/>
      <c r="NR77" s="90"/>
    </row>
    <row r="78" spans="1:382" ht="13.5" customHeight="1" x14ac:dyDescent="0.15">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76"/>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8"/>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108.5</v>
      </c>
      <c r="KB78" s="67"/>
      <c r="KC78" s="67"/>
      <c r="KD78" s="67"/>
      <c r="KE78" s="67"/>
      <c r="KF78" s="67"/>
      <c r="KG78" s="67"/>
      <c r="KH78" s="67"/>
      <c r="KI78" s="67"/>
      <c r="KJ78" s="67"/>
      <c r="KK78" s="67"/>
      <c r="KL78" s="67"/>
      <c r="KM78" s="67"/>
      <c r="KN78" s="67"/>
      <c r="KO78" s="68"/>
      <c r="KP78" s="66">
        <f>データ!DF7</f>
        <v>136.19999999999999</v>
      </c>
      <c r="KQ78" s="67"/>
      <c r="KR78" s="67"/>
      <c r="KS78" s="67"/>
      <c r="KT78" s="67"/>
      <c r="KU78" s="67"/>
      <c r="KV78" s="67"/>
      <c r="KW78" s="67"/>
      <c r="KX78" s="67"/>
      <c r="KY78" s="67"/>
      <c r="KZ78" s="67"/>
      <c r="LA78" s="67"/>
      <c r="LB78" s="67"/>
      <c r="LC78" s="67"/>
      <c r="LD78" s="68"/>
      <c r="LE78" s="66">
        <f>データ!DG7</f>
        <v>104.8</v>
      </c>
      <c r="LF78" s="67"/>
      <c r="LG78" s="67"/>
      <c r="LH78" s="67"/>
      <c r="LI78" s="67"/>
      <c r="LJ78" s="67"/>
      <c r="LK78" s="67"/>
      <c r="LL78" s="67"/>
      <c r="LM78" s="67"/>
      <c r="LN78" s="67"/>
      <c r="LO78" s="67"/>
      <c r="LP78" s="67"/>
      <c r="LQ78" s="67"/>
      <c r="LR78" s="67"/>
      <c r="LS78" s="68"/>
      <c r="LT78" s="66">
        <f>データ!DH7</f>
        <v>81.5</v>
      </c>
      <c r="LU78" s="67"/>
      <c r="LV78" s="67"/>
      <c r="LW78" s="67"/>
      <c r="LX78" s="67"/>
      <c r="LY78" s="67"/>
      <c r="LZ78" s="67"/>
      <c r="MA78" s="67"/>
      <c r="MB78" s="67"/>
      <c r="MC78" s="67"/>
      <c r="MD78" s="67"/>
      <c r="ME78" s="67"/>
      <c r="MF78" s="67"/>
      <c r="MG78" s="67"/>
      <c r="MH78" s="68"/>
      <c r="MI78" s="66">
        <f>データ!DI7</f>
        <v>60.7</v>
      </c>
      <c r="MJ78" s="67"/>
      <c r="MK78" s="67"/>
      <c r="ML78" s="67"/>
      <c r="MM78" s="67"/>
      <c r="MN78" s="67"/>
      <c r="MO78" s="67"/>
      <c r="MP78" s="67"/>
      <c r="MQ78" s="67"/>
      <c r="MR78" s="67"/>
      <c r="MS78" s="67"/>
      <c r="MT78" s="67"/>
      <c r="MU78" s="67"/>
      <c r="MV78" s="67"/>
      <c r="MW78" s="68"/>
      <c r="MX78" s="2"/>
      <c r="MY78" s="2"/>
      <c r="MZ78" s="2"/>
      <c r="NA78" s="2"/>
      <c r="NB78" s="2"/>
      <c r="NC78" s="32"/>
      <c r="ND78" s="88"/>
      <c r="NE78" s="89"/>
      <c r="NF78" s="89"/>
      <c r="NG78" s="89"/>
      <c r="NH78" s="89"/>
      <c r="NI78" s="89"/>
      <c r="NJ78" s="89"/>
      <c r="NK78" s="89"/>
      <c r="NL78" s="89"/>
      <c r="NM78" s="89"/>
      <c r="NN78" s="89"/>
      <c r="NO78" s="89"/>
      <c r="NP78" s="89"/>
      <c r="NQ78" s="89"/>
      <c r="NR78" s="90"/>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79"/>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1"/>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88"/>
      <c r="NE79" s="89"/>
      <c r="NF79" s="89"/>
      <c r="NG79" s="89"/>
      <c r="NH79" s="89"/>
      <c r="NI79" s="89"/>
      <c r="NJ79" s="89"/>
      <c r="NK79" s="89"/>
      <c r="NL79" s="89"/>
      <c r="NM79" s="89"/>
      <c r="NN79" s="89"/>
      <c r="NO79" s="89"/>
      <c r="NP79" s="89"/>
      <c r="NQ79" s="89"/>
      <c r="NR79" s="90"/>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88"/>
      <c r="NE80" s="89"/>
      <c r="NF80" s="89"/>
      <c r="NG80" s="89"/>
      <c r="NH80" s="89"/>
      <c r="NI80" s="89"/>
      <c r="NJ80" s="89"/>
      <c r="NK80" s="89"/>
      <c r="NL80" s="89"/>
      <c r="NM80" s="89"/>
      <c r="NN80" s="89"/>
      <c r="NO80" s="89"/>
      <c r="NP80" s="89"/>
      <c r="NQ80" s="89"/>
      <c r="NR80" s="90"/>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88"/>
      <c r="NE81" s="89"/>
      <c r="NF81" s="89"/>
      <c r="NG81" s="89"/>
      <c r="NH81" s="89"/>
      <c r="NI81" s="89"/>
      <c r="NJ81" s="89"/>
      <c r="NK81" s="89"/>
      <c r="NL81" s="89"/>
      <c r="NM81" s="89"/>
      <c r="NN81" s="89"/>
      <c r="NO81" s="89"/>
      <c r="NP81" s="89"/>
      <c r="NQ81" s="89"/>
      <c r="NR81" s="90"/>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91"/>
      <c r="NE82" s="92"/>
      <c r="NF82" s="92"/>
      <c r="NG82" s="92"/>
      <c r="NH82" s="92"/>
      <c r="NI82" s="92"/>
      <c r="NJ82" s="92"/>
      <c r="NK82" s="92"/>
      <c r="NL82" s="92"/>
      <c r="NM82" s="92"/>
      <c r="NN82" s="92"/>
      <c r="NO82" s="92"/>
      <c r="NP82" s="92"/>
      <c r="NQ82" s="92"/>
      <c r="NR82" s="93"/>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yUWot5jKXRaaOkEsD5efBU+4zLjH2TGUV2R+8aSjNmo5TkLK3XufRFoc6K7tS8QiFGLkQXoc4DfKkkCQGaO4AA==" saltValue="/Cm86KTNp1mywW2euKt50g=="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B8:AP8"/>
    <mergeCell ref="AQ8:CE8"/>
    <mergeCell ref="CF8:DT8"/>
    <mergeCell ref="DU8:FI8"/>
    <mergeCell ref="FJ8:GX8"/>
    <mergeCell ref="HX8:JP8"/>
    <mergeCell ref="JQ8:LI8"/>
    <mergeCell ref="LJ8:NB8"/>
    <mergeCell ref="ND8:NE8"/>
    <mergeCell ref="NF8:NQ8"/>
    <mergeCell ref="B9:AP9"/>
    <mergeCell ref="AQ9:CE9"/>
    <mergeCell ref="CF9:DT9"/>
    <mergeCell ref="DU9:FI9"/>
    <mergeCell ref="HX9:JP9"/>
    <mergeCell ref="JQ9:LI9"/>
    <mergeCell ref="LJ9:NB9"/>
    <mergeCell ref="ND9:NE9"/>
    <mergeCell ref="NF9:NQ9"/>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J31:T31"/>
    <mergeCell ref="U31:AM31"/>
    <mergeCell ref="AN31:BF31"/>
    <mergeCell ref="BG31:BY31"/>
    <mergeCell ref="BZ31:CR31"/>
    <mergeCell ref="CS31:DK31"/>
    <mergeCell ref="EA31:EK31"/>
    <mergeCell ref="EL31:FD31"/>
    <mergeCell ref="FE31:FW31"/>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J32:T32"/>
    <mergeCell ref="U32:AM32"/>
    <mergeCell ref="AN32:BF32"/>
    <mergeCell ref="BG32:BY32"/>
    <mergeCell ref="BZ32:CR32"/>
    <mergeCell ref="CS32:DK32"/>
    <mergeCell ref="FX31:GP31"/>
    <mergeCell ref="GQ31:HI31"/>
    <mergeCell ref="HJ31:IB31"/>
    <mergeCell ref="IR31:JB31"/>
    <mergeCell ref="JC31:JU31"/>
    <mergeCell ref="JV31:KN3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52:T52"/>
    <mergeCell ref="U52:AM52"/>
    <mergeCell ref="AN52:BF52"/>
    <mergeCell ref="BG52:BY52"/>
    <mergeCell ref="BZ52:CR52"/>
    <mergeCell ref="CS52:DK52"/>
    <mergeCell ref="EA52:EK52"/>
    <mergeCell ref="EL52:FD52"/>
    <mergeCell ref="FX51:GP51"/>
    <mergeCell ref="GQ51:HI51"/>
    <mergeCell ref="HJ51:IB51"/>
    <mergeCell ref="JC51:JU51"/>
    <mergeCell ref="JV51:KN51"/>
    <mergeCell ref="KO51:LG51"/>
    <mergeCell ref="JV52:KN52"/>
    <mergeCell ref="KO52:LG52"/>
    <mergeCell ref="LH52:LZ52"/>
    <mergeCell ref="MA52:MS52"/>
    <mergeCell ref="J53:T53"/>
    <mergeCell ref="U53:AM53"/>
    <mergeCell ref="AN53:BF53"/>
    <mergeCell ref="BG53:BY53"/>
    <mergeCell ref="BZ53:CR53"/>
    <mergeCell ref="CS53:DK53"/>
    <mergeCell ref="FE52:FW52"/>
    <mergeCell ref="FX52:GP52"/>
    <mergeCell ref="GQ52:HI52"/>
    <mergeCell ref="HJ52:IB52"/>
    <mergeCell ref="IR52:JB52"/>
    <mergeCell ref="JC52:JU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41" t="s">
        <v>58</v>
      </c>
      <c r="I3" s="142"/>
      <c r="J3" s="142"/>
      <c r="K3" s="142"/>
      <c r="L3" s="142"/>
      <c r="M3" s="142"/>
      <c r="N3" s="142"/>
      <c r="O3" s="142"/>
      <c r="P3" s="142"/>
      <c r="Q3" s="142"/>
      <c r="R3" s="142"/>
      <c r="S3" s="142"/>
      <c r="T3" s="142"/>
      <c r="U3" s="142"/>
      <c r="V3" s="142"/>
      <c r="W3" s="142"/>
      <c r="X3" s="142"/>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61</v>
      </c>
      <c r="B4" s="45"/>
      <c r="C4" s="45"/>
      <c r="D4" s="45"/>
      <c r="E4" s="45"/>
      <c r="F4" s="45"/>
      <c r="G4" s="45"/>
      <c r="H4" s="143"/>
      <c r="I4" s="144"/>
      <c r="J4" s="144"/>
      <c r="K4" s="144"/>
      <c r="L4" s="144"/>
      <c r="M4" s="144"/>
      <c r="N4" s="144"/>
      <c r="O4" s="144"/>
      <c r="P4" s="144"/>
      <c r="Q4" s="144"/>
      <c r="R4" s="144"/>
      <c r="S4" s="144"/>
      <c r="T4" s="144"/>
      <c r="U4" s="144"/>
      <c r="V4" s="144"/>
      <c r="W4" s="144"/>
      <c r="X4" s="144"/>
      <c r="Y4" s="138" t="s">
        <v>62</v>
      </c>
      <c r="Z4" s="139"/>
      <c r="AA4" s="139"/>
      <c r="AB4" s="139"/>
      <c r="AC4" s="139"/>
      <c r="AD4" s="139"/>
      <c r="AE4" s="139"/>
      <c r="AF4" s="139"/>
      <c r="AG4" s="139"/>
      <c r="AH4" s="139"/>
      <c r="AI4" s="140"/>
      <c r="AJ4" s="135" t="s">
        <v>63</v>
      </c>
      <c r="AK4" s="135"/>
      <c r="AL4" s="135"/>
      <c r="AM4" s="135"/>
      <c r="AN4" s="135"/>
      <c r="AO4" s="135"/>
      <c r="AP4" s="135"/>
      <c r="AQ4" s="135"/>
      <c r="AR4" s="135"/>
      <c r="AS4" s="135"/>
      <c r="AT4" s="135"/>
      <c r="AU4" s="145" t="s">
        <v>64</v>
      </c>
      <c r="AV4" s="135"/>
      <c r="AW4" s="135"/>
      <c r="AX4" s="135"/>
      <c r="AY4" s="135"/>
      <c r="AZ4" s="135"/>
      <c r="BA4" s="135"/>
      <c r="BB4" s="135"/>
      <c r="BC4" s="135"/>
      <c r="BD4" s="135"/>
      <c r="BE4" s="135"/>
      <c r="BF4" s="135" t="s">
        <v>65</v>
      </c>
      <c r="BG4" s="135"/>
      <c r="BH4" s="135"/>
      <c r="BI4" s="135"/>
      <c r="BJ4" s="135"/>
      <c r="BK4" s="135"/>
      <c r="BL4" s="135"/>
      <c r="BM4" s="135"/>
      <c r="BN4" s="135"/>
      <c r="BO4" s="135"/>
      <c r="BP4" s="135"/>
      <c r="BQ4" s="145" t="s">
        <v>66</v>
      </c>
      <c r="BR4" s="135"/>
      <c r="BS4" s="135"/>
      <c r="BT4" s="135"/>
      <c r="BU4" s="135"/>
      <c r="BV4" s="135"/>
      <c r="BW4" s="135"/>
      <c r="BX4" s="135"/>
      <c r="BY4" s="135"/>
      <c r="BZ4" s="135"/>
      <c r="CA4" s="135"/>
      <c r="CB4" s="135" t="s">
        <v>67</v>
      </c>
      <c r="CC4" s="135"/>
      <c r="CD4" s="135"/>
      <c r="CE4" s="135"/>
      <c r="CF4" s="135"/>
      <c r="CG4" s="135"/>
      <c r="CH4" s="135"/>
      <c r="CI4" s="135"/>
      <c r="CJ4" s="135"/>
      <c r="CK4" s="135"/>
      <c r="CL4" s="135"/>
      <c r="CM4" s="136" t="s">
        <v>68</v>
      </c>
      <c r="CN4" s="136" t="s">
        <v>69</v>
      </c>
      <c r="CO4" s="138" t="s">
        <v>70</v>
      </c>
      <c r="CP4" s="139"/>
      <c r="CQ4" s="139"/>
      <c r="CR4" s="139"/>
      <c r="CS4" s="139"/>
      <c r="CT4" s="139"/>
      <c r="CU4" s="139"/>
      <c r="CV4" s="139"/>
      <c r="CW4" s="139"/>
      <c r="CX4" s="139"/>
      <c r="CY4" s="140"/>
      <c r="CZ4" s="135" t="s">
        <v>71</v>
      </c>
      <c r="DA4" s="135"/>
      <c r="DB4" s="135"/>
      <c r="DC4" s="135"/>
      <c r="DD4" s="135"/>
      <c r="DE4" s="135"/>
      <c r="DF4" s="135"/>
      <c r="DG4" s="135"/>
      <c r="DH4" s="135"/>
      <c r="DI4" s="135"/>
      <c r="DJ4" s="135"/>
      <c r="DK4" s="138" t="s">
        <v>72</v>
      </c>
      <c r="DL4" s="139"/>
      <c r="DM4" s="139"/>
      <c r="DN4" s="139"/>
      <c r="DO4" s="139"/>
      <c r="DP4" s="139"/>
      <c r="DQ4" s="139"/>
      <c r="DR4" s="139"/>
      <c r="DS4" s="139"/>
      <c r="DT4" s="139"/>
      <c r="DU4" s="140"/>
    </row>
    <row r="5" spans="1:125" x14ac:dyDescent="0.15">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88</v>
      </c>
      <c r="AK5" s="47" t="s">
        <v>89</v>
      </c>
      <c r="AL5" s="47" t="s">
        <v>99</v>
      </c>
      <c r="AM5" s="47" t="s">
        <v>100</v>
      </c>
      <c r="AN5" s="47" t="s">
        <v>92</v>
      </c>
      <c r="AO5" s="47" t="s">
        <v>93</v>
      </c>
      <c r="AP5" s="47" t="s">
        <v>94</v>
      </c>
      <c r="AQ5" s="47" t="s">
        <v>95</v>
      </c>
      <c r="AR5" s="47" t="s">
        <v>96</v>
      </c>
      <c r="AS5" s="47" t="s">
        <v>97</v>
      </c>
      <c r="AT5" s="47" t="s">
        <v>98</v>
      </c>
      <c r="AU5" s="47" t="s">
        <v>88</v>
      </c>
      <c r="AV5" s="47" t="s">
        <v>89</v>
      </c>
      <c r="AW5" s="47" t="s">
        <v>101</v>
      </c>
      <c r="AX5" s="47" t="s">
        <v>100</v>
      </c>
      <c r="AY5" s="47" t="s">
        <v>102</v>
      </c>
      <c r="AZ5" s="47" t="s">
        <v>93</v>
      </c>
      <c r="BA5" s="47" t="s">
        <v>94</v>
      </c>
      <c r="BB5" s="47" t="s">
        <v>95</v>
      </c>
      <c r="BC5" s="47" t="s">
        <v>96</v>
      </c>
      <c r="BD5" s="47" t="s">
        <v>97</v>
      </c>
      <c r="BE5" s="47" t="s">
        <v>98</v>
      </c>
      <c r="BF5" s="47" t="s">
        <v>88</v>
      </c>
      <c r="BG5" s="47" t="s">
        <v>103</v>
      </c>
      <c r="BH5" s="47" t="s">
        <v>101</v>
      </c>
      <c r="BI5" s="47" t="s">
        <v>91</v>
      </c>
      <c r="BJ5" s="47" t="s">
        <v>102</v>
      </c>
      <c r="BK5" s="47" t="s">
        <v>93</v>
      </c>
      <c r="BL5" s="47" t="s">
        <v>94</v>
      </c>
      <c r="BM5" s="47" t="s">
        <v>95</v>
      </c>
      <c r="BN5" s="47" t="s">
        <v>96</v>
      </c>
      <c r="BO5" s="47" t="s">
        <v>97</v>
      </c>
      <c r="BP5" s="47" t="s">
        <v>98</v>
      </c>
      <c r="BQ5" s="47" t="s">
        <v>104</v>
      </c>
      <c r="BR5" s="47" t="s">
        <v>89</v>
      </c>
      <c r="BS5" s="47" t="s">
        <v>101</v>
      </c>
      <c r="BT5" s="47" t="s">
        <v>100</v>
      </c>
      <c r="BU5" s="47" t="s">
        <v>92</v>
      </c>
      <c r="BV5" s="47" t="s">
        <v>93</v>
      </c>
      <c r="BW5" s="47" t="s">
        <v>94</v>
      </c>
      <c r="BX5" s="47" t="s">
        <v>95</v>
      </c>
      <c r="BY5" s="47" t="s">
        <v>96</v>
      </c>
      <c r="BZ5" s="47" t="s">
        <v>97</v>
      </c>
      <c r="CA5" s="47" t="s">
        <v>98</v>
      </c>
      <c r="CB5" s="47" t="s">
        <v>88</v>
      </c>
      <c r="CC5" s="47" t="s">
        <v>105</v>
      </c>
      <c r="CD5" s="47" t="s">
        <v>101</v>
      </c>
      <c r="CE5" s="47" t="s">
        <v>91</v>
      </c>
      <c r="CF5" s="47" t="s">
        <v>102</v>
      </c>
      <c r="CG5" s="47" t="s">
        <v>93</v>
      </c>
      <c r="CH5" s="47" t="s">
        <v>94</v>
      </c>
      <c r="CI5" s="47" t="s">
        <v>95</v>
      </c>
      <c r="CJ5" s="47" t="s">
        <v>96</v>
      </c>
      <c r="CK5" s="47" t="s">
        <v>97</v>
      </c>
      <c r="CL5" s="47" t="s">
        <v>98</v>
      </c>
      <c r="CM5" s="137"/>
      <c r="CN5" s="137"/>
      <c r="CO5" s="47" t="s">
        <v>88</v>
      </c>
      <c r="CP5" s="47" t="s">
        <v>89</v>
      </c>
      <c r="CQ5" s="47" t="s">
        <v>101</v>
      </c>
      <c r="CR5" s="47" t="s">
        <v>100</v>
      </c>
      <c r="CS5" s="47" t="s">
        <v>92</v>
      </c>
      <c r="CT5" s="47" t="s">
        <v>93</v>
      </c>
      <c r="CU5" s="47" t="s">
        <v>94</v>
      </c>
      <c r="CV5" s="47" t="s">
        <v>95</v>
      </c>
      <c r="CW5" s="47" t="s">
        <v>96</v>
      </c>
      <c r="CX5" s="47" t="s">
        <v>97</v>
      </c>
      <c r="CY5" s="47" t="s">
        <v>98</v>
      </c>
      <c r="CZ5" s="47" t="s">
        <v>88</v>
      </c>
      <c r="DA5" s="47" t="s">
        <v>105</v>
      </c>
      <c r="DB5" s="47" t="s">
        <v>90</v>
      </c>
      <c r="DC5" s="47" t="s">
        <v>106</v>
      </c>
      <c r="DD5" s="47" t="s">
        <v>92</v>
      </c>
      <c r="DE5" s="47" t="s">
        <v>93</v>
      </c>
      <c r="DF5" s="47" t="s">
        <v>94</v>
      </c>
      <c r="DG5" s="47" t="s">
        <v>95</v>
      </c>
      <c r="DH5" s="47" t="s">
        <v>96</v>
      </c>
      <c r="DI5" s="47" t="s">
        <v>97</v>
      </c>
      <c r="DJ5" s="47" t="s">
        <v>35</v>
      </c>
      <c r="DK5" s="47" t="s">
        <v>104</v>
      </c>
      <c r="DL5" s="47" t="s">
        <v>103</v>
      </c>
      <c r="DM5" s="47" t="s">
        <v>101</v>
      </c>
      <c r="DN5" s="47" t="s">
        <v>91</v>
      </c>
      <c r="DO5" s="47" t="s">
        <v>107</v>
      </c>
      <c r="DP5" s="47" t="s">
        <v>93</v>
      </c>
      <c r="DQ5" s="47" t="s">
        <v>94</v>
      </c>
      <c r="DR5" s="47" t="s">
        <v>95</v>
      </c>
      <c r="DS5" s="47" t="s">
        <v>96</v>
      </c>
      <c r="DT5" s="47" t="s">
        <v>97</v>
      </c>
      <c r="DU5" s="47" t="s">
        <v>98</v>
      </c>
    </row>
    <row r="6" spans="1:125" s="54" customFormat="1" x14ac:dyDescent="0.15">
      <c r="A6" s="37" t="s">
        <v>108</v>
      </c>
      <c r="B6" s="48">
        <f>B8</f>
        <v>2024</v>
      </c>
      <c r="C6" s="48">
        <f t="shared" ref="C6:X6" si="1">C8</f>
        <v>62014</v>
      </c>
      <c r="D6" s="48">
        <f t="shared" si="1"/>
        <v>47</v>
      </c>
      <c r="E6" s="48">
        <f t="shared" si="1"/>
        <v>14</v>
      </c>
      <c r="F6" s="48">
        <f t="shared" si="1"/>
        <v>0</v>
      </c>
      <c r="G6" s="48">
        <f t="shared" si="1"/>
        <v>5</v>
      </c>
      <c r="H6" s="48" t="str">
        <f>SUBSTITUTE(H8,"　","")</f>
        <v>山形県山形市</v>
      </c>
      <c r="I6" s="48" t="str">
        <f t="shared" si="1"/>
        <v>山形市山形駅東口交通センター駐車場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届出駐車場</v>
      </c>
      <c r="Q6" s="50" t="str">
        <f t="shared" si="1"/>
        <v>立体式</v>
      </c>
      <c r="R6" s="51">
        <f t="shared" si="1"/>
        <v>30</v>
      </c>
      <c r="S6" s="50" t="str">
        <f t="shared" si="1"/>
        <v>駅</v>
      </c>
      <c r="T6" s="50" t="str">
        <f t="shared" si="1"/>
        <v>無</v>
      </c>
      <c r="U6" s="51">
        <f t="shared" si="1"/>
        <v>10730</v>
      </c>
      <c r="V6" s="51">
        <f t="shared" si="1"/>
        <v>500</v>
      </c>
      <c r="W6" s="51">
        <f t="shared" si="1"/>
        <v>200</v>
      </c>
      <c r="X6" s="50" t="str">
        <f t="shared" si="1"/>
        <v>代行制</v>
      </c>
      <c r="Y6" s="52">
        <f>IF(Y8="-",NA(),Y8)</f>
        <v>131.80000000000001</v>
      </c>
      <c r="Z6" s="52">
        <f t="shared" ref="Z6:AH6" si="2">IF(Z8="-",NA(),Z8)</f>
        <v>170.8</v>
      </c>
      <c r="AA6" s="52">
        <f t="shared" si="2"/>
        <v>171.2</v>
      </c>
      <c r="AB6" s="52">
        <f t="shared" si="2"/>
        <v>183.9</v>
      </c>
      <c r="AC6" s="52">
        <f t="shared" si="2"/>
        <v>167.6</v>
      </c>
      <c r="AD6" s="52">
        <f t="shared" si="2"/>
        <v>130.19999999999999</v>
      </c>
      <c r="AE6" s="52">
        <f t="shared" si="2"/>
        <v>136.5</v>
      </c>
      <c r="AF6" s="52">
        <f t="shared" si="2"/>
        <v>183.5</v>
      </c>
      <c r="AG6" s="52">
        <f t="shared" si="2"/>
        <v>4016.2</v>
      </c>
      <c r="AH6" s="52">
        <f t="shared" si="2"/>
        <v>4556.8</v>
      </c>
      <c r="AI6" s="49" t="str">
        <f>IF(AI8="-","",IF(AI8="-","【-】","【"&amp;SUBSTITUTE(TEXT(AI8,"#,##0.0"),"-","△")&amp;"】"))</f>
        <v>【1,604.7】</v>
      </c>
      <c r="AJ6" s="52">
        <f>IF(AJ8="-",NA(),AJ8)</f>
        <v>0</v>
      </c>
      <c r="AK6" s="52">
        <f t="shared" ref="AK6:AS6" si="3">IF(AK8="-",NA(),AK8)</f>
        <v>0</v>
      </c>
      <c r="AL6" s="52">
        <f t="shared" si="3"/>
        <v>0</v>
      </c>
      <c r="AM6" s="52">
        <f t="shared" si="3"/>
        <v>0</v>
      </c>
      <c r="AN6" s="52">
        <f t="shared" si="3"/>
        <v>0</v>
      </c>
      <c r="AO6" s="52">
        <f t="shared" si="3"/>
        <v>8.6</v>
      </c>
      <c r="AP6" s="52">
        <f t="shared" si="3"/>
        <v>4.3</v>
      </c>
      <c r="AQ6" s="52">
        <f t="shared" si="3"/>
        <v>4.2</v>
      </c>
      <c r="AR6" s="52">
        <f t="shared" si="3"/>
        <v>3</v>
      </c>
      <c r="AS6" s="52">
        <f t="shared" si="3"/>
        <v>2.8</v>
      </c>
      <c r="AT6" s="49" t="str">
        <f>IF(AT8="-","",IF(AT8="-","【-】","【"&amp;SUBSTITUTE(TEXT(AT8,"#,##0.0"),"-","△")&amp;"】"))</f>
        <v>【3.8】</v>
      </c>
      <c r="AU6" s="53">
        <f>IF(AU8="-",NA(),AU8)</f>
        <v>0</v>
      </c>
      <c r="AV6" s="53">
        <f t="shared" ref="AV6:BD6" si="4">IF(AV8="-",NA(),AV8)</f>
        <v>0</v>
      </c>
      <c r="AW6" s="53">
        <f t="shared" si="4"/>
        <v>0</v>
      </c>
      <c r="AX6" s="53">
        <f t="shared" si="4"/>
        <v>0</v>
      </c>
      <c r="AY6" s="53">
        <f t="shared" si="4"/>
        <v>0</v>
      </c>
      <c r="AZ6" s="53">
        <f t="shared" si="4"/>
        <v>87</v>
      </c>
      <c r="BA6" s="53">
        <f t="shared" si="4"/>
        <v>7646</v>
      </c>
      <c r="BB6" s="53">
        <f t="shared" si="4"/>
        <v>53</v>
      </c>
      <c r="BC6" s="53">
        <f t="shared" si="4"/>
        <v>558</v>
      </c>
      <c r="BD6" s="53">
        <f t="shared" si="4"/>
        <v>48</v>
      </c>
      <c r="BE6" s="51" t="str">
        <f>IF(BE8="-","",IF(BE8="-","【-】","【"&amp;SUBSTITUTE(TEXT(BE8,"#,##0"),"-","△")&amp;"】"))</f>
        <v>【39】</v>
      </c>
      <c r="BF6" s="52">
        <f>IF(BF8="-",NA(),BF8)</f>
        <v>24.1</v>
      </c>
      <c r="BG6" s="52">
        <f t="shared" ref="BG6:BO6" si="5">IF(BG8="-",NA(),BG8)</f>
        <v>41.5</v>
      </c>
      <c r="BH6" s="52">
        <f t="shared" si="5"/>
        <v>41.6</v>
      </c>
      <c r="BI6" s="52">
        <f t="shared" si="5"/>
        <v>45.6</v>
      </c>
      <c r="BJ6" s="52">
        <f t="shared" si="5"/>
        <v>40.4</v>
      </c>
      <c r="BK6" s="52">
        <f t="shared" si="5"/>
        <v>7.1</v>
      </c>
      <c r="BL6" s="52">
        <f t="shared" si="5"/>
        <v>5.6</v>
      </c>
      <c r="BM6" s="52">
        <f t="shared" si="5"/>
        <v>18.100000000000001</v>
      </c>
      <c r="BN6" s="52">
        <f t="shared" si="5"/>
        <v>24.8</v>
      </c>
      <c r="BO6" s="52">
        <f t="shared" si="5"/>
        <v>-46.3</v>
      </c>
      <c r="BP6" s="49" t="str">
        <f>IF(BP8="-","",IF(BP8="-","【-】","【"&amp;SUBSTITUTE(TEXT(BP8,"#,##0.0"),"-","△")&amp;"】"))</f>
        <v>【2.0】</v>
      </c>
      <c r="BQ6" s="53">
        <f>IF(BQ8="-",NA(),BQ8)</f>
        <v>24427</v>
      </c>
      <c r="BR6" s="53">
        <f t="shared" ref="BR6:BZ6" si="6">IF(BR8="-",NA(),BR8)</f>
        <v>52110</v>
      </c>
      <c r="BS6" s="53">
        <f t="shared" si="6"/>
        <v>56305</v>
      </c>
      <c r="BT6" s="53">
        <f t="shared" si="6"/>
        <v>62634</v>
      </c>
      <c r="BU6" s="53">
        <f t="shared" si="6"/>
        <v>58753</v>
      </c>
      <c r="BV6" s="53">
        <f t="shared" si="6"/>
        <v>4211</v>
      </c>
      <c r="BW6" s="53">
        <f t="shared" si="6"/>
        <v>10653</v>
      </c>
      <c r="BX6" s="53">
        <f t="shared" si="6"/>
        <v>17717</v>
      </c>
      <c r="BY6" s="53">
        <f t="shared" si="6"/>
        <v>21803</v>
      </c>
      <c r="BZ6" s="53">
        <f t="shared" si="6"/>
        <v>22649</v>
      </c>
      <c r="CA6" s="51" t="str">
        <f>IF(CA8="-","",IF(CA8="-","【-】","【"&amp;SUBSTITUTE(TEXT(CA8,"#,##0"),"-","△")&amp;"】"))</f>
        <v>【10,905】</v>
      </c>
      <c r="CB6" s="52"/>
      <c r="CC6" s="52"/>
      <c r="CD6" s="52"/>
      <c r="CE6" s="52"/>
      <c r="CF6" s="52"/>
      <c r="CG6" s="52"/>
      <c r="CH6" s="52"/>
      <c r="CI6" s="52"/>
      <c r="CJ6" s="52"/>
      <c r="CK6" s="52"/>
      <c r="CL6" s="49" t="s">
        <v>109</v>
      </c>
      <c r="CM6" s="51">
        <f t="shared" ref="CM6:CN6" si="7">CM8</f>
        <v>0</v>
      </c>
      <c r="CN6" s="51">
        <f t="shared" si="7"/>
        <v>0</v>
      </c>
      <c r="CO6" s="52"/>
      <c r="CP6" s="52"/>
      <c r="CQ6" s="52"/>
      <c r="CR6" s="52"/>
      <c r="CS6" s="52"/>
      <c r="CT6" s="52"/>
      <c r="CU6" s="52"/>
      <c r="CV6" s="52"/>
      <c r="CW6" s="52"/>
      <c r="CX6" s="52"/>
      <c r="CY6" s="49" t="s">
        <v>109</v>
      </c>
      <c r="CZ6" s="52">
        <f>IF(CZ8="-",NA(),CZ8)</f>
        <v>28.9</v>
      </c>
      <c r="DA6" s="52">
        <f t="shared" ref="DA6:DI6" si="8">IF(DA8="-",NA(),DA8)</f>
        <v>23.3</v>
      </c>
      <c r="DB6" s="52">
        <f t="shared" si="8"/>
        <v>25</v>
      </c>
      <c r="DC6" s="52">
        <f t="shared" si="8"/>
        <v>24.7</v>
      </c>
      <c r="DD6" s="52">
        <f t="shared" si="8"/>
        <v>22.1</v>
      </c>
      <c r="DE6" s="52">
        <f t="shared" si="8"/>
        <v>108.5</v>
      </c>
      <c r="DF6" s="52">
        <f t="shared" si="8"/>
        <v>136.19999999999999</v>
      </c>
      <c r="DG6" s="52">
        <f t="shared" si="8"/>
        <v>104.8</v>
      </c>
      <c r="DH6" s="52">
        <f t="shared" si="8"/>
        <v>81.5</v>
      </c>
      <c r="DI6" s="52">
        <f t="shared" si="8"/>
        <v>60.7</v>
      </c>
      <c r="DJ6" s="49" t="str">
        <f>IF(DJ8="-","",IF(DJ8="-","【-】","【"&amp;SUBSTITUTE(TEXT(DJ8,"#,##0.0"),"-","△")&amp;"】"))</f>
        <v>【73.4】</v>
      </c>
      <c r="DK6" s="52">
        <f>IF(DK8="-",NA(),DK8)</f>
        <v>124.6</v>
      </c>
      <c r="DL6" s="52">
        <f t="shared" ref="DL6:DT6" si="9">IF(DL8="-",NA(),DL8)</f>
        <v>125.6</v>
      </c>
      <c r="DM6" s="52">
        <f t="shared" si="9"/>
        <v>134</v>
      </c>
      <c r="DN6" s="52">
        <f t="shared" si="9"/>
        <v>139.4</v>
      </c>
      <c r="DO6" s="52">
        <f t="shared" si="9"/>
        <v>145.4</v>
      </c>
      <c r="DP6" s="52">
        <f t="shared" si="9"/>
        <v>105.7</v>
      </c>
      <c r="DQ6" s="52">
        <f t="shared" si="9"/>
        <v>104.3</v>
      </c>
      <c r="DR6" s="52">
        <f t="shared" si="9"/>
        <v>114</v>
      </c>
      <c r="DS6" s="52">
        <f t="shared" si="9"/>
        <v>119.1</v>
      </c>
      <c r="DT6" s="52">
        <f t="shared" si="9"/>
        <v>119.9</v>
      </c>
      <c r="DU6" s="49" t="str">
        <f>IF(DU8="-","",IF(DU8="-","【-】","【"&amp;SUBSTITUTE(TEXT(DU8,"#,##0.0"),"-","△")&amp;"】"))</f>
        <v>【218.2】</v>
      </c>
    </row>
    <row r="7" spans="1:125" s="54" customFormat="1" x14ac:dyDescent="0.15">
      <c r="A7" s="37" t="s">
        <v>110</v>
      </c>
      <c r="B7" s="48">
        <f t="shared" ref="B7:X7" si="10">B8</f>
        <v>2024</v>
      </c>
      <c r="C7" s="48">
        <f t="shared" si="10"/>
        <v>62014</v>
      </c>
      <c r="D7" s="48">
        <f t="shared" si="10"/>
        <v>47</v>
      </c>
      <c r="E7" s="48">
        <f t="shared" si="10"/>
        <v>14</v>
      </c>
      <c r="F7" s="48">
        <f t="shared" si="10"/>
        <v>0</v>
      </c>
      <c r="G7" s="48">
        <f t="shared" si="10"/>
        <v>5</v>
      </c>
      <c r="H7" s="48" t="str">
        <f t="shared" si="10"/>
        <v>山形県　山形市</v>
      </c>
      <c r="I7" s="48" t="str">
        <f t="shared" si="10"/>
        <v>山形市山形駅東口交通センター駐車場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届出駐車場</v>
      </c>
      <c r="Q7" s="50" t="str">
        <f t="shared" si="10"/>
        <v>立体式</v>
      </c>
      <c r="R7" s="51">
        <f t="shared" si="10"/>
        <v>30</v>
      </c>
      <c r="S7" s="50" t="str">
        <f t="shared" si="10"/>
        <v>駅</v>
      </c>
      <c r="T7" s="50" t="str">
        <f t="shared" si="10"/>
        <v>無</v>
      </c>
      <c r="U7" s="51">
        <f t="shared" si="10"/>
        <v>10730</v>
      </c>
      <c r="V7" s="51">
        <f t="shared" si="10"/>
        <v>500</v>
      </c>
      <c r="W7" s="51">
        <f t="shared" si="10"/>
        <v>200</v>
      </c>
      <c r="X7" s="50" t="str">
        <f t="shared" si="10"/>
        <v>代行制</v>
      </c>
      <c r="Y7" s="52">
        <f>Y8</f>
        <v>131.80000000000001</v>
      </c>
      <c r="Z7" s="52">
        <f t="shared" ref="Z7:AH7" si="11">Z8</f>
        <v>170.8</v>
      </c>
      <c r="AA7" s="52">
        <f t="shared" si="11"/>
        <v>171.2</v>
      </c>
      <c r="AB7" s="52">
        <f t="shared" si="11"/>
        <v>183.9</v>
      </c>
      <c r="AC7" s="52">
        <f t="shared" si="11"/>
        <v>167.6</v>
      </c>
      <c r="AD7" s="52">
        <f t="shared" si="11"/>
        <v>130.19999999999999</v>
      </c>
      <c r="AE7" s="52">
        <f t="shared" si="11"/>
        <v>136.5</v>
      </c>
      <c r="AF7" s="52">
        <f t="shared" si="11"/>
        <v>183.5</v>
      </c>
      <c r="AG7" s="52">
        <f t="shared" si="11"/>
        <v>4016.2</v>
      </c>
      <c r="AH7" s="52">
        <f t="shared" si="11"/>
        <v>4556.8</v>
      </c>
      <c r="AI7" s="49"/>
      <c r="AJ7" s="52">
        <f>AJ8</f>
        <v>0</v>
      </c>
      <c r="AK7" s="52">
        <f t="shared" ref="AK7:AS7" si="12">AK8</f>
        <v>0</v>
      </c>
      <c r="AL7" s="52">
        <f t="shared" si="12"/>
        <v>0</v>
      </c>
      <c r="AM7" s="52">
        <f t="shared" si="12"/>
        <v>0</v>
      </c>
      <c r="AN7" s="52">
        <f t="shared" si="12"/>
        <v>0</v>
      </c>
      <c r="AO7" s="52">
        <f t="shared" si="12"/>
        <v>8.6</v>
      </c>
      <c r="AP7" s="52">
        <f t="shared" si="12"/>
        <v>4.3</v>
      </c>
      <c r="AQ7" s="52">
        <f t="shared" si="12"/>
        <v>4.2</v>
      </c>
      <c r="AR7" s="52">
        <f t="shared" si="12"/>
        <v>3</v>
      </c>
      <c r="AS7" s="52">
        <f t="shared" si="12"/>
        <v>2.8</v>
      </c>
      <c r="AT7" s="49"/>
      <c r="AU7" s="53">
        <f>AU8</f>
        <v>0</v>
      </c>
      <c r="AV7" s="53">
        <f t="shared" ref="AV7:BD7" si="13">AV8</f>
        <v>0</v>
      </c>
      <c r="AW7" s="53">
        <f t="shared" si="13"/>
        <v>0</v>
      </c>
      <c r="AX7" s="53">
        <f t="shared" si="13"/>
        <v>0</v>
      </c>
      <c r="AY7" s="53">
        <f t="shared" si="13"/>
        <v>0</v>
      </c>
      <c r="AZ7" s="53">
        <f t="shared" si="13"/>
        <v>87</v>
      </c>
      <c r="BA7" s="53">
        <f t="shared" si="13"/>
        <v>7646</v>
      </c>
      <c r="BB7" s="53">
        <f t="shared" si="13"/>
        <v>53</v>
      </c>
      <c r="BC7" s="53">
        <f t="shared" si="13"/>
        <v>558</v>
      </c>
      <c r="BD7" s="53">
        <f t="shared" si="13"/>
        <v>48</v>
      </c>
      <c r="BE7" s="51"/>
      <c r="BF7" s="52">
        <f>BF8</f>
        <v>24.1</v>
      </c>
      <c r="BG7" s="52">
        <f t="shared" ref="BG7:BO7" si="14">BG8</f>
        <v>41.5</v>
      </c>
      <c r="BH7" s="52">
        <f t="shared" si="14"/>
        <v>41.6</v>
      </c>
      <c r="BI7" s="52">
        <f t="shared" si="14"/>
        <v>45.6</v>
      </c>
      <c r="BJ7" s="52">
        <f t="shared" si="14"/>
        <v>40.4</v>
      </c>
      <c r="BK7" s="52">
        <f t="shared" si="14"/>
        <v>7.1</v>
      </c>
      <c r="BL7" s="52">
        <f t="shared" si="14"/>
        <v>5.6</v>
      </c>
      <c r="BM7" s="52">
        <f t="shared" si="14"/>
        <v>18.100000000000001</v>
      </c>
      <c r="BN7" s="52">
        <f t="shared" si="14"/>
        <v>24.8</v>
      </c>
      <c r="BO7" s="52">
        <f t="shared" si="14"/>
        <v>-46.3</v>
      </c>
      <c r="BP7" s="49"/>
      <c r="BQ7" s="53">
        <f>BQ8</f>
        <v>24427</v>
      </c>
      <c r="BR7" s="53">
        <f t="shared" ref="BR7:BZ7" si="15">BR8</f>
        <v>52110</v>
      </c>
      <c r="BS7" s="53">
        <f t="shared" si="15"/>
        <v>56305</v>
      </c>
      <c r="BT7" s="53">
        <f t="shared" si="15"/>
        <v>62634</v>
      </c>
      <c r="BU7" s="53">
        <f t="shared" si="15"/>
        <v>58753</v>
      </c>
      <c r="BV7" s="53">
        <f t="shared" si="15"/>
        <v>4211</v>
      </c>
      <c r="BW7" s="53">
        <f t="shared" si="15"/>
        <v>10653</v>
      </c>
      <c r="BX7" s="53">
        <f t="shared" si="15"/>
        <v>17717</v>
      </c>
      <c r="BY7" s="53">
        <f t="shared" si="15"/>
        <v>21803</v>
      </c>
      <c r="BZ7" s="53">
        <f t="shared" si="15"/>
        <v>22649</v>
      </c>
      <c r="CA7" s="51"/>
      <c r="CB7" s="52" t="s">
        <v>111</v>
      </c>
      <c r="CC7" s="52" t="s">
        <v>111</v>
      </c>
      <c r="CD7" s="52" t="s">
        <v>111</v>
      </c>
      <c r="CE7" s="52" t="s">
        <v>111</v>
      </c>
      <c r="CF7" s="52" t="s">
        <v>111</v>
      </c>
      <c r="CG7" s="52" t="s">
        <v>111</v>
      </c>
      <c r="CH7" s="52" t="s">
        <v>111</v>
      </c>
      <c r="CI7" s="52" t="s">
        <v>111</v>
      </c>
      <c r="CJ7" s="52" t="s">
        <v>111</v>
      </c>
      <c r="CK7" s="52" t="s">
        <v>109</v>
      </c>
      <c r="CL7" s="49"/>
      <c r="CM7" s="51">
        <f>CM8</f>
        <v>0</v>
      </c>
      <c r="CN7" s="51">
        <f>CN8</f>
        <v>0</v>
      </c>
      <c r="CO7" s="52" t="s">
        <v>111</v>
      </c>
      <c r="CP7" s="52" t="s">
        <v>111</v>
      </c>
      <c r="CQ7" s="52" t="s">
        <v>111</v>
      </c>
      <c r="CR7" s="52" t="s">
        <v>111</v>
      </c>
      <c r="CS7" s="52" t="s">
        <v>111</v>
      </c>
      <c r="CT7" s="52" t="s">
        <v>111</v>
      </c>
      <c r="CU7" s="52" t="s">
        <v>111</v>
      </c>
      <c r="CV7" s="52" t="s">
        <v>111</v>
      </c>
      <c r="CW7" s="52" t="s">
        <v>111</v>
      </c>
      <c r="CX7" s="52" t="s">
        <v>109</v>
      </c>
      <c r="CY7" s="49"/>
      <c r="CZ7" s="52">
        <f>CZ8</f>
        <v>28.9</v>
      </c>
      <c r="DA7" s="52">
        <f t="shared" ref="DA7:DI7" si="16">DA8</f>
        <v>23.3</v>
      </c>
      <c r="DB7" s="52">
        <f t="shared" si="16"/>
        <v>25</v>
      </c>
      <c r="DC7" s="52">
        <f t="shared" si="16"/>
        <v>24.7</v>
      </c>
      <c r="DD7" s="52">
        <f t="shared" si="16"/>
        <v>22.1</v>
      </c>
      <c r="DE7" s="52">
        <f t="shared" si="16"/>
        <v>108.5</v>
      </c>
      <c r="DF7" s="52">
        <f t="shared" si="16"/>
        <v>136.19999999999999</v>
      </c>
      <c r="DG7" s="52">
        <f t="shared" si="16"/>
        <v>104.8</v>
      </c>
      <c r="DH7" s="52">
        <f t="shared" si="16"/>
        <v>81.5</v>
      </c>
      <c r="DI7" s="52">
        <f t="shared" si="16"/>
        <v>60.7</v>
      </c>
      <c r="DJ7" s="49"/>
      <c r="DK7" s="52">
        <f>DK8</f>
        <v>124.6</v>
      </c>
      <c r="DL7" s="52">
        <f t="shared" ref="DL7:DT7" si="17">DL8</f>
        <v>125.6</v>
      </c>
      <c r="DM7" s="52">
        <f t="shared" si="17"/>
        <v>134</v>
      </c>
      <c r="DN7" s="52">
        <f t="shared" si="17"/>
        <v>139.4</v>
      </c>
      <c r="DO7" s="52">
        <f t="shared" si="17"/>
        <v>145.4</v>
      </c>
      <c r="DP7" s="52">
        <f t="shared" si="17"/>
        <v>105.7</v>
      </c>
      <c r="DQ7" s="52">
        <f t="shared" si="17"/>
        <v>104.3</v>
      </c>
      <c r="DR7" s="52">
        <f t="shared" si="17"/>
        <v>114</v>
      </c>
      <c r="DS7" s="52">
        <f t="shared" si="17"/>
        <v>119.1</v>
      </c>
      <c r="DT7" s="52">
        <f t="shared" si="17"/>
        <v>119.9</v>
      </c>
      <c r="DU7" s="49"/>
    </row>
    <row r="8" spans="1:125" s="54" customFormat="1" x14ac:dyDescent="0.15">
      <c r="A8" s="37"/>
      <c r="B8" s="55">
        <v>2024</v>
      </c>
      <c r="C8" s="55">
        <v>62014</v>
      </c>
      <c r="D8" s="55">
        <v>47</v>
      </c>
      <c r="E8" s="55">
        <v>14</v>
      </c>
      <c r="F8" s="55">
        <v>0</v>
      </c>
      <c r="G8" s="55">
        <v>5</v>
      </c>
      <c r="H8" s="55" t="s">
        <v>112</v>
      </c>
      <c r="I8" s="55" t="s">
        <v>113</v>
      </c>
      <c r="J8" s="55" t="s">
        <v>114</v>
      </c>
      <c r="K8" s="55" t="s">
        <v>115</v>
      </c>
      <c r="L8" s="55" t="s">
        <v>116</v>
      </c>
      <c r="M8" s="55" t="s">
        <v>117</v>
      </c>
      <c r="N8" s="55" t="s">
        <v>118</v>
      </c>
      <c r="O8" s="56" t="s">
        <v>119</v>
      </c>
      <c r="P8" s="57" t="s">
        <v>120</v>
      </c>
      <c r="Q8" s="57" t="s">
        <v>121</v>
      </c>
      <c r="R8" s="58">
        <v>30</v>
      </c>
      <c r="S8" s="57" t="s">
        <v>122</v>
      </c>
      <c r="T8" s="57" t="s">
        <v>123</v>
      </c>
      <c r="U8" s="58">
        <v>10730</v>
      </c>
      <c r="V8" s="58">
        <v>500</v>
      </c>
      <c r="W8" s="58">
        <v>200</v>
      </c>
      <c r="X8" s="57" t="s">
        <v>124</v>
      </c>
      <c r="Y8" s="59">
        <v>131.80000000000001</v>
      </c>
      <c r="Z8" s="59">
        <v>170.8</v>
      </c>
      <c r="AA8" s="59">
        <v>171.2</v>
      </c>
      <c r="AB8" s="59">
        <v>183.9</v>
      </c>
      <c r="AC8" s="59">
        <v>167.6</v>
      </c>
      <c r="AD8" s="59">
        <v>130.19999999999999</v>
      </c>
      <c r="AE8" s="59">
        <v>136.5</v>
      </c>
      <c r="AF8" s="59">
        <v>183.5</v>
      </c>
      <c r="AG8" s="59">
        <v>4016.2</v>
      </c>
      <c r="AH8" s="59">
        <v>4556.8</v>
      </c>
      <c r="AI8" s="56">
        <v>1604.7</v>
      </c>
      <c r="AJ8" s="59">
        <v>0</v>
      </c>
      <c r="AK8" s="59">
        <v>0</v>
      </c>
      <c r="AL8" s="59">
        <v>0</v>
      </c>
      <c r="AM8" s="59">
        <v>0</v>
      </c>
      <c r="AN8" s="59">
        <v>0</v>
      </c>
      <c r="AO8" s="59">
        <v>8.6</v>
      </c>
      <c r="AP8" s="59">
        <v>4.3</v>
      </c>
      <c r="AQ8" s="59">
        <v>4.2</v>
      </c>
      <c r="AR8" s="59">
        <v>3</v>
      </c>
      <c r="AS8" s="59">
        <v>2.8</v>
      </c>
      <c r="AT8" s="56">
        <v>3.8</v>
      </c>
      <c r="AU8" s="60">
        <v>0</v>
      </c>
      <c r="AV8" s="60">
        <v>0</v>
      </c>
      <c r="AW8" s="60">
        <v>0</v>
      </c>
      <c r="AX8" s="60">
        <v>0</v>
      </c>
      <c r="AY8" s="60">
        <v>0</v>
      </c>
      <c r="AZ8" s="60">
        <v>87</v>
      </c>
      <c r="BA8" s="60">
        <v>7646</v>
      </c>
      <c r="BB8" s="60">
        <v>53</v>
      </c>
      <c r="BC8" s="60">
        <v>558</v>
      </c>
      <c r="BD8" s="60">
        <v>48</v>
      </c>
      <c r="BE8" s="60">
        <v>39</v>
      </c>
      <c r="BF8" s="59">
        <v>24.1</v>
      </c>
      <c r="BG8" s="59">
        <v>41.5</v>
      </c>
      <c r="BH8" s="59">
        <v>41.6</v>
      </c>
      <c r="BI8" s="59">
        <v>45.6</v>
      </c>
      <c r="BJ8" s="59">
        <v>40.4</v>
      </c>
      <c r="BK8" s="59">
        <v>7.1</v>
      </c>
      <c r="BL8" s="59">
        <v>5.6</v>
      </c>
      <c r="BM8" s="59">
        <v>18.100000000000001</v>
      </c>
      <c r="BN8" s="59">
        <v>24.8</v>
      </c>
      <c r="BO8" s="59">
        <v>-46.3</v>
      </c>
      <c r="BP8" s="56">
        <v>2</v>
      </c>
      <c r="BQ8" s="60">
        <v>24427</v>
      </c>
      <c r="BR8" s="60">
        <v>52110</v>
      </c>
      <c r="BS8" s="60">
        <v>56305</v>
      </c>
      <c r="BT8" s="61">
        <v>62634</v>
      </c>
      <c r="BU8" s="61">
        <v>58753</v>
      </c>
      <c r="BV8" s="60">
        <v>4211</v>
      </c>
      <c r="BW8" s="60">
        <v>10653</v>
      </c>
      <c r="BX8" s="60">
        <v>17717</v>
      </c>
      <c r="BY8" s="60">
        <v>21803</v>
      </c>
      <c r="BZ8" s="60">
        <v>22649</v>
      </c>
      <c r="CA8" s="58">
        <v>10905</v>
      </c>
      <c r="CB8" s="59" t="s">
        <v>116</v>
      </c>
      <c r="CC8" s="59" t="s">
        <v>116</v>
      </c>
      <c r="CD8" s="59" t="s">
        <v>116</v>
      </c>
      <c r="CE8" s="59" t="s">
        <v>116</v>
      </c>
      <c r="CF8" s="59" t="s">
        <v>116</v>
      </c>
      <c r="CG8" s="59" t="s">
        <v>116</v>
      </c>
      <c r="CH8" s="59" t="s">
        <v>116</v>
      </c>
      <c r="CI8" s="59" t="s">
        <v>116</v>
      </c>
      <c r="CJ8" s="59" t="s">
        <v>116</v>
      </c>
      <c r="CK8" s="59" t="s">
        <v>116</v>
      </c>
      <c r="CL8" s="56" t="s">
        <v>116</v>
      </c>
      <c r="CM8" s="58">
        <v>0</v>
      </c>
      <c r="CN8" s="58">
        <v>0</v>
      </c>
      <c r="CO8" s="59" t="s">
        <v>116</v>
      </c>
      <c r="CP8" s="59" t="s">
        <v>116</v>
      </c>
      <c r="CQ8" s="59" t="s">
        <v>116</v>
      </c>
      <c r="CR8" s="59" t="s">
        <v>116</v>
      </c>
      <c r="CS8" s="59" t="s">
        <v>116</v>
      </c>
      <c r="CT8" s="59" t="s">
        <v>116</v>
      </c>
      <c r="CU8" s="59" t="s">
        <v>116</v>
      </c>
      <c r="CV8" s="59" t="s">
        <v>116</v>
      </c>
      <c r="CW8" s="59" t="s">
        <v>116</v>
      </c>
      <c r="CX8" s="59" t="s">
        <v>116</v>
      </c>
      <c r="CY8" s="56" t="s">
        <v>116</v>
      </c>
      <c r="CZ8" s="59">
        <v>28.9</v>
      </c>
      <c r="DA8" s="59">
        <v>23.3</v>
      </c>
      <c r="DB8" s="59">
        <v>25</v>
      </c>
      <c r="DC8" s="59">
        <v>24.7</v>
      </c>
      <c r="DD8" s="59">
        <v>22.1</v>
      </c>
      <c r="DE8" s="59">
        <v>108.5</v>
      </c>
      <c r="DF8" s="59">
        <v>136.19999999999999</v>
      </c>
      <c r="DG8" s="59">
        <v>104.8</v>
      </c>
      <c r="DH8" s="59">
        <v>81.5</v>
      </c>
      <c r="DI8" s="59">
        <v>60.7</v>
      </c>
      <c r="DJ8" s="56">
        <v>73.400000000000006</v>
      </c>
      <c r="DK8" s="59">
        <v>124.6</v>
      </c>
      <c r="DL8" s="59">
        <v>125.6</v>
      </c>
      <c r="DM8" s="59">
        <v>134</v>
      </c>
      <c r="DN8" s="59">
        <v>139.4</v>
      </c>
      <c r="DO8" s="59">
        <v>145.4</v>
      </c>
      <c r="DP8" s="59">
        <v>105.7</v>
      </c>
      <c r="DQ8" s="59">
        <v>104.3</v>
      </c>
      <c r="DR8" s="59">
        <v>114</v>
      </c>
      <c r="DS8" s="59">
        <v>119.1</v>
      </c>
      <c r="DT8" s="59">
        <v>119.9</v>
      </c>
      <c r="DU8" s="56">
        <v>218.2</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125</v>
      </c>
      <c r="C10" s="64" t="s">
        <v>126</v>
      </c>
      <c r="D10" s="64" t="s">
        <v>127</v>
      </c>
      <c r="E10" s="64" t="s">
        <v>128</v>
      </c>
      <c r="F10" s="64" t="s">
        <v>129</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008</cp:lastModifiedBy>
  <dcterms:created xsi:type="dcterms:W3CDTF">2025-12-12T09:27:05Z</dcterms:created>
  <dcterms:modified xsi:type="dcterms:W3CDTF">2026-01-28T07:24:24Z</dcterms:modified>
  <cp:category/>
</cp:coreProperties>
</file>