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0" yWindow="0" windowWidth="10668" windowHeight="7656" activeTab="1"/>
  </bookViews>
  <sheets>
    <sheet name="５小学校" sheetId="1" r:id="rId1"/>
    <sheet name="５中学校" sheetId="2" r:id="rId2"/>
    <sheet name="５義務教育学校" sheetId="3" r:id="rId3"/>
  </sheets>
  <definedNames>
    <definedName name="_xlnm.Print_Area" localSheetId="2">'５義務教育学校'!$A$1:$V$14</definedName>
    <definedName name="_xlnm.Print_Area" localSheetId="0">'５小学校'!$A$1:$S$53</definedName>
    <definedName name="_xlnm.Print_Area" localSheetId="1">'５中学校'!$A$1:$P$52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31" i="1" l="1"/>
  <c r="T10" i="3" l="1"/>
  <c r="I9" i="2"/>
  <c r="J9" i="2"/>
  <c r="K9" i="2"/>
  <c r="N46" i="2"/>
  <c r="N47" i="2"/>
  <c r="N48" i="2"/>
  <c r="N49" i="2"/>
  <c r="N45" i="2"/>
  <c r="N36" i="2"/>
  <c r="N37" i="2"/>
  <c r="N38" i="2"/>
  <c r="N39" i="2"/>
  <c r="N40" i="2"/>
  <c r="N41" i="2"/>
  <c r="N42" i="2"/>
  <c r="N35" i="2"/>
  <c r="N27" i="2"/>
  <c r="N28" i="2"/>
  <c r="N29" i="2"/>
  <c r="N30" i="2"/>
  <c r="N31" i="2"/>
  <c r="N32" i="2"/>
  <c r="N33" i="2"/>
  <c r="N26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10" i="2"/>
  <c r="N25" i="2" l="1"/>
  <c r="N9" i="2"/>
  <c r="T11" i="3"/>
  <c r="T9" i="3" s="1"/>
  <c r="D11" i="3"/>
  <c r="D10" i="3"/>
  <c r="D9" i="3" s="1"/>
  <c r="V9" i="3"/>
  <c r="V13" i="3" s="1"/>
  <c r="U9" i="3"/>
  <c r="U13" i="3" s="1"/>
  <c r="S9" i="3"/>
  <c r="S7" i="3" s="1"/>
  <c r="R9" i="3"/>
  <c r="R13" i="3" s="1"/>
  <c r="Q9" i="3"/>
  <c r="Q13" i="3" s="1"/>
  <c r="P9" i="3"/>
  <c r="P13" i="3" s="1"/>
  <c r="O9" i="3"/>
  <c r="O7" i="3" s="1"/>
  <c r="N9" i="3"/>
  <c r="N13" i="3" s="1"/>
  <c r="M9" i="3"/>
  <c r="M13" i="3" s="1"/>
  <c r="L9" i="3"/>
  <c r="L13" i="3" s="1"/>
  <c r="K9" i="3"/>
  <c r="K7" i="3" s="1"/>
  <c r="J9" i="3"/>
  <c r="J13" i="3" s="1"/>
  <c r="I9" i="3"/>
  <c r="I13" i="3" s="1"/>
  <c r="H9" i="3"/>
  <c r="H13" i="3" s="1"/>
  <c r="G9" i="3"/>
  <c r="G7" i="3" s="1"/>
  <c r="F9" i="3"/>
  <c r="F13" i="3" s="1"/>
  <c r="E9" i="3"/>
  <c r="E13" i="3" s="1"/>
  <c r="C9" i="3"/>
  <c r="C7" i="3" s="1"/>
  <c r="B9" i="3"/>
  <c r="B7" i="3" s="1"/>
  <c r="B13" i="3" s="1"/>
  <c r="N51" i="2"/>
  <c r="D49" i="2"/>
  <c r="D48" i="2"/>
  <c r="D47" i="2"/>
  <c r="D46" i="2"/>
  <c r="D45" i="2"/>
  <c r="P44" i="2"/>
  <c r="O44" i="2"/>
  <c r="N44" i="2"/>
  <c r="M44" i="2"/>
  <c r="L44" i="2"/>
  <c r="K44" i="2"/>
  <c r="J44" i="2"/>
  <c r="I44" i="2"/>
  <c r="H44" i="2"/>
  <c r="G44" i="2"/>
  <c r="F44" i="2"/>
  <c r="E44" i="2"/>
  <c r="C44" i="2"/>
  <c r="B44" i="2"/>
  <c r="D42" i="2"/>
  <c r="D41" i="2"/>
  <c r="D40" i="2"/>
  <c r="D39" i="2"/>
  <c r="D38" i="2"/>
  <c r="D37" i="2"/>
  <c r="N34" i="2"/>
  <c r="D36" i="2"/>
  <c r="D35" i="2"/>
  <c r="P34" i="2"/>
  <c r="O34" i="2"/>
  <c r="M34" i="2"/>
  <c r="L34" i="2"/>
  <c r="K34" i="2"/>
  <c r="J34" i="2"/>
  <c r="I34" i="2"/>
  <c r="H34" i="2"/>
  <c r="G34" i="2"/>
  <c r="F34" i="2"/>
  <c r="E34" i="2"/>
  <c r="E50" i="2" s="1"/>
  <c r="E7" i="2" s="1"/>
  <c r="C34" i="2"/>
  <c r="B34" i="2"/>
  <c r="D33" i="2"/>
  <c r="D32" i="2"/>
  <c r="D31" i="2"/>
  <c r="D30" i="2"/>
  <c r="D29" i="2"/>
  <c r="D28" i="2"/>
  <c r="D27" i="2"/>
  <c r="D26" i="2"/>
  <c r="P25" i="2"/>
  <c r="O25" i="2"/>
  <c r="M25" i="2"/>
  <c r="L25" i="2"/>
  <c r="K25" i="2"/>
  <c r="J25" i="2"/>
  <c r="I25" i="2"/>
  <c r="H25" i="2"/>
  <c r="G25" i="2"/>
  <c r="F25" i="2"/>
  <c r="E25" i="2"/>
  <c r="C25" i="2"/>
  <c r="B25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P9" i="2"/>
  <c r="O9" i="2"/>
  <c r="M9" i="2"/>
  <c r="L9" i="2"/>
  <c r="H9" i="2"/>
  <c r="G9" i="2"/>
  <c r="F9" i="2"/>
  <c r="E9" i="2"/>
  <c r="C9" i="2"/>
  <c r="C50" i="2" s="1"/>
  <c r="C7" i="2" s="1"/>
  <c r="B9" i="2"/>
  <c r="D34" i="2" l="1"/>
  <c r="B50" i="2"/>
  <c r="B7" i="2" s="1"/>
  <c r="E7" i="3"/>
  <c r="D25" i="2"/>
  <c r="K50" i="2"/>
  <c r="K7" i="2" s="1"/>
  <c r="D44" i="2"/>
  <c r="V7" i="3"/>
  <c r="U7" i="3"/>
  <c r="I7" i="3"/>
  <c r="R7" i="3"/>
  <c r="Q7" i="3"/>
  <c r="P7" i="3"/>
  <c r="T13" i="3"/>
  <c r="T7" i="3"/>
  <c r="N7" i="3"/>
  <c r="M7" i="3"/>
  <c r="L7" i="3"/>
  <c r="J7" i="3"/>
  <c r="H7" i="3"/>
  <c r="F7" i="3"/>
  <c r="P50" i="2"/>
  <c r="P7" i="2" s="1"/>
  <c r="J50" i="2"/>
  <c r="J7" i="2" s="1"/>
  <c r="M50" i="2"/>
  <c r="M7" i="2" s="1"/>
  <c r="L50" i="2"/>
  <c r="L7" i="2" s="1"/>
  <c r="I50" i="2"/>
  <c r="I7" i="2" s="1"/>
  <c r="O50" i="2"/>
  <c r="O7" i="2" s="1"/>
  <c r="H50" i="2"/>
  <c r="H7" i="2" s="1"/>
  <c r="G50" i="2"/>
  <c r="G7" i="2" s="1"/>
  <c r="F50" i="2"/>
  <c r="F7" i="2" s="1"/>
  <c r="D9" i="2"/>
  <c r="N50" i="2"/>
  <c r="N7" i="2" s="1"/>
  <c r="D13" i="3"/>
  <c r="D7" i="3"/>
  <c r="G13" i="3"/>
  <c r="K13" i="3"/>
  <c r="O13" i="3"/>
  <c r="S13" i="3"/>
  <c r="D50" i="2" l="1"/>
  <c r="D7" i="2" s="1"/>
  <c r="D36" i="1"/>
  <c r="D11" i="1"/>
  <c r="Q10" i="1" l="1"/>
  <c r="Q16" i="1" l="1"/>
  <c r="Q46" i="1"/>
  <c r="Q47" i="1"/>
  <c r="Q48" i="1"/>
  <c r="Q49" i="1"/>
  <c r="Q50" i="1"/>
  <c r="Q52" i="1"/>
  <c r="Q26" i="1"/>
  <c r="Q27" i="1"/>
  <c r="Q28" i="1"/>
  <c r="Q29" i="1"/>
  <c r="Q30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S9" i="1" l="1"/>
  <c r="D10" i="1" l="1"/>
  <c r="D12" i="1"/>
  <c r="D13" i="1"/>
  <c r="D14" i="1"/>
  <c r="D15" i="1"/>
  <c r="D16" i="1"/>
  <c r="D17" i="1"/>
  <c r="D18" i="1"/>
  <c r="D19" i="1"/>
  <c r="D20" i="1"/>
  <c r="D21" i="1"/>
  <c r="D22" i="1"/>
  <c r="D23" i="1"/>
  <c r="D37" i="1"/>
  <c r="D27" i="1"/>
  <c r="D28" i="1"/>
  <c r="D29" i="1"/>
  <c r="D30" i="1"/>
  <c r="D31" i="1"/>
  <c r="D32" i="1"/>
  <c r="D33" i="1"/>
  <c r="D26" i="1"/>
  <c r="D38" i="1"/>
  <c r="D39" i="1"/>
  <c r="D40" i="1"/>
  <c r="D41" i="1"/>
  <c r="D42" i="1"/>
  <c r="D43" i="1"/>
  <c r="B25" i="1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D50" i="1"/>
  <c r="D49" i="1"/>
  <c r="D48" i="1"/>
  <c r="D47" i="1"/>
  <c r="D46" i="1"/>
  <c r="B45" i="1"/>
  <c r="C45" i="1"/>
  <c r="B35" i="1"/>
  <c r="C35" i="1"/>
  <c r="C25" i="1"/>
  <c r="B9" i="1"/>
  <c r="C9" i="1"/>
  <c r="D9" i="1" l="1"/>
  <c r="Q35" i="1"/>
  <c r="Q25" i="1"/>
  <c r="D25" i="1"/>
  <c r="Q45" i="1"/>
  <c r="Q9" i="1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P51" i="1"/>
  <c r="P7" i="1" s="1"/>
  <c r="E51" i="1"/>
  <c r="E7" i="1" s="1"/>
  <c r="M51" i="1"/>
  <c r="M7" i="1" s="1"/>
  <c r="I51" i="1"/>
  <c r="H51" i="1"/>
  <c r="H7" i="1" s="1"/>
  <c r="F51" i="1"/>
  <c r="F7" i="1" s="1"/>
  <c r="D35" i="1"/>
  <c r="C51" i="1"/>
  <c r="C7" i="1" s="1"/>
  <c r="D51" i="1" l="1"/>
  <c r="D7" i="1" s="1"/>
  <c r="Q51" i="1"/>
  <c r="I7" i="1"/>
  <c r="Q7" i="1" s="1"/>
</calcChain>
</file>

<file path=xl/sharedStrings.xml><?xml version="1.0" encoding="utf-8"?>
<sst xmlns="http://schemas.openxmlformats.org/spreadsheetml/2006/main" count="168" uniqueCount="99">
  <si>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</si>
  <si>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</si>
  <si>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</si>
  <si>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</si>
  <si>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</si>
  <si>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</si>
  <si>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</si>
  <si>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</si>
  <si>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</si>
  <si>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</si>
  <si>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</si>
  <si>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</si>
  <si>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</si>
  <si>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</si>
  <si>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</si>
  <si>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</si>
  <si>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</si>
  <si>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</si>
  <si>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</si>
  <si>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</si>
  <si>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</si>
  <si>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</si>
  <si>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</si>
  <si>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</si>
  <si>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</si>
  <si>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</si>
  <si>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</si>
  <si>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</si>
  <si>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</si>
  <si>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</si>
  <si>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</si>
  <si>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</si>
  <si>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</si>
  <si>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</si>
  <si>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</si>
  <si>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</si>
  <si>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</si>
  <si>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</si>
  <si>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</si>
  <si>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</si>
  <si>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</si>
  <si>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</si>
  <si>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</si>
  <si>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</si>
  <si>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</si>
  <si>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</si>
  <si>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</si>
  <si>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</si>
  <si>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</si>
  <si>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本務</t>
    <phoneticPr fontId="2"/>
  </si>
  <si>
    <t>本 校</t>
    <phoneticPr fontId="2"/>
  </si>
  <si>
    <t>分 校</t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</si>
  <si>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</si>
  <si>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</si>
  <si>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</si>
  <si>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</si>
  <si>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</si>
  <si>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</si>
  <si>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</si>
  <si>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</si>
  <si>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</si>
  <si>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</si>
  <si>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</si>
  <si>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</si>
  <si>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</si>
  <si>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</si>
  <si>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-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</si>
  <si>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</si>
  <si>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</si>
  <si>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中学校</t>
    <rPh sb="0" eb="3">
      <t>チュウガッコウ</t>
    </rPh>
    <phoneticPr fontId="2"/>
  </si>
  <si>
    <t>区　分</t>
  </si>
  <si>
    <t>学　    校   　 数</t>
  </si>
  <si>
    <t>生　       　徒       　　数       　</t>
    <phoneticPr fontId="2"/>
  </si>
  <si>
    <t>特別支援学級（再掲）</t>
  </si>
  <si>
    <t>分 校</t>
    <phoneticPr fontId="2"/>
  </si>
  <si>
    <t>計</t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</si>
  <si>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</si>
  <si>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</si>
  <si>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</si>
  <si>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２年</t>
    <phoneticPr fontId="2"/>
  </si>
  <si>
    <t>学級数</t>
  </si>
  <si>
    <t>生徒数</t>
    <rPh sb="0" eb="2">
      <t>セイト</t>
    </rPh>
    <phoneticPr fontId="2"/>
  </si>
  <si>
    <t>総　数</t>
  </si>
  <si>
    <t>.</t>
    <phoneticPr fontId="2"/>
  </si>
  <si>
    <t>三川町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</si>
  <si>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</si>
  <si>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本務</t>
    <phoneticPr fontId="2"/>
  </si>
  <si>
    <t>本 校</t>
    <phoneticPr fontId="2"/>
  </si>
  <si>
    <t>分 校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</si>
  <si>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</si>
  <si>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</si>
  <si>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</si>
  <si>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</si>
  <si>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</si>
  <si>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</si>
  <si>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</si>
  <si>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</si>
  <si>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</si>
  <si>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戸沢村</t>
    <rPh sb="0" eb="3">
      <t>トザワムラ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</si>
</sst>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General;General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62">
    <xf numFmtId="0" fontId="0" fillId="0" borderId="0" xfId="0"/>
    <xf numFmtId="0" fontId="5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/>
    <xf numFmtId="0" fontId="6" fillId="0" borderId="0" xfId="0" applyFont="1" applyFill="1" applyBorder="1"/>
    <xf numFmtId="0" fontId="3" fillId="0" borderId="0" xfId="0" applyFont="1" applyFill="1" applyBorder="1"/>
    <xf numFmtId="0" fontId="4" fillId="0" borderId="4" xfId="0" applyFont="1" applyFill="1" applyBorder="1" applyAlignment="1" applyProtection="1">
      <alignment horizontal="centerContinuous"/>
    </xf>
    <xf numFmtId="176" fontId="4" fillId="0" borderId="5" xfId="0" applyNumberFormat="1" applyFont="1" applyFill="1" applyBorder="1" applyAlignment="1" applyProtection="1">
      <alignment horizontal="centerContinuous"/>
    </xf>
    <xf numFmtId="0" fontId="4" fillId="0" borderId="10" xfId="0" applyFont="1" applyFill="1" applyBorder="1" applyAlignment="1">
      <alignment horizontal="centerContinuous"/>
    </xf>
    <xf numFmtId="176" fontId="4" fillId="0" borderId="1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11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/>
    </xf>
    <xf numFmtId="0" fontId="4" fillId="0" borderId="13" xfId="0" applyFont="1" applyFill="1" applyBorder="1" applyAlignment="1" applyProtection="1">
      <alignment horizontal="centerContinuous"/>
    </xf>
    <xf numFmtId="0" fontId="4" fillId="0" borderId="10" xfId="0" applyFont="1" applyFill="1" applyBorder="1"/>
    <xf numFmtId="0" fontId="4" fillId="0" borderId="1" xfId="0" applyFont="1" applyFill="1" applyBorder="1" applyAlignment="1" applyProtection="1">
      <alignment horizontal="centerContinuous" vertical="center"/>
    </xf>
    <xf numFmtId="176" fontId="4" fillId="0" borderId="1" xfId="0" applyNumberFormat="1" applyFont="1" applyFill="1" applyBorder="1" applyAlignment="1" applyProtection="1">
      <alignment horizontal="centerContinuous" vertical="center"/>
    </xf>
    <xf numFmtId="176" fontId="4" fillId="0" borderId="14" xfId="0" applyNumberFormat="1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distributed" justifyLastLine="1"/>
    </xf>
    <xf numFmtId="0" fontId="4" fillId="0" borderId="14" xfId="0" applyFont="1" applyFill="1" applyBorder="1" applyAlignment="1" applyProtection="1">
      <alignment horizontal="distributed" justifyLastLine="1"/>
    </xf>
    <xf numFmtId="14" fontId="4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3" fillId="0" borderId="9" xfId="1" applyNumberFormat="1" applyFont="1" applyFill="1" applyBorder="1" applyProtection="1"/>
    <xf numFmtId="41" fontId="3" fillId="0" borderId="0" xfId="1" applyNumberFormat="1" applyFont="1" applyFill="1" applyBorder="1" applyProtection="1"/>
    <xf numFmtId="41" fontId="3" fillId="0" borderId="8" xfId="1" applyNumberFormat="1" applyFont="1" applyFill="1" applyBorder="1" applyProtection="1"/>
    <xf numFmtId="41" fontId="3" fillId="0" borderId="7" xfId="1" applyNumberFormat="1" applyFont="1" applyFill="1" applyBorder="1" applyProtection="1"/>
    <xf numFmtId="41" fontId="6" fillId="0" borderId="4" xfId="0" applyNumberFormat="1" applyFont="1" applyFill="1" applyBorder="1"/>
    <xf numFmtId="0" fontId="3" fillId="0" borderId="11" xfId="0" applyFont="1" applyFill="1" applyBorder="1"/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7" xfId="0" applyFont="1" applyFill="1" applyBorder="1"/>
    <xf numFmtId="176" fontId="3" fillId="0" borderId="0" xfId="0" applyNumberFormat="1" applyFont="1" applyFill="1" applyBorder="1"/>
    <xf numFmtId="176" fontId="3" fillId="0" borderId="8" xfId="0" applyNumberFormat="1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41" fontId="4" fillId="0" borderId="8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41" fontId="4" fillId="0" borderId="0" xfId="0" applyNumberFormat="1" applyFont="1" applyFill="1" applyBorder="1" applyProtection="1">
      <protection locked="0"/>
    </xf>
    <xf numFmtId="41" fontId="4" fillId="0" borderId="0" xfId="1" applyNumberFormat="1" applyFont="1" applyFill="1" applyBorder="1" applyProtection="1"/>
    <xf numFmtId="41" fontId="4" fillId="0" borderId="9" xfId="0" applyNumberFormat="1" applyFont="1" applyFill="1" applyBorder="1"/>
    <xf numFmtId="41" fontId="4" fillId="0" borderId="8" xfId="0" applyNumberFormat="1" applyFont="1" applyFill="1" applyBorder="1"/>
    <xf numFmtId="41" fontId="3" fillId="0" borderId="0" xfId="0" applyNumberFormat="1" applyFont="1" applyFill="1" applyBorder="1"/>
    <xf numFmtId="41" fontId="4" fillId="0" borderId="0" xfId="0" applyNumberFormat="1" applyFont="1" applyFill="1" applyBorder="1"/>
    <xf numFmtId="38" fontId="3" fillId="0" borderId="7" xfId="1" applyFont="1" applyFill="1" applyBorder="1" applyAlignment="1" applyProtection="1">
      <alignment horizontal="distributed" vertical="center" justifyLastLine="1"/>
    </xf>
    <xf numFmtId="41" fontId="3" fillId="0" borderId="0" xfId="0" applyNumberFormat="1" applyFont="1" applyFill="1" applyBorder="1" applyProtection="1">
      <protection locked="0"/>
    </xf>
    <xf numFmtId="41" fontId="3" fillId="0" borderId="8" xfId="0" applyNumberFormat="1" applyFont="1" applyFill="1" applyBorder="1" applyProtection="1">
      <protection locked="0"/>
    </xf>
    <xf numFmtId="41" fontId="3" fillId="0" borderId="9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9" xfId="0" applyNumberFormat="1" applyFont="1" applyFill="1" applyBorder="1"/>
    <xf numFmtId="41" fontId="3" fillId="0" borderId="8" xfId="0" applyNumberFormat="1" applyFont="1" applyFill="1" applyBorder="1"/>
    <xf numFmtId="38" fontId="3" fillId="0" borderId="2" xfId="1" applyFont="1" applyFill="1" applyBorder="1" applyAlignment="1" applyProtection="1">
      <alignment horizontal="distributed" vertical="center" justifyLastLine="1"/>
    </xf>
    <xf numFmtId="41" fontId="3" fillId="0" borderId="15" xfId="0" applyNumberFormat="1" applyFont="1" applyFill="1" applyBorder="1" applyProtection="1">
      <protection locked="0"/>
    </xf>
    <xf numFmtId="41" fontId="3" fillId="0" borderId="15" xfId="1" applyNumberFormat="1" applyFont="1" applyFill="1" applyBorder="1" applyProtection="1"/>
    <xf numFmtId="41" fontId="3" fillId="0" borderId="14" xfId="0" applyNumberFormat="1" applyFont="1" applyFill="1" applyBorder="1" applyProtection="1">
      <protection locked="0"/>
    </xf>
    <xf numFmtId="41" fontId="3" fillId="0" borderId="6" xfId="0" applyNumberFormat="1" applyFont="1" applyFill="1" applyBorder="1" applyProtection="1">
      <protection locked="0"/>
    </xf>
    <xf numFmtId="41" fontId="3" fillId="0" borderId="2" xfId="0" applyNumberFormat="1" applyFont="1" applyFill="1" applyBorder="1" applyProtection="1">
      <protection locked="0"/>
    </xf>
    <xf numFmtId="41" fontId="4" fillId="0" borderId="14" xfId="1" applyNumberFormat="1" applyFont="1" applyFill="1" applyBorder="1" applyProtection="1"/>
    <xf numFmtId="41" fontId="3" fillId="0" borderId="6" xfId="0" applyNumberFormat="1" applyFont="1" applyFill="1" applyBorder="1"/>
    <xf numFmtId="41" fontId="3" fillId="0" borderId="14" xfId="0" applyNumberFormat="1" applyFont="1" applyFill="1" applyBorder="1"/>
    <xf numFmtId="38" fontId="3" fillId="0" borderId="1" xfId="1" applyFont="1" applyFill="1" applyBorder="1" applyAlignment="1" applyProtection="1">
      <alignment horizontal="distributed" vertical="center" justifyLastLine="1"/>
    </xf>
    <xf numFmtId="38" fontId="3" fillId="0" borderId="0" xfId="1" applyFont="1" applyFill="1" applyBorder="1"/>
    <xf numFmtId="38" fontId="4" fillId="0" borderId="1" xfId="1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/>
    <xf numFmtId="0" fontId="3" fillId="0" borderId="5" xfId="0" applyFont="1" applyFill="1" applyBorder="1"/>
    <xf numFmtId="0" fontId="4" fillId="0" borderId="1" xfId="0" applyFont="1" applyFill="1" applyBorder="1" applyAlignment="1" applyProtection="1">
      <alignment horizontal="centerContinuous"/>
    </xf>
    <xf numFmtId="176" fontId="4" fillId="0" borderId="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centerContinuous"/>
    </xf>
    <xf numFmtId="0" fontId="4" fillId="0" borderId="4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Continuous"/>
    </xf>
    <xf numFmtId="0" fontId="4" fillId="0" borderId="5" xfId="0" applyFont="1" applyFill="1" applyBorder="1" applyAlignment="1">
      <alignment horizontal="centerContinuous"/>
    </xf>
    <xf numFmtId="0" fontId="7" fillId="0" borderId="1" xfId="0" applyFont="1" applyFill="1" applyBorder="1"/>
    <xf numFmtId="0" fontId="4" fillId="0" borderId="1" xfId="0" applyFont="1" applyFill="1" applyBorder="1"/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Continuous" vertical="center"/>
    </xf>
    <xf numFmtId="41" fontId="3" fillId="0" borderId="8" xfId="0" applyNumberFormat="1" applyFont="1" applyFill="1" applyBorder="1" applyAlignment="1">
      <alignment horizontal="right"/>
    </xf>
    <xf numFmtId="41" fontId="4" fillId="0" borderId="8" xfId="0" applyNumberFormat="1" applyFont="1" applyFill="1" applyBorder="1" applyAlignment="1">
      <alignment horizontal="right"/>
    </xf>
    <xf numFmtId="38" fontId="4" fillId="0" borderId="2" xfId="1" applyFont="1" applyFill="1" applyBorder="1" applyAlignment="1" applyProtection="1">
      <alignment horizontal="distributed" vertical="center" justifyLastLine="1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176" fontId="3" fillId="0" borderId="5" xfId="0" applyNumberFormat="1" applyFont="1" applyFill="1" applyBorder="1"/>
    <xf numFmtId="41" fontId="8" fillId="0" borderId="8" xfId="1" applyNumberFormat="1" applyFont="1" applyFill="1" applyBorder="1" applyProtection="1"/>
    <xf numFmtId="38" fontId="3" fillId="0" borderId="13" xfId="1" applyFont="1" applyFill="1" applyBorder="1"/>
    <xf numFmtId="38" fontId="3" fillId="0" borderId="10" xfId="1" applyFont="1" applyFill="1" applyBorder="1"/>
    <xf numFmtId="38" fontId="3" fillId="0" borderId="12" xfId="1" applyFont="1" applyFill="1" applyBorder="1"/>
    <xf numFmtId="41" fontId="3" fillId="0" borderId="14" xfId="1" applyNumberFormat="1" applyFont="1" applyFill="1" applyBorder="1" applyProtection="1"/>
    <xf numFmtId="41" fontId="3" fillId="0" borderId="10" xfId="0" applyNumberFormat="1" applyFont="1" applyFill="1" applyBorder="1"/>
    <xf numFmtId="38" fontId="3" fillId="0" borderId="1" xfId="1" applyFont="1" applyFill="1" applyBorder="1"/>
    <xf numFmtId="41" fontId="3" fillId="0" borderId="12" xfId="1" applyNumberFormat="1" applyFont="1" applyFill="1" applyBorder="1"/>
    <xf numFmtId="41" fontId="3" fillId="0" borderId="10" xfId="1" applyNumberFormat="1" applyFont="1" applyFill="1" applyBorder="1" applyAlignment="1">
      <alignment horizontal="right"/>
    </xf>
    <xf numFmtId="41" fontId="8" fillId="0" borderId="0" xfId="1" applyNumberFormat="1" applyFont="1" applyFill="1" applyBorder="1" applyProtection="1"/>
    <xf numFmtId="41" fontId="8" fillId="0" borderId="9" xfId="1" applyNumberFormat="1" applyFont="1" applyFill="1" applyBorder="1" applyProtection="1"/>
    <xf numFmtId="41" fontId="8" fillId="0" borderId="15" xfId="0" applyNumberFormat="1" applyFont="1" applyFill="1" applyBorder="1" applyProtection="1">
      <protection locked="0"/>
    </xf>
    <xf numFmtId="41" fontId="8" fillId="0" borderId="15" xfId="1" applyNumberFormat="1" applyFont="1" applyFill="1" applyBorder="1" applyProtection="1"/>
    <xf numFmtId="41" fontId="8" fillId="0" borderId="6" xfId="0" applyNumberFormat="1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Protection="1"/>
    <xf numFmtId="41" fontId="4" fillId="0" borderId="7" xfId="0" applyNumberFormat="1" applyFont="1" applyFill="1" applyBorder="1" applyProtection="1">
      <protection locked="0"/>
    </xf>
    <xf numFmtId="41" fontId="4" fillId="0" borderId="9" xfId="0" applyNumberFormat="1" applyFont="1" applyFill="1" applyBorder="1" applyProtection="1">
      <protection locked="0"/>
    </xf>
    <xf numFmtId="41" fontId="4" fillId="0" borderId="6" xfId="0" applyNumberFormat="1" applyFont="1" applyFill="1" applyBorder="1"/>
    <xf numFmtId="41" fontId="4" fillId="0" borderId="14" xfId="0" applyNumberFormat="1" applyFont="1" applyFill="1" applyBorder="1" applyAlignment="1">
      <alignment horizontal="right"/>
    </xf>
    <xf numFmtId="38" fontId="4" fillId="0" borderId="13" xfId="1" applyFont="1" applyFill="1" applyBorder="1"/>
    <xf numFmtId="41" fontId="4" fillId="0" borderId="13" xfId="1" applyNumberFormat="1" applyFont="1" applyFill="1" applyBorder="1" applyProtection="1"/>
    <xf numFmtId="38" fontId="4" fillId="0" borderId="13" xfId="1" applyFont="1" applyFill="1" applyBorder="1" applyProtection="1">
      <protection locked="0"/>
    </xf>
    <xf numFmtId="38" fontId="4" fillId="0" borderId="1" xfId="1" applyFont="1" applyFill="1" applyBorder="1" applyProtection="1">
      <protection locked="0"/>
    </xf>
    <xf numFmtId="38" fontId="4" fillId="0" borderId="12" xfId="1" applyFont="1" applyFill="1" applyBorder="1" applyProtection="1">
      <protection locked="0"/>
    </xf>
    <xf numFmtId="38" fontId="4" fillId="0" borderId="10" xfId="1" applyFont="1" applyFill="1" applyBorder="1" applyProtection="1"/>
    <xf numFmtId="41" fontId="4" fillId="0" borderId="12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41" fontId="4" fillId="0" borderId="8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176" fontId="4" fillId="0" borderId="13" xfId="0" applyNumberFormat="1" applyFont="1" applyFill="1" applyBorder="1"/>
    <xf numFmtId="41" fontId="4" fillId="0" borderId="13" xfId="0" applyNumberFormat="1" applyFont="1" applyFill="1" applyBorder="1" applyProtection="1">
      <protection locked="0"/>
    </xf>
    <xf numFmtId="176" fontId="4" fillId="0" borderId="10" xfId="0" applyNumberFormat="1" applyFont="1" applyFill="1" applyBorder="1"/>
    <xf numFmtId="41" fontId="4" fillId="0" borderId="12" xfId="0" applyNumberFormat="1" applyFont="1" applyFill="1" applyBorder="1" applyProtection="1">
      <protection locked="0"/>
    </xf>
    <xf numFmtId="41" fontId="4" fillId="0" borderId="10" xfId="0" applyNumberFormat="1" applyFont="1" applyFill="1" applyBorder="1" applyProtection="1">
      <protection locked="0"/>
    </xf>
    <xf numFmtId="41" fontId="4" fillId="0" borderId="6" xfId="0" applyNumberFormat="1" applyFont="1" applyFill="1" applyBorder="1" applyAlignment="1">
      <alignment horizontal="right"/>
    </xf>
    <xf numFmtId="41" fontId="8" fillId="0" borderId="0" xfId="0" applyNumberFormat="1" applyFont="1" applyFill="1" applyBorder="1" applyProtection="1"/>
    <xf numFmtId="41" fontId="8" fillId="0" borderId="9" xfId="0" applyNumberFormat="1" applyFont="1" applyFill="1" applyBorder="1" applyProtection="1"/>
    <xf numFmtId="41" fontId="8" fillId="0" borderId="9" xfId="0" applyNumberFormat="1" applyFont="1" applyFill="1" applyBorder="1"/>
    <xf numFmtId="41" fontId="8" fillId="0" borderId="8" xfId="0" applyNumberFormat="1" applyFont="1" applyFill="1" applyBorder="1" applyAlignment="1">
      <alignment horizontal="right"/>
    </xf>
    <xf numFmtId="41" fontId="8" fillId="0" borderId="7" xfId="1" applyNumberFormat="1" applyFont="1" applyFill="1" applyBorder="1" applyProtection="1"/>
    <xf numFmtId="41" fontId="8" fillId="0" borderId="7" xfId="0" applyNumberFormat="1" applyFont="1" applyFill="1" applyBorder="1" applyProtection="1"/>
    <xf numFmtId="41" fontId="8" fillId="0" borderId="8" xfId="0" applyNumberFormat="1" applyFont="1" applyFill="1" applyBorder="1" applyProtection="1"/>
    <xf numFmtId="41" fontId="8" fillId="0" borderId="8" xfId="0" applyNumberFormat="1" applyFont="1" applyFill="1" applyBorder="1"/>
    <xf numFmtId="41" fontId="8" fillId="0" borderId="0" xfId="0" applyNumberFormat="1" applyFont="1" applyFill="1" applyBorder="1" applyProtection="1">
      <protection locked="0"/>
    </xf>
    <xf numFmtId="41" fontId="8" fillId="0" borderId="7" xfId="0" applyNumberFormat="1" applyFont="1" applyFill="1" applyBorder="1" applyProtection="1">
      <protection locked="0"/>
    </xf>
    <xf numFmtId="41" fontId="8" fillId="0" borderId="9" xfId="0" applyNumberFormat="1" applyFont="1" applyFill="1" applyBorder="1" applyProtection="1">
      <protection locked="0"/>
    </xf>
    <xf numFmtId="41" fontId="8" fillId="0" borderId="14" xfId="1" applyNumberFormat="1" applyFont="1" applyFill="1" applyBorder="1" applyProtection="1"/>
    <xf numFmtId="41" fontId="8" fillId="0" borderId="2" xfId="0" applyNumberFormat="1" applyFont="1" applyFill="1" applyBorder="1" applyProtection="1">
      <protection locked="0"/>
    </xf>
    <xf numFmtId="41" fontId="8" fillId="0" borderId="6" xfId="0" applyNumberFormat="1" applyFont="1" applyFill="1" applyBorder="1"/>
    <xf numFmtId="41" fontId="8" fillId="0" borderId="14" xfId="0" applyNumberFormat="1" applyFont="1" applyFill="1" applyBorder="1" applyAlignment="1">
      <alignment horizontal="right"/>
    </xf>
    <xf numFmtId="41" fontId="8" fillId="0" borderId="13" xfId="0" applyNumberFormat="1" applyFont="1" applyFill="1" applyBorder="1" applyProtection="1"/>
    <xf numFmtId="41" fontId="8" fillId="0" borderId="13" xfId="1" applyNumberFormat="1" applyFont="1" applyFill="1" applyBorder="1" applyProtection="1"/>
    <xf numFmtId="41" fontId="8" fillId="0" borderId="12" xfId="0" applyNumberFormat="1" applyFont="1" applyFill="1" applyBorder="1" applyProtection="1"/>
    <xf numFmtId="41" fontId="8" fillId="0" borderId="10" xfId="0" applyNumberFormat="1" applyFont="1" applyFill="1" applyBorder="1" applyProtection="1"/>
    <xf numFmtId="41" fontId="4" fillId="0" borderId="15" xfId="0" applyNumberFormat="1" applyFont="1" applyFill="1" applyBorder="1" applyProtection="1">
      <protection locked="0"/>
    </xf>
    <xf numFmtId="41" fontId="4" fillId="0" borderId="15" xfId="1" applyNumberFormat="1" applyFont="1" applyFill="1" applyBorder="1" applyProtection="1"/>
    <xf numFmtId="41" fontId="4" fillId="0" borderId="15" xfId="0" applyNumberFormat="1" applyFont="1" applyFill="1" applyBorder="1" applyProtection="1"/>
    <xf numFmtId="41" fontId="4" fillId="0" borderId="2" xfId="0" applyNumberFormat="1" applyFont="1" applyFill="1" applyBorder="1" applyProtection="1">
      <protection locked="0"/>
    </xf>
    <xf numFmtId="41" fontId="4" fillId="0" borderId="6" xfId="0" applyNumberFormat="1" applyFont="1" applyFill="1" applyBorder="1" applyProtection="1">
      <protection locked="0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zoomScale="75" zoomScaleNormal="75" zoomScaleSheetLayoutView="75" workbookViewId="0">
      <pane xSplit="1" ySplit="5" topLeftCell="B33" activePane="bottomRight" state="frozen"/>
      <selection sqref="A1:XFD1048576"/>
      <selection pane="topRight" sqref="A1:XFD1048576"/>
      <selection pane="bottomLeft" sqref="A1:XFD1048576"/>
      <selection pane="bottomRight" activeCell="A37" sqref="A37"/>
    </sheetView>
  </sheetViews>
  <sheetFormatPr defaultColWidth="9" defaultRowHeight="14.4" x14ac:dyDescent="0.2"/>
  <cols>
    <col min="1" max="1" width="21.33203125" style="6" customWidth="1"/>
    <col min="2" max="2" width="6.109375" style="6" customWidth="1"/>
    <col min="3" max="3" width="6.109375" style="32" customWidth="1"/>
    <col min="4" max="4" width="6.109375" style="6" customWidth="1"/>
    <col min="5" max="5" width="8.44140625" style="32" customWidth="1"/>
    <col min="6" max="6" width="7.88671875" style="6" customWidth="1"/>
    <col min="7" max="7" width="7.77734375" style="6" customWidth="1"/>
    <col min="8" max="8" width="8.33203125" style="6" bestFit="1" customWidth="1"/>
    <col min="9" max="17" width="9.6640625" style="6" customWidth="1"/>
    <col min="18" max="18" width="7.77734375" style="5" customWidth="1"/>
    <col min="19" max="19" width="7.77734375" style="6" customWidth="1"/>
    <col min="20" max="16384" width="9" style="6"/>
  </cols>
  <sheetData>
    <row r="1" spans="1:20" ht="19.5" customHeight="1" x14ac:dyDescent="0.2">
      <c r="A1" s="1" t="s">
        <v>67</v>
      </c>
      <c r="B1" s="2"/>
      <c r="C1" s="3"/>
      <c r="D1" s="4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6.75" customHeight="1" x14ac:dyDescent="0.2">
      <c r="A2" s="4"/>
      <c r="B2" s="2"/>
      <c r="C2" s="3"/>
      <c r="D2" s="4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 x14ac:dyDescent="0.2">
      <c r="A3" s="4" t="s">
        <v>45</v>
      </c>
      <c r="B3" s="2"/>
      <c r="C3" s="3"/>
      <c r="D3" s="4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21" customHeight="1" x14ac:dyDescent="0.2">
      <c r="A4" s="155" t="s">
        <v>46</v>
      </c>
      <c r="B4" s="7" t="s">
        <v>52</v>
      </c>
      <c r="C4" s="8"/>
      <c r="D4" s="9"/>
      <c r="E4" s="10" t="s">
        <v>38</v>
      </c>
      <c r="F4" s="11" t="s">
        <v>49</v>
      </c>
      <c r="G4" s="12"/>
      <c r="H4" s="157" t="s">
        <v>53</v>
      </c>
      <c r="I4" s="13"/>
      <c r="J4" s="14"/>
      <c r="K4" s="14" t="s">
        <v>54</v>
      </c>
      <c r="L4" s="14"/>
      <c r="M4" s="14"/>
      <c r="N4" s="14"/>
      <c r="O4" s="14"/>
      <c r="P4" s="14"/>
      <c r="Q4" s="15"/>
      <c r="R4" s="159" t="s">
        <v>63</v>
      </c>
      <c r="S4" s="159"/>
    </row>
    <row r="5" spans="1:20" ht="21" customHeight="1" x14ac:dyDescent="0.2">
      <c r="A5" s="156"/>
      <c r="B5" s="16" t="s">
        <v>50</v>
      </c>
      <c r="C5" s="17" t="s">
        <v>51</v>
      </c>
      <c r="D5" s="16" t="s">
        <v>0</v>
      </c>
      <c r="E5" s="18" t="s">
        <v>39</v>
      </c>
      <c r="F5" s="19" t="s">
        <v>47</v>
      </c>
      <c r="G5" s="20" t="s">
        <v>48</v>
      </c>
      <c r="H5" s="158"/>
      <c r="I5" s="16" t="s">
        <v>57</v>
      </c>
      <c r="J5" s="16" t="s">
        <v>58</v>
      </c>
      <c r="K5" s="16" t="s">
        <v>59</v>
      </c>
      <c r="L5" s="16" t="s">
        <v>60</v>
      </c>
      <c r="M5" s="16" t="s">
        <v>61</v>
      </c>
      <c r="N5" s="16" t="s">
        <v>62</v>
      </c>
      <c r="O5" s="16" t="s">
        <v>1</v>
      </c>
      <c r="P5" s="16" t="s">
        <v>2</v>
      </c>
      <c r="Q5" s="16" t="s">
        <v>0</v>
      </c>
      <c r="R5" s="21" t="s">
        <v>64</v>
      </c>
      <c r="S5" s="22" t="s">
        <v>65</v>
      </c>
    </row>
    <row r="6" spans="1:20" ht="18.75" customHeight="1" x14ac:dyDescent="0.2">
      <c r="A6" s="23"/>
      <c r="B6" s="24"/>
      <c r="C6" s="25"/>
      <c r="D6" s="25"/>
      <c r="E6" s="26"/>
      <c r="F6" s="24"/>
      <c r="G6" s="26"/>
      <c r="H6" s="27"/>
      <c r="I6" s="24"/>
      <c r="J6" s="25"/>
      <c r="K6" s="25"/>
      <c r="L6" s="25"/>
      <c r="M6" s="25"/>
      <c r="N6" s="25"/>
      <c r="O6" s="25"/>
      <c r="P6" s="25"/>
      <c r="Q6" s="26"/>
      <c r="R6" s="28"/>
      <c r="S6" s="29"/>
    </row>
    <row r="7" spans="1:20" ht="21" customHeight="1" x14ac:dyDescent="0.2">
      <c r="A7" s="30" t="s">
        <v>3</v>
      </c>
      <c r="B7" s="25">
        <f t="shared" ref="B7:P7" si="0">B51+B52</f>
        <v>220</v>
      </c>
      <c r="C7" s="25">
        <f t="shared" si="0"/>
        <v>2</v>
      </c>
      <c r="D7" s="25">
        <f t="shared" si="0"/>
        <v>222</v>
      </c>
      <c r="E7" s="26">
        <f t="shared" si="0"/>
        <v>12</v>
      </c>
      <c r="F7" s="24">
        <f t="shared" si="0"/>
        <v>3793</v>
      </c>
      <c r="G7" s="26">
        <f t="shared" si="0"/>
        <v>836</v>
      </c>
      <c r="H7" s="27">
        <f t="shared" si="0"/>
        <v>2500</v>
      </c>
      <c r="I7" s="24">
        <f t="shared" si="0"/>
        <v>7070</v>
      </c>
      <c r="J7" s="25">
        <f t="shared" si="0"/>
        <v>7213</v>
      </c>
      <c r="K7" s="25">
        <f t="shared" si="0"/>
        <v>7741</v>
      </c>
      <c r="L7" s="25">
        <f t="shared" si="0"/>
        <v>7664</v>
      </c>
      <c r="M7" s="25">
        <f t="shared" si="0"/>
        <v>7926</v>
      </c>
      <c r="N7" s="25">
        <f t="shared" si="0"/>
        <v>7993</v>
      </c>
      <c r="O7" s="25">
        <f t="shared" si="0"/>
        <v>23269</v>
      </c>
      <c r="P7" s="25">
        <f t="shared" si="0"/>
        <v>22338</v>
      </c>
      <c r="Q7" s="95">
        <f t="shared" ref="Q7" si="1">SUM(I7:N7)</f>
        <v>45607</v>
      </c>
      <c r="R7" s="24">
        <f>R51</f>
        <v>589</v>
      </c>
      <c r="S7" s="26">
        <f>S51</f>
        <v>1949</v>
      </c>
    </row>
    <row r="8" spans="1:20" ht="18.75" customHeight="1" x14ac:dyDescent="0.2">
      <c r="A8" s="31"/>
      <c r="B8" s="32"/>
      <c r="C8" s="6"/>
      <c r="E8" s="33"/>
      <c r="F8" s="34"/>
      <c r="G8" s="35"/>
      <c r="H8" s="31"/>
      <c r="I8" s="34"/>
      <c r="Q8" s="36"/>
      <c r="R8" s="34"/>
      <c r="S8" s="35"/>
    </row>
    <row r="9" spans="1:20" ht="21" customHeight="1" x14ac:dyDescent="0.2">
      <c r="A9" s="30" t="s">
        <v>40</v>
      </c>
      <c r="B9" s="25">
        <f>SUM(B10:B23)</f>
        <v>101</v>
      </c>
      <c r="C9" s="25">
        <f>SUM(C10:C23)</f>
        <v>1</v>
      </c>
      <c r="D9" s="25">
        <f>SUM(D10:D23)</f>
        <v>102</v>
      </c>
      <c r="E9" s="26">
        <f t="shared" ref="E9:P9" si="2">SUM(E10:E23)</f>
        <v>5</v>
      </c>
      <c r="F9" s="24">
        <f>SUM(F10:F23)</f>
        <v>1899</v>
      </c>
      <c r="G9" s="26">
        <f>SUM(G10:G23)</f>
        <v>356</v>
      </c>
      <c r="H9" s="27">
        <f t="shared" si="2"/>
        <v>1267</v>
      </c>
      <c r="I9" s="24">
        <f>SUM(I10:I23)</f>
        <v>3767</v>
      </c>
      <c r="J9" s="25">
        <f t="shared" si="2"/>
        <v>3815</v>
      </c>
      <c r="K9" s="25">
        <f t="shared" si="2"/>
        <v>4102</v>
      </c>
      <c r="L9" s="25">
        <f t="shared" si="2"/>
        <v>4041</v>
      </c>
      <c r="M9" s="25">
        <f t="shared" si="2"/>
        <v>4106</v>
      </c>
      <c r="N9" s="25">
        <f t="shared" si="2"/>
        <v>4121</v>
      </c>
      <c r="O9" s="25">
        <f t="shared" si="2"/>
        <v>12300</v>
      </c>
      <c r="P9" s="25">
        <f t="shared" si="2"/>
        <v>11652</v>
      </c>
      <c r="Q9" s="26">
        <f>SUM(I9:N9)</f>
        <v>23952</v>
      </c>
      <c r="R9" s="24">
        <f>SUM(R10:R23)</f>
        <v>301</v>
      </c>
      <c r="S9" s="26">
        <f>SUM(S10:S23)</f>
        <v>1164</v>
      </c>
    </row>
    <row r="10" spans="1:20" ht="21" customHeight="1" x14ac:dyDescent="0.2">
      <c r="A10" s="37" t="s">
        <v>4</v>
      </c>
      <c r="B10" s="38">
        <v>36</v>
      </c>
      <c r="C10" s="39">
        <v>0</v>
      </c>
      <c r="D10" s="39">
        <f>B10+C10</f>
        <v>36</v>
      </c>
      <c r="E10" s="123">
        <v>0</v>
      </c>
      <c r="F10" s="112">
        <v>767</v>
      </c>
      <c r="G10" s="123">
        <v>113</v>
      </c>
      <c r="H10" s="111">
        <v>530</v>
      </c>
      <c r="I10" s="112">
        <v>1678</v>
      </c>
      <c r="J10" s="38">
        <v>1746</v>
      </c>
      <c r="K10" s="38">
        <v>1904</v>
      </c>
      <c r="L10" s="38">
        <v>1867</v>
      </c>
      <c r="M10" s="38">
        <v>1865</v>
      </c>
      <c r="N10" s="38">
        <v>1895</v>
      </c>
      <c r="O10" s="38">
        <v>5598</v>
      </c>
      <c r="P10" s="38">
        <v>5357</v>
      </c>
      <c r="Q10" s="36">
        <f>SUM(I10:N10)</f>
        <v>10955</v>
      </c>
      <c r="R10" s="40">
        <v>124</v>
      </c>
      <c r="S10" s="41">
        <v>526</v>
      </c>
      <c r="T10" s="42"/>
    </row>
    <row r="11" spans="1:20" ht="21" customHeight="1" x14ac:dyDescent="0.2">
      <c r="A11" s="37" t="s">
        <v>10</v>
      </c>
      <c r="B11" s="38">
        <v>4</v>
      </c>
      <c r="C11" s="39">
        <v>0</v>
      </c>
      <c r="D11" s="39">
        <f t="shared" ref="D11:D23" si="3">B11+C11</f>
        <v>4</v>
      </c>
      <c r="E11" s="123">
        <v>0</v>
      </c>
      <c r="F11" s="112">
        <v>92</v>
      </c>
      <c r="G11" s="123">
        <v>9</v>
      </c>
      <c r="H11" s="111">
        <v>58</v>
      </c>
      <c r="I11" s="112">
        <v>161</v>
      </c>
      <c r="J11" s="38">
        <v>151</v>
      </c>
      <c r="K11" s="38">
        <v>148</v>
      </c>
      <c r="L11" s="38">
        <v>174</v>
      </c>
      <c r="M11" s="38">
        <v>192</v>
      </c>
      <c r="N11" s="38">
        <v>198</v>
      </c>
      <c r="O11" s="38">
        <v>517</v>
      </c>
      <c r="P11" s="38">
        <v>507</v>
      </c>
      <c r="Q11" s="36">
        <f t="shared" ref="Q11:Q52" si="4">SUM(I11:N11)</f>
        <v>1024</v>
      </c>
      <c r="R11" s="40">
        <v>16</v>
      </c>
      <c r="S11" s="41">
        <v>67</v>
      </c>
      <c r="T11" s="42"/>
    </row>
    <row r="12" spans="1:20" ht="21" customHeight="1" x14ac:dyDescent="0.2">
      <c r="A12" s="37" t="s">
        <v>13</v>
      </c>
      <c r="B12" s="38">
        <v>12</v>
      </c>
      <c r="C12" s="39">
        <v>0</v>
      </c>
      <c r="D12" s="39">
        <f t="shared" si="3"/>
        <v>12</v>
      </c>
      <c r="E12" s="123">
        <v>0</v>
      </c>
      <c r="F12" s="112">
        <v>255</v>
      </c>
      <c r="G12" s="123">
        <v>28</v>
      </c>
      <c r="H12" s="111">
        <v>174</v>
      </c>
      <c r="I12" s="112">
        <v>548</v>
      </c>
      <c r="J12" s="38">
        <v>542</v>
      </c>
      <c r="K12" s="38">
        <v>515</v>
      </c>
      <c r="L12" s="38">
        <v>515</v>
      </c>
      <c r="M12" s="38">
        <v>531</v>
      </c>
      <c r="N12" s="38">
        <v>548</v>
      </c>
      <c r="O12" s="38">
        <v>1670</v>
      </c>
      <c r="P12" s="38">
        <v>1529</v>
      </c>
      <c r="Q12" s="36">
        <f t="shared" si="4"/>
        <v>3199</v>
      </c>
      <c r="R12" s="40">
        <v>51</v>
      </c>
      <c r="S12" s="41">
        <v>212</v>
      </c>
      <c r="T12" s="42"/>
    </row>
    <row r="13" spans="1:20" ht="21" customHeight="1" x14ac:dyDescent="0.2">
      <c r="A13" s="37" t="s">
        <v>17</v>
      </c>
      <c r="B13" s="38">
        <v>2</v>
      </c>
      <c r="C13" s="39">
        <v>0</v>
      </c>
      <c r="D13" s="39">
        <f t="shared" si="3"/>
        <v>2</v>
      </c>
      <c r="E13" s="123">
        <v>0</v>
      </c>
      <c r="F13" s="112">
        <v>55</v>
      </c>
      <c r="G13" s="123">
        <v>4</v>
      </c>
      <c r="H13" s="111">
        <v>33</v>
      </c>
      <c r="I13" s="112">
        <v>111</v>
      </c>
      <c r="J13" s="38">
        <v>106</v>
      </c>
      <c r="K13" s="38">
        <v>112</v>
      </c>
      <c r="L13" s="38">
        <v>103</v>
      </c>
      <c r="M13" s="38">
        <v>118</v>
      </c>
      <c r="N13" s="38">
        <v>101</v>
      </c>
      <c r="O13" s="38">
        <v>358</v>
      </c>
      <c r="P13" s="38">
        <v>293</v>
      </c>
      <c r="Q13" s="36">
        <f t="shared" si="4"/>
        <v>651</v>
      </c>
      <c r="R13" s="43">
        <v>9</v>
      </c>
      <c r="S13" s="41">
        <v>41</v>
      </c>
      <c r="T13" s="42"/>
    </row>
    <row r="14" spans="1:20" ht="21" customHeight="1" x14ac:dyDescent="0.2">
      <c r="A14" s="37" t="s">
        <v>18</v>
      </c>
      <c r="B14" s="38">
        <v>2</v>
      </c>
      <c r="C14" s="39">
        <v>0</v>
      </c>
      <c r="D14" s="39">
        <f t="shared" si="3"/>
        <v>2</v>
      </c>
      <c r="E14" s="123">
        <v>0</v>
      </c>
      <c r="F14" s="112">
        <v>36</v>
      </c>
      <c r="G14" s="123">
        <v>5</v>
      </c>
      <c r="H14" s="111">
        <v>25</v>
      </c>
      <c r="I14" s="112">
        <v>65</v>
      </c>
      <c r="J14" s="38">
        <v>63</v>
      </c>
      <c r="K14" s="38">
        <v>87</v>
      </c>
      <c r="L14" s="38">
        <v>100</v>
      </c>
      <c r="M14" s="38">
        <v>79</v>
      </c>
      <c r="N14" s="38">
        <v>72</v>
      </c>
      <c r="O14" s="38">
        <v>253</v>
      </c>
      <c r="P14" s="38">
        <v>213</v>
      </c>
      <c r="Q14" s="36">
        <f t="shared" si="4"/>
        <v>466</v>
      </c>
      <c r="R14" s="43">
        <v>6</v>
      </c>
      <c r="S14" s="41">
        <v>23</v>
      </c>
      <c r="T14" s="42"/>
    </row>
    <row r="15" spans="1:20" ht="21" customHeight="1" x14ac:dyDescent="0.2">
      <c r="A15" s="37" t="s">
        <v>9</v>
      </c>
      <c r="B15" s="38">
        <v>9</v>
      </c>
      <c r="C15" s="39">
        <v>0</v>
      </c>
      <c r="D15" s="39">
        <f t="shared" si="3"/>
        <v>9</v>
      </c>
      <c r="E15" s="123">
        <v>0</v>
      </c>
      <c r="F15" s="112">
        <v>159</v>
      </c>
      <c r="G15" s="123">
        <v>34</v>
      </c>
      <c r="H15" s="111">
        <v>107</v>
      </c>
      <c r="I15" s="112">
        <v>323</v>
      </c>
      <c r="J15" s="38">
        <v>307</v>
      </c>
      <c r="K15" s="38">
        <v>340</v>
      </c>
      <c r="L15" s="38">
        <v>334</v>
      </c>
      <c r="M15" s="38">
        <v>317</v>
      </c>
      <c r="N15" s="38">
        <v>377</v>
      </c>
      <c r="O15" s="38">
        <v>1035</v>
      </c>
      <c r="P15" s="38">
        <v>963</v>
      </c>
      <c r="Q15" s="36">
        <f t="shared" si="4"/>
        <v>1998</v>
      </c>
      <c r="R15" s="43">
        <v>25</v>
      </c>
      <c r="S15" s="41">
        <v>91</v>
      </c>
      <c r="T15" s="42"/>
    </row>
    <row r="16" spans="1:20" ht="21" customHeight="1" x14ac:dyDescent="0.2">
      <c r="A16" s="37" t="s">
        <v>19</v>
      </c>
      <c r="B16" s="38">
        <v>6</v>
      </c>
      <c r="C16" s="39">
        <v>0</v>
      </c>
      <c r="D16" s="39">
        <f t="shared" si="3"/>
        <v>6</v>
      </c>
      <c r="E16" s="123">
        <v>0</v>
      </c>
      <c r="F16" s="112">
        <v>80</v>
      </c>
      <c r="G16" s="123">
        <v>8</v>
      </c>
      <c r="H16" s="111">
        <v>50</v>
      </c>
      <c r="I16" s="112">
        <v>124</v>
      </c>
      <c r="J16" s="38">
        <v>110</v>
      </c>
      <c r="K16" s="38">
        <v>142</v>
      </c>
      <c r="L16" s="38">
        <v>126</v>
      </c>
      <c r="M16" s="38">
        <v>147</v>
      </c>
      <c r="N16" s="38">
        <v>114</v>
      </c>
      <c r="O16" s="38">
        <v>398</v>
      </c>
      <c r="P16" s="38">
        <v>365</v>
      </c>
      <c r="Q16" s="36">
        <f t="shared" si="4"/>
        <v>763</v>
      </c>
      <c r="R16" s="43">
        <v>10</v>
      </c>
      <c r="S16" s="41">
        <v>28</v>
      </c>
      <c r="T16" s="42"/>
    </row>
    <row r="17" spans="1:20" ht="21" customHeight="1" x14ac:dyDescent="0.2">
      <c r="A17" s="37" t="s">
        <v>20</v>
      </c>
      <c r="B17" s="38">
        <v>1</v>
      </c>
      <c r="C17" s="39">
        <v>0</v>
      </c>
      <c r="D17" s="39">
        <f t="shared" si="3"/>
        <v>1</v>
      </c>
      <c r="E17" s="123">
        <v>0</v>
      </c>
      <c r="F17" s="112">
        <v>15</v>
      </c>
      <c r="G17" s="123">
        <v>5</v>
      </c>
      <c r="H17" s="111">
        <v>8</v>
      </c>
      <c r="I17" s="112">
        <v>22</v>
      </c>
      <c r="J17" s="38">
        <v>23</v>
      </c>
      <c r="K17" s="38">
        <v>24</v>
      </c>
      <c r="L17" s="38">
        <v>30</v>
      </c>
      <c r="M17" s="38">
        <v>24</v>
      </c>
      <c r="N17" s="38">
        <v>24</v>
      </c>
      <c r="O17" s="38">
        <v>66</v>
      </c>
      <c r="P17" s="38">
        <v>81</v>
      </c>
      <c r="Q17" s="36">
        <f t="shared" si="4"/>
        <v>147</v>
      </c>
      <c r="R17" s="43">
        <v>2</v>
      </c>
      <c r="S17" s="41">
        <v>2</v>
      </c>
      <c r="T17" s="42"/>
    </row>
    <row r="18" spans="1:20" ht="21" customHeight="1" x14ac:dyDescent="0.2">
      <c r="A18" s="37" t="s">
        <v>21</v>
      </c>
      <c r="B18" s="38">
        <v>3</v>
      </c>
      <c r="C18" s="39">
        <v>0</v>
      </c>
      <c r="D18" s="39">
        <f t="shared" si="3"/>
        <v>3</v>
      </c>
      <c r="E18" s="123">
        <v>0</v>
      </c>
      <c r="F18" s="112">
        <v>31</v>
      </c>
      <c r="G18" s="123">
        <v>13</v>
      </c>
      <c r="H18" s="111">
        <v>17</v>
      </c>
      <c r="I18" s="112">
        <v>30</v>
      </c>
      <c r="J18" s="38">
        <v>27</v>
      </c>
      <c r="K18" s="38">
        <v>27</v>
      </c>
      <c r="L18" s="38">
        <v>38</v>
      </c>
      <c r="M18" s="38">
        <v>29</v>
      </c>
      <c r="N18" s="38">
        <v>38</v>
      </c>
      <c r="O18" s="38">
        <v>104</v>
      </c>
      <c r="P18" s="38">
        <v>85</v>
      </c>
      <c r="Q18" s="36">
        <f t="shared" si="4"/>
        <v>189</v>
      </c>
      <c r="R18" s="43">
        <v>4</v>
      </c>
      <c r="S18" s="41">
        <v>9</v>
      </c>
      <c r="T18" s="42"/>
    </row>
    <row r="19" spans="1:20" ht="21" customHeight="1" x14ac:dyDescent="0.2">
      <c r="A19" s="37" t="s">
        <v>22</v>
      </c>
      <c r="B19" s="38">
        <v>2</v>
      </c>
      <c r="C19" s="39">
        <v>1</v>
      </c>
      <c r="D19" s="39">
        <f t="shared" si="3"/>
        <v>3</v>
      </c>
      <c r="E19" s="123">
        <v>0</v>
      </c>
      <c r="F19" s="112">
        <v>32</v>
      </c>
      <c r="G19" s="123">
        <v>12</v>
      </c>
      <c r="H19" s="111">
        <v>19</v>
      </c>
      <c r="I19" s="112">
        <v>41</v>
      </c>
      <c r="J19" s="38">
        <v>51</v>
      </c>
      <c r="K19" s="38">
        <v>47</v>
      </c>
      <c r="L19" s="38">
        <v>46</v>
      </c>
      <c r="M19" s="38">
        <v>66</v>
      </c>
      <c r="N19" s="38">
        <v>62</v>
      </c>
      <c r="O19" s="38">
        <v>173</v>
      </c>
      <c r="P19" s="38">
        <v>140</v>
      </c>
      <c r="Q19" s="36">
        <f t="shared" si="4"/>
        <v>313</v>
      </c>
      <c r="R19" s="43">
        <v>5</v>
      </c>
      <c r="S19" s="41">
        <v>15</v>
      </c>
      <c r="T19" s="42"/>
    </row>
    <row r="20" spans="1:20" ht="21" customHeight="1" x14ac:dyDescent="0.2">
      <c r="A20" s="37" t="s">
        <v>11</v>
      </c>
      <c r="B20" s="38">
        <v>7</v>
      </c>
      <c r="C20" s="39">
        <v>0</v>
      </c>
      <c r="D20" s="39">
        <f t="shared" si="3"/>
        <v>7</v>
      </c>
      <c r="E20" s="123">
        <v>1</v>
      </c>
      <c r="F20" s="112">
        <v>87</v>
      </c>
      <c r="G20" s="123">
        <v>33</v>
      </c>
      <c r="H20" s="111">
        <v>54</v>
      </c>
      <c r="I20" s="112">
        <v>130</v>
      </c>
      <c r="J20" s="38">
        <v>123</v>
      </c>
      <c r="K20" s="38">
        <v>145</v>
      </c>
      <c r="L20" s="38">
        <v>139</v>
      </c>
      <c r="M20" s="38">
        <v>138</v>
      </c>
      <c r="N20" s="38">
        <v>136</v>
      </c>
      <c r="O20" s="38">
        <v>427</v>
      </c>
      <c r="P20" s="38">
        <v>384</v>
      </c>
      <c r="Q20" s="36">
        <f t="shared" si="4"/>
        <v>811</v>
      </c>
      <c r="R20" s="43">
        <v>7</v>
      </c>
      <c r="S20" s="41">
        <v>25</v>
      </c>
      <c r="T20" s="42"/>
    </row>
    <row r="21" spans="1:20" ht="21" customHeight="1" x14ac:dyDescent="0.2">
      <c r="A21" s="37" t="s">
        <v>14</v>
      </c>
      <c r="B21" s="38">
        <v>9</v>
      </c>
      <c r="C21" s="39">
        <v>0</v>
      </c>
      <c r="D21" s="39">
        <f t="shared" si="3"/>
        <v>9</v>
      </c>
      <c r="E21" s="123">
        <v>0</v>
      </c>
      <c r="F21" s="112">
        <v>185</v>
      </c>
      <c r="G21" s="123">
        <v>38</v>
      </c>
      <c r="H21" s="111">
        <v>126</v>
      </c>
      <c r="I21" s="112">
        <v>439</v>
      </c>
      <c r="J21" s="38">
        <v>416</v>
      </c>
      <c r="K21" s="38">
        <v>490</v>
      </c>
      <c r="L21" s="38">
        <v>436</v>
      </c>
      <c r="M21" s="38">
        <v>457</v>
      </c>
      <c r="N21" s="38">
        <v>417</v>
      </c>
      <c r="O21" s="38">
        <v>1293</v>
      </c>
      <c r="P21" s="38">
        <v>1362</v>
      </c>
      <c r="Q21" s="36">
        <f t="shared" si="4"/>
        <v>2655</v>
      </c>
      <c r="R21" s="43">
        <v>25</v>
      </c>
      <c r="S21" s="41">
        <v>81</v>
      </c>
      <c r="T21" s="42"/>
    </row>
    <row r="22" spans="1:20" ht="21" customHeight="1" x14ac:dyDescent="0.2">
      <c r="A22" s="37" t="s">
        <v>15</v>
      </c>
      <c r="B22" s="38">
        <v>5</v>
      </c>
      <c r="C22" s="39">
        <v>0</v>
      </c>
      <c r="D22" s="39">
        <f t="shared" si="3"/>
        <v>5</v>
      </c>
      <c r="E22" s="123">
        <v>4</v>
      </c>
      <c r="F22" s="112">
        <v>67</v>
      </c>
      <c r="G22" s="123">
        <v>37</v>
      </c>
      <c r="H22" s="111">
        <v>41</v>
      </c>
      <c r="I22" s="112">
        <v>66</v>
      </c>
      <c r="J22" s="38">
        <v>101</v>
      </c>
      <c r="K22" s="38">
        <v>89</v>
      </c>
      <c r="L22" s="38">
        <v>89</v>
      </c>
      <c r="M22" s="38">
        <v>103</v>
      </c>
      <c r="N22" s="38">
        <v>100</v>
      </c>
      <c r="O22" s="38">
        <v>272</v>
      </c>
      <c r="P22" s="38">
        <v>276</v>
      </c>
      <c r="Q22" s="36">
        <f t="shared" si="4"/>
        <v>548</v>
      </c>
      <c r="R22" s="43">
        <v>9</v>
      </c>
      <c r="S22" s="41">
        <v>27</v>
      </c>
      <c r="T22" s="42"/>
    </row>
    <row r="23" spans="1:20" ht="21" customHeight="1" x14ac:dyDescent="0.2">
      <c r="A23" s="37" t="s">
        <v>23</v>
      </c>
      <c r="B23" s="38">
        <v>3</v>
      </c>
      <c r="C23" s="39">
        <v>0</v>
      </c>
      <c r="D23" s="39">
        <f t="shared" si="3"/>
        <v>3</v>
      </c>
      <c r="E23" s="123">
        <v>0</v>
      </c>
      <c r="F23" s="112">
        <v>38</v>
      </c>
      <c r="G23" s="123">
        <v>17</v>
      </c>
      <c r="H23" s="111">
        <v>25</v>
      </c>
      <c r="I23" s="112">
        <v>29</v>
      </c>
      <c r="J23" s="38">
        <v>49</v>
      </c>
      <c r="K23" s="38">
        <v>32</v>
      </c>
      <c r="L23" s="38">
        <v>44</v>
      </c>
      <c r="M23" s="38">
        <v>40</v>
      </c>
      <c r="N23" s="38">
        <v>39</v>
      </c>
      <c r="O23" s="38">
        <v>136</v>
      </c>
      <c r="P23" s="38">
        <v>97</v>
      </c>
      <c r="Q23" s="36">
        <f t="shared" si="4"/>
        <v>233</v>
      </c>
      <c r="R23" s="40">
        <v>8</v>
      </c>
      <c r="S23" s="41">
        <v>17</v>
      </c>
      <c r="T23" s="42"/>
    </row>
    <row r="24" spans="1:20" ht="18.75" customHeight="1" x14ac:dyDescent="0.2">
      <c r="A24" s="44"/>
      <c r="B24" s="45"/>
      <c r="C24" s="25"/>
      <c r="D24" s="45"/>
      <c r="E24" s="46"/>
      <c r="F24" s="47"/>
      <c r="G24" s="46"/>
      <c r="H24" s="48"/>
      <c r="I24" s="47"/>
      <c r="J24" s="45"/>
      <c r="K24" s="45"/>
      <c r="L24" s="45"/>
      <c r="M24" s="45"/>
      <c r="N24" s="45"/>
      <c r="O24" s="45"/>
      <c r="P24" s="45"/>
      <c r="Q24" s="36"/>
      <c r="R24" s="49"/>
      <c r="S24" s="50"/>
    </row>
    <row r="25" spans="1:20" ht="21" customHeight="1" x14ac:dyDescent="0.2">
      <c r="A25" s="30" t="s">
        <v>41</v>
      </c>
      <c r="B25" s="25">
        <f>SUM(B26:B33)</f>
        <v>13</v>
      </c>
      <c r="C25" s="25">
        <f>SUM(C26:C33)</f>
        <v>0</v>
      </c>
      <c r="D25" s="25">
        <f>SUM(B25:C25)</f>
        <v>13</v>
      </c>
      <c r="E25" s="26">
        <f t="shared" ref="E25:P25" si="5">SUM(E26:E33)</f>
        <v>3</v>
      </c>
      <c r="F25" s="24">
        <f>SUM(F26:F33)</f>
        <v>213</v>
      </c>
      <c r="G25" s="26">
        <f>SUM(G26:G33)</f>
        <v>107</v>
      </c>
      <c r="H25" s="27">
        <f t="shared" si="5"/>
        <v>135</v>
      </c>
      <c r="I25" s="24">
        <f t="shared" si="5"/>
        <v>285</v>
      </c>
      <c r="J25" s="25">
        <f t="shared" si="5"/>
        <v>340</v>
      </c>
      <c r="K25" s="25">
        <f t="shared" si="5"/>
        <v>351</v>
      </c>
      <c r="L25" s="25">
        <f t="shared" si="5"/>
        <v>367</v>
      </c>
      <c r="M25" s="25">
        <f t="shared" si="5"/>
        <v>393</v>
      </c>
      <c r="N25" s="25">
        <f t="shared" si="5"/>
        <v>378</v>
      </c>
      <c r="O25" s="25">
        <f t="shared" si="5"/>
        <v>1070</v>
      </c>
      <c r="P25" s="25">
        <f t="shared" si="5"/>
        <v>1044</v>
      </c>
      <c r="Q25" s="95">
        <f t="shared" si="4"/>
        <v>2114</v>
      </c>
      <c r="R25" s="24">
        <f>SUM(R26:R33)</f>
        <v>44</v>
      </c>
      <c r="S25" s="26">
        <f>SUM(S26:S33)</f>
        <v>126</v>
      </c>
      <c r="T25" s="42"/>
    </row>
    <row r="26" spans="1:20" ht="21" customHeight="1" x14ac:dyDescent="0.2">
      <c r="A26" s="37" t="s">
        <v>8</v>
      </c>
      <c r="B26" s="38">
        <v>4</v>
      </c>
      <c r="C26" s="39">
        <v>0</v>
      </c>
      <c r="D26" s="39">
        <f>B26+C26</f>
        <v>4</v>
      </c>
      <c r="E26" s="123">
        <v>0</v>
      </c>
      <c r="F26" s="112">
        <v>83</v>
      </c>
      <c r="G26" s="123">
        <v>12</v>
      </c>
      <c r="H26" s="111">
        <v>50</v>
      </c>
      <c r="I26" s="112">
        <v>125</v>
      </c>
      <c r="J26" s="38">
        <v>145</v>
      </c>
      <c r="K26" s="38">
        <v>138</v>
      </c>
      <c r="L26" s="38">
        <v>153</v>
      </c>
      <c r="M26" s="38">
        <v>162</v>
      </c>
      <c r="N26" s="38">
        <v>144</v>
      </c>
      <c r="O26" s="38">
        <v>454</v>
      </c>
      <c r="P26" s="38">
        <v>413</v>
      </c>
      <c r="Q26" s="36">
        <f t="shared" si="4"/>
        <v>867</v>
      </c>
      <c r="R26" s="40">
        <v>16</v>
      </c>
      <c r="S26" s="41">
        <v>53</v>
      </c>
      <c r="T26" s="42"/>
    </row>
    <row r="27" spans="1:20" ht="21" customHeight="1" x14ac:dyDescent="0.2">
      <c r="A27" s="37" t="s">
        <v>24</v>
      </c>
      <c r="B27" s="38">
        <v>1</v>
      </c>
      <c r="C27" s="39">
        <v>0</v>
      </c>
      <c r="D27" s="39">
        <f t="shared" ref="D27:D33" si="6">B27+C27</f>
        <v>1</v>
      </c>
      <c r="E27" s="123">
        <v>0</v>
      </c>
      <c r="F27" s="112">
        <v>16</v>
      </c>
      <c r="G27" s="123">
        <v>10</v>
      </c>
      <c r="H27" s="111">
        <v>10</v>
      </c>
      <c r="I27" s="112">
        <v>31</v>
      </c>
      <c r="J27" s="38">
        <v>31</v>
      </c>
      <c r="K27" s="38">
        <v>37</v>
      </c>
      <c r="L27" s="38">
        <v>36</v>
      </c>
      <c r="M27" s="38">
        <v>30</v>
      </c>
      <c r="N27" s="38">
        <v>36</v>
      </c>
      <c r="O27" s="38">
        <v>99</v>
      </c>
      <c r="P27" s="38">
        <v>102</v>
      </c>
      <c r="Q27" s="36">
        <f t="shared" si="4"/>
        <v>201</v>
      </c>
      <c r="R27" s="43">
        <v>4</v>
      </c>
      <c r="S27" s="41">
        <v>12</v>
      </c>
      <c r="T27" s="42"/>
    </row>
    <row r="28" spans="1:20" ht="21" customHeight="1" x14ac:dyDescent="0.2">
      <c r="A28" s="37" t="s">
        <v>25</v>
      </c>
      <c r="B28" s="38">
        <v>2</v>
      </c>
      <c r="C28" s="39">
        <v>0</v>
      </c>
      <c r="D28" s="39">
        <f t="shared" si="6"/>
        <v>2</v>
      </c>
      <c r="E28" s="123">
        <v>0</v>
      </c>
      <c r="F28" s="112">
        <v>34</v>
      </c>
      <c r="G28" s="123">
        <v>17</v>
      </c>
      <c r="H28" s="111">
        <v>24</v>
      </c>
      <c r="I28" s="112">
        <v>41</v>
      </c>
      <c r="J28" s="38">
        <v>50</v>
      </c>
      <c r="K28" s="38">
        <v>41</v>
      </c>
      <c r="L28" s="38">
        <v>61</v>
      </c>
      <c r="M28" s="38">
        <v>60</v>
      </c>
      <c r="N28" s="38">
        <v>62</v>
      </c>
      <c r="O28" s="38">
        <v>156</v>
      </c>
      <c r="P28" s="38">
        <v>159</v>
      </c>
      <c r="Q28" s="36">
        <f t="shared" si="4"/>
        <v>315</v>
      </c>
      <c r="R28" s="43">
        <v>8</v>
      </c>
      <c r="S28" s="41">
        <v>23</v>
      </c>
      <c r="T28" s="42"/>
    </row>
    <row r="29" spans="1:20" ht="21" customHeight="1" x14ac:dyDescent="0.2">
      <c r="A29" s="37" t="s">
        <v>26</v>
      </c>
      <c r="B29" s="38">
        <v>1</v>
      </c>
      <c r="C29" s="39">
        <v>0</v>
      </c>
      <c r="D29" s="39">
        <f t="shared" si="6"/>
        <v>1</v>
      </c>
      <c r="E29" s="123">
        <v>0</v>
      </c>
      <c r="F29" s="112">
        <v>15</v>
      </c>
      <c r="G29" s="123">
        <v>13</v>
      </c>
      <c r="H29" s="111">
        <v>9</v>
      </c>
      <c r="I29" s="112">
        <v>19</v>
      </c>
      <c r="J29" s="38">
        <v>29</v>
      </c>
      <c r="K29" s="38">
        <v>31</v>
      </c>
      <c r="L29" s="38">
        <v>31</v>
      </c>
      <c r="M29" s="38">
        <v>36</v>
      </c>
      <c r="N29" s="38">
        <v>32</v>
      </c>
      <c r="O29" s="38">
        <v>96</v>
      </c>
      <c r="P29" s="38">
        <v>82</v>
      </c>
      <c r="Q29" s="36">
        <f t="shared" si="4"/>
        <v>178</v>
      </c>
      <c r="R29" s="43">
        <v>2</v>
      </c>
      <c r="S29" s="41">
        <v>4</v>
      </c>
      <c r="T29" s="42"/>
    </row>
    <row r="30" spans="1:20" ht="21" customHeight="1" x14ac:dyDescent="0.2">
      <c r="A30" s="37" t="s">
        <v>27</v>
      </c>
      <c r="B30" s="38">
        <v>3</v>
      </c>
      <c r="C30" s="39">
        <v>0</v>
      </c>
      <c r="D30" s="39">
        <f t="shared" si="6"/>
        <v>3</v>
      </c>
      <c r="E30" s="123">
        <v>2</v>
      </c>
      <c r="F30" s="112">
        <v>37</v>
      </c>
      <c r="G30" s="123">
        <v>28</v>
      </c>
      <c r="H30" s="111">
        <v>23</v>
      </c>
      <c r="I30" s="112">
        <v>29</v>
      </c>
      <c r="J30" s="38">
        <v>47</v>
      </c>
      <c r="K30" s="38">
        <v>51</v>
      </c>
      <c r="L30" s="38">
        <v>38</v>
      </c>
      <c r="M30" s="38">
        <v>57</v>
      </c>
      <c r="N30" s="38">
        <v>48</v>
      </c>
      <c r="O30" s="38">
        <v>133</v>
      </c>
      <c r="P30" s="38">
        <v>137</v>
      </c>
      <c r="Q30" s="36">
        <f t="shared" si="4"/>
        <v>270</v>
      </c>
      <c r="R30" s="43">
        <v>7</v>
      </c>
      <c r="S30" s="41">
        <v>15</v>
      </c>
      <c r="T30" s="42"/>
    </row>
    <row r="31" spans="1:20" ht="21" customHeight="1" x14ac:dyDescent="0.2">
      <c r="A31" s="37" t="s">
        <v>28</v>
      </c>
      <c r="B31" s="38">
        <v>1</v>
      </c>
      <c r="C31" s="39">
        <v>0</v>
      </c>
      <c r="D31" s="39">
        <f t="shared" si="6"/>
        <v>1</v>
      </c>
      <c r="E31" s="123">
        <v>1</v>
      </c>
      <c r="F31" s="112">
        <v>13</v>
      </c>
      <c r="G31" s="123">
        <v>4</v>
      </c>
      <c r="H31" s="111">
        <v>8</v>
      </c>
      <c r="I31" s="112">
        <v>16</v>
      </c>
      <c r="J31" s="38">
        <v>22</v>
      </c>
      <c r="K31" s="38">
        <v>17</v>
      </c>
      <c r="L31" s="38">
        <v>20</v>
      </c>
      <c r="M31" s="38">
        <v>18</v>
      </c>
      <c r="N31" s="38">
        <v>29</v>
      </c>
      <c r="O31" s="38">
        <v>55</v>
      </c>
      <c r="P31" s="38">
        <v>67</v>
      </c>
      <c r="Q31" s="36">
        <f t="shared" si="4"/>
        <v>122</v>
      </c>
      <c r="R31" s="43">
        <v>2</v>
      </c>
      <c r="S31" s="41">
        <v>3</v>
      </c>
      <c r="T31" s="42"/>
    </row>
    <row r="32" spans="1:20" ht="21" customHeight="1" x14ac:dyDescent="0.2">
      <c r="A32" s="37" t="s">
        <v>29</v>
      </c>
      <c r="B32" s="38">
        <v>1</v>
      </c>
      <c r="C32" s="39">
        <v>0</v>
      </c>
      <c r="D32" s="39">
        <f t="shared" si="6"/>
        <v>1</v>
      </c>
      <c r="E32" s="123">
        <v>0</v>
      </c>
      <c r="F32" s="112">
        <v>15</v>
      </c>
      <c r="G32" s="123">
        <v>23</v>
      </c>
      <c r="H32" s="111">
        <v>11</v>
      </c>
      <c r="I32" s="112">
        <v>24</v>
      </c>
      <c r="J32" s="38">
        <v>16</v>
      </c>
      <c r="K32" s="38">
        <v>36</v>
      </c>
      <c r="L32" s="38">
        <v>28</v>
      </c>
      <c r="M32" s="38">
        <v>30</v>
      </c>
      <c r="N32" s="38">
        <v>27</v>
      </c>
      <c r="O32" s="38">
        <v>77</v>
      </c>
      <c r="P32" s="38">
        <v>84</v>
      </c>
      <c r="Q32" s="36">
        <f t="shared" si="4"/>
        <v>161</v>
      </c>
      <c r="R32" s="43">
        <v>5</v>
      </c>
      <c r="S32" s="41">
        <v>16</v>
      </c>
      <c r="T32" s="42"/>
    </row>
    <row r="33" spans="1:20" ht="21" customHeight="1" x14ac:dyDescent="0.2">
      <c r="A33" s="37" t="s">
        <v>30</v>
      </c>
      <c r="B33" s="38">
        <v>0</v>
      </c>
      <c r="C33" s="39">
        <v>0</v>
      </c>
      <c r="D33" s="39">
        <f t="shared" si="6"/>
        <v>0</v>
      </c>
      <c r="E33" s="123">
        <v>0</v>
      </c>
      <c r="F33" s="112">
        <v>0</v>
      </c>
      <c r="G33" s="123">
        <v>0</v>
      </c>
      <c r="H33" s="111">
        <v>0</v>
      </c>
      <c r="I33" s="112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6">
        <f t="shared" si="4"/>
        <v>0</v>
      </c>
      <c r="R33" s="43">
        <v>0</v>
      </c>
      <c r="S33" s="41">
        <v>0</v>
      </c>
      <c r="T33" s="42"/>
    </row>
    <row r="34" spans="1:20" ht="18.75" customHeight="1" x14ac:dyDescent="0.2">
      <c r="A34" s="51"/>
      <c r="B34" s="52"/>
      <c r="C34" s="53"/>
      <c r="D34" s="52"/>
      <c r="E34" s="54"/>
      <c r="F34" s="55"/>
      <c r="G34" s="54"/>
      <c r="H34" s="56"/>
      <c r="I34" s="55"/>
      <c r="J34" s="52"/>
      <c r="K34" s="52"/>
      <c r="L34" s="52"/>
      <c r="M34" s="52"/>
      <c r="N34" s="52"/>
      <c r="O34" s="52"/>
      <c r="P34" s="52"/>
      <c r="Q34" s="57"/>
      <c r="R34" s="58"/>
      <c r="S34" s="59" t="s">
        <v>68</v>
      </c>
    </row>
    <row r="35" spans="1:20" ht="21" customHeight="1" x14ac:dyDescent="0.2">
      <c r="A35" s="30" t="s">
        <v>42</v>
      </c>
      <c r="B35" s="25">
        <f>SUM(B36:B43)</f>
        <v>48</v>
      </c>
      <c r="C35" s="25">
        <f>SUM(C36:C43)</f>
        <v>1</v>
      </c>
      <c r="D35" s="25">
        <f>SUM(D36:D43)</f>
        <v>49</v>
      </c>
      <c r="E35" s="26">
        <f t="shared" ref="E35:P35" si="7">SUM(E36:E43)</f>
        <v>2</v>
      </c>
      <c r="F35" s="24">
        <f t="shared" si="7"/>
        <v>732</v>
      </c>
      <c r="G35" s="26">
        <f t="shared" si="7"/>
        <v>195</v>
      </c>
      <c r="H35" s="27">
        <f t="shared" si="7"/>
        <v>465</v>
      </c>
      <c r="I35" s="24">
        <f t="shared" si="7"/>
        <v>1284</v>
      </c>
      <c r="J35" s="25">
        <f t="shared" si="7"/>
        <v>1281</v>
      </c>
      <c r="K35" s="25">
        <f t="shared" si="7"/>
        <v>1341</v>
      </c>
      <c r="L35" s="25">
        <f t="shared" si="7"/>
        <v>1379</v>
      </c>
      <c r="M35" s="25">
        <f t="shared" si="7"/>
        <v>1449</v>
      </c>
      <c r="N35" s="25">
        <f t="shared" si="7"/>
        <v>1520</v>
      </c>
      <c r="O35" s="25">
        <f t="shared" si="7"/>
        <v>4216</v>
      </c>
      <c r="P35" s="25">
        <f t="shared" si="7"/>
        <v>4038</v>
      </c>
      <c r="Q35" s="26">
        <f t="shared" si="4"/>
        <v>8254</v>
      </c>
      <c r="R35" s="42">
        <f>SUM(R36:R44)</f>
        <v>94</v>
      </c>
      <c r="S35" s="50">
        <f>SUM(S36:S44)</f>
        <v>260</v>
      </c>
      <c r="T35" s="42"/>
    </row>
    <row r="36" spans="1:20" ht="21" customHeight="1" x14ac:dyDescent="0.2">
      <c r="A36" s="37" t="s">
        <v>5</v>
      </c>
      <c r="B36" s="38">
        <v>14</v>
      </c>
      <c r="C36" s="39">
        <v>1</v>
      </c>
      <c r="D36" s="39">
        <f>B36+C36</f>
        <v>15</v>
      </c>
      <c r="E36" s="123">
        <v>0</v>
      </c>
      <c r="F36" s="112">
        <v>252</v>
      </c>
      <c r="G36" s="123">
        <v>52</v>
      </c>
      <c r="H36" s="111">
        <v>159</v>
      </c>
      <c r="I36" s="112">
        <v>528</v>
      </c>
      <c r="J36" s="38">
        <v>459</v>
      </c>
      <c r="K36" s="38">
        <v>520</v>
      </c>
      <c r="L36" s="38">
        <v>539</v>
      </c>
      <c r="M36" s="38">
        <v>591</v>
      </c>
      <c r="N36" s="38">
        <v>580</v>
      </c>
      <c r="O36" s="38">
        <v>1643</v>
      </c>
      <c r="P36" s="38">
        <v>1574</v>
      </c>
      <c r="Q36" s="36">
        <f t="shared" si="4"/>
        <v>3217</v>
      </c>
      <c r="R36" s="43">
        <v>31</v>
      </c>
      <c r="S36" s="41">
        <v>103</v>
      </c>
      <c r="T36" s="42"/>
    </row>
    <row r="37" spans="1:20" ht="21" customHeight="1" x14ac:dyDescent="0.2">
      <c r="A37" s="37" t="s">
        <v>16</v>
      </c>
      <c r="B37" s="38">
        <v>7</v>
      </c>
      <c r="C37" s="39">
        <v>0</v>
      </c>
      <c r="D37" s="39">
        <f>B37+C37</f>
        <v>7</v>
      </c>
      <c r="E37" s="123">
        <v>0</v>
      </c>
      <c r="F37" s="112">
        <v>104</v>
      </c>
      <c r="G37" s="123">
        <v>27</v>
      </c>
      <c r="H37" s="111">
        <v>67</v>
      </c>
      <c r="I37" s="112">
        <v>196</v>
      </c>
      <c r="J37" s="38">
        <v>233</v>
      </c>
      <c r="K37" s="38">
        <v>215</v>
      </c>
      <c r="L37" s="38">
        <v>217</v>
      </c>
      <c r="M37" s="38">
        <v>214</v>
      </c>
      <c r="N37" s="38">
        <v>231</v>
      </c>
      <c r="O37" s="38">
        <v>657</v>
      </c>
      <c r="P37" s="38">
        <v>649</v>
      </c>
      <c r="Q37" s="36">
        <f t="shared" si="4"/>
        <v>1306</v>
      </c>
      <c r="R37" s="43">
        <v>11</v>
      </c>
      <c r="S37" s="41">
        <v>27</v>
      </c>
      <c r="T37" s="42"/>
    </row>
    <row r="38" spans="1:20" ht="21" customHeight="1" x14ac:dyDescent="0.2">
      <c r="A38" s="37" t="s">
        <v>31</v>
      </c>
      <c r="B38" s="38">
        <v>6</v>
      </c>
      <c r="C38" s="39">
        <v>0</v>
      </c>
      <c r="D38" s="39">
        <f t="shared" ref="D38:D43" si="8">B38+C38</f>
        <v>6</v>
      </c>
      <c r="E38" s="123">
        <v>0</v>
      </c>
      <c r="F38" s="112">
        <v>88</v>
      </c>
      <c r="G38" s="123">
        <v>18</v>
      </c>
      <c r="H38" s="111">
        <v>59</v>
      </c>
      <c r="I38" s="112">
        <v>154</v>
      </c>
      <c r="J38" s="38">
        <v>151</v>
      </c>
      <c r="K38" s="38">
        <v>181</v>
      </c>
      <c r="L38" s="38">
        <v>175</v>
      </c>
      <c r="M38" s="38">
        <v>184</v>
      </c>
      <c r="N38" s="38">
        <v>191</v>
      </c>
      <c r="O38" s="38">
        <v>530</v>
      </c>
      <c r="P38" s="38">
        <v>506</v>
      </c>
      <c r="Q38" s="36">
        <f t="shared" si="4"/>
        <v>1036</v>
      </c>
      <c r="R38" s="43">
        <v>12</v>
      </c>
      <c r="S38" s="41">
        <v>27</v>
      </c>
      <c r="T38" s="42"/>
    </row>
    <row r="39" spans="1:20" ht="21" customHeight="1" x14ac:dyDescent="0.2">
      <c r="A39" s="37" t="s">
        <v>32</v>
      </c>
      <c r="B39" s="38">
        <v>5</v>
      </c>
      <c r="C39" s="39">
        <v>0</v>
      </c>
      <c r="D39" s="39">
        <f t="shared" si="8"/>
        <v>5</v>
      </c>
      <c r="E39" s="123">
        <v>0</v>
      </c>
      <c r="F39" s="112">
        <v>69</v>
      </c>
      <c r="G39" s="123">
        <v>31</v>
      </c>
      <c r="H39" s="111">
        <v>43</v>
      </c>
      <c r="I39" s="112">
        <v>86</v>
      </c>
      <c r="J39" s="38">
        <v>98</v>
      </c>
      <c r="K39" s="38">
        <v>87</v>
      </c>
      <c r="L39" s="38">
        <v>92</v>
      </c>
      <c r="M39" s="38">
        <v>90</v>
      </c>
      <c r="N39" s="38">
        <v>108</v>
      </c>
      <c r="O39" s="38">
        <v>263</v>
      </c>
      <c r="P39" s="38">
        <v>298</v>
      </c>
      <c r="Q39" s="36">
        <f t="shared" si="4"/>
        <v>561</v>
      </c>
      <c r="R39" s="43">
        <v>9</v>
      </c>
      <c r="S39" s="41">
        <v>14</v>
      </c>
      <c r="T39" s="42"/>
    </row>
    <row r="40" spans="1:20" ht="21" customHeight="1" x14ac:dyDescent="0.2">
      <c r="A40" s="37" t="s">
        <v>12</v>
      </c>
      <c r="B40" s="38">
        <v>6</v>
      </c>
      <c r="C40" s="39">
        <v>0</v>
      </c>
      <c r="D40" s="39">
        <f t="shared" si="8"/>
        <v>6</v>
      </c>
      <c r="E40" s="123">
        <v>0</v>
      </c>
      <c r="F40" s="112">
        <v>96</v>
      </c>
      <c r="G40" s="123">
        <v>30</v>
      </c>
      <c r="H40" s="111">
        <v>60</v>
      </c>
      <c r="I40" s="112">
        <v>176</v>
      </c>
      <c r="J40" s="38">
        <v>168</v>
      </c>
      <c r="K40" s="38">
        <v>171</v>
      </c>
      <c r="L40" s="38">
        <v>187</v>
      </c>
      <c r="M40" s="38">
        <v>192</v>
      </c>
      <c r="N40" s="38">
        <v>188</v>
      </c>
      <c r="O40" s="38">
        <v>565</v>
      </c>
      <c r="P40" s="38">
        <v>517</v>
      </c>
      <c r="Q40" s="36">
        <f t="shared" si="4"/>
        <v>1082</v>
      </c>
      <c r="R40" s="43">
        <v>13</v>
      </c>
      <c r="S40" s="41">
        <v>42</v>
      </c>
      <c r="T40" s="42"/>
    </row>
    <row r="41" spans="1:20" ht="21" customHeight="1" x14ac:dyDescent="0.2">
      <c r="A41" s="37" t="s">
        <v>33</v>
      </c>
      <c r="B41" s="38">
        <v>2</v>
      </c>
      <c r="C41" s="39">
        <v>0</v>
      </c>
      <c r="D41" s="39">
        <f t="shared" si="8"/>
        <v>2</v>
      </c>
      <c r="E41" s="123">
        <v>1</v>
      </c>
      <c r="F41" s="112">
        <v>28</v>
      </c>
      <c r="G41" s="123">
        <v>18</v>
      </c>
      <c r="H41" s="111">
        <v>18</v>
      </c>
      <c r="I41" s="112">
        <v>31</v>
      </c>
      <c r="J41" s="38">
        <v>42</v>
      </c>
      <c r="K41" s="38">
        <v>42</v>
      </c>
      <c r="L41" s="38">
        <v>44</v>
      </c>
      <c r="M41" s="38">
        <v>41</v>
      </c>
      <c r="N41" s="38">
        <v>52</v>
      </c>
      <c r="O41" s="38">
        <v>123</v>
      </c>
      <c r="P41" s="38">
        <v>129</v>
      </c>
      <c r="Q41" s="36">
        <f t="shared" si="4"/>
        <v>252</v>
      </c>
      <c r="R41" s="43">
        <v>4</v>
      </c>
      <c r="S41" s="41">
        <v>11</v>
      </c>
      <c r="T41" s="42"/>
    </row>
    <row r="42" spans="1:20" ht="21" customHeight="1" x14ac:dyDescent="0.2">
      <c r="A42" s="37" t="s">
        <v>34</v>
      </c>
      <c r="B42" s="38">
        <v>4</v>
      </c>
      <c r="C42" s="39">
        <v>0</v>
      </c>
      <c r="D42" s="39">
        <f t="shared" si="8"/>
        <v>4</v>
      </c>
      <c r="E42" s="123">
        <v>0</v>
      </c>
      <c r="F42" s="112">
        <v>54</v>
      </c>
      <c r="G42" s="123">
        <v>4</v>
      </c>
      <c r="H42" s="111">
        <v>36</v>
      </c>
      <c r="I42" s="112">
        <v>63</v>
      </c>
      <c r="J42" s="38">
        <v>80</v>
      </c>
      <c r="K42" s="38">
        <v>79</v>
      </c>
      <c r="L42" s="38">
        <v>84</v>
      </c>
      <c r="M42" s="38">
        <v>85</v>
      </c>
      <c r="N42" s="38">
        <v>111</v>
      </c>
      <c r="O42" s="38">
        <v>268</v>
      </c>
      <c r="P42" s="38">
        <v>234</v>
      </c>
      <c r="Q42" s="36">
        <f t="shared" si="4"/>
        <v>502</v>
      </c>
      <c r="R42" s="43">
        <v>9</v>
      </c>
      <c r="S42" s="41">
        <v>27</v>
      </c>
      <c r="T42" s="42"/>
    </row>
    <row r="43" spans="1:20" ht="21" customHeight="1" x14ac:dyDescent="0.2">
      <c r="A43" s="37" t="s">
        <v>35</v>
      </c>
      <c r="B43" s="38">
        <v>4</v>
      </c>
      <c r="C43" s="39">
        <v>0</v>
      </c>
      <c r="D43" s="39">
        <f t="shared" si="8"/>
        <v>4</v>
      </c>
      <c r="E43" s="123">
        <v>1</v>
      </c>
      <c r="F43" s="112">
        <v>41</v>
      </c>
      <c r="G43" s="123">
        <v>15</v>
      </c>
      <c r="H43" s="111">
        <v>23</v>
      </c>
      <c r="I43" s="112">
        <v>50</v>
      </c>
      <c r="J43" s="38">
        <v>50</v>
      </c>
      <c r="K43" s="38">
        <v>46</v>
      </c>
      <c r="L43" s="38">
        <v>41</v>
      </c>
      <c r="M43" s="38">
        <v>52</v>
      </c>
      <c r="N43" s="38">
        <v>59</v>
      </c>
      <c r="O43" s="38">
        <v>167</v>
      </c>
      <c r="P43" s="38">
        <v>131</v>
      </c>
      <c r="Q43" s="36">
        <f t="shared" si="4"/>
        <v>298</v>
      </c>
      <c r="R43" s="43">
        <v>5</v>
      </c>
      <c r="S43" s="41">
        <v>9</v>
      </c>
      <c r="T43" s="42"/>
    </row>
    <row r="44" spans="1:20" ht="18.75" customHeight="1" x14ac:dyDescent="0.2">
      <c r="A44" s="44"/>
      <c r="B44" s="45"/>
      <c r="C44" s="25"/>
      <c r="D44" s="45"/>
      <c r="E44" s="46"/>
      <c r="F44" s="47"/>
      <c r="G44" s="46"/>
      <c r="H44" s="48"/>
      <c r="I44" s="47"/>
      <c r="J44" s="45"/>
      <c r="K44" s="45"/>
      <c r="L44" s="45"/>
      <c r="M44" s="45"/>
      <c r="N44" s="38"/>
      <c r="O44" s="38"/>
      <c r="P44" s="38"/>
      <c r="Q44" s="36"/>
      <c r="R44" s="43"/>
      <c r="S44" s="41"/>
      <c r="T44" s="42"/>
    </row>
    <row r="45" spans="1:20" ht="21" customHeight="1" x14ac:dyDescent="0.2">
      <c r="A45" s="30" t="s">
        <v>43</v>
      </c>
      <c r="B45" s="25">
        <f>SUM(B46:B50)</f>
        <v>57</v>
      </c>
      <c r="C45" s="25">
        <f>SUM(C46:C50)</f>
        <v>0</v>
      </c>
      <c r="D45" s="25">
        <f t="shared" ref="D45:D50" si="9">B45+C45</f>
        <v>57</v>
      </c>
      <c r="E45" s="26">
        <f t="shared" ref="E45:P45" si="10">SUM(E46:E50)</f>
        <v>2</v>
      </c>
      <c r="F45" s="24">
        <f t="shared" si="10"/>
        <v>921</v>
      </c>
      <c r="G45" s="26">
        <f t="shared" si="10"/>
        <v>172</v>
      </c>
      <c r="H45" s="27">
        <f t="shared" si="10"/>
        <v>615</v>
      </c>
      <c r="I45" s="24">
        <f t="shared" si="10"/>
        <v>1650</v>
      </c>
      <c r="J45" s="25">
        <f t="shared" si="10"/>
        <v>1692</v>
      </c>
      <c r="K45" s="25">
        <f t="shared" si="10"/>
        <v>1845</v>
      </c>
      <c r="L45" s="25">
        <f t="shared" si="10"/>
        <v>1775</v>
      </c>
      <c r="M45" s="25">
        <f t="shared" si="10"/>
        <v>1879</v>
      </c>
      <c r="N45" s="25">
        <f t="shared" si="10"/>
        <v>1874</v>
      </c>
      <c r="O45" s="25">
        <f t="shared" si="10"/>
        <v>5405</v>
      </c>
      <c r="P45" s="25">
        <f t="shared" si="10"/>
        <v>5310</v>
      </c>
      <c r="Q45" s="95">
        <f t="shared" si="4"/>
        <v>10715</v>
      </c>
      <c r="R45" s="42">
        <f>SUM(R46:R50)</f>
        <v>150</v>
      </c>
      <c r="S45" s="50">
        <f>SUM(S46:S50)</f>
        <v>399</v>
      </c>
      <c r="T45" s="42"/>
    </row>
    <row r="46" spans="1:20" ht="21" customHeight="1" x14ac:dyDescent="0.2">
      <c r="A46" s="37" t="s">
        <v>6</v>
      </c>
      <c r="B46" s="38">
        <v>26</v>
      </c>
      <c r="C46" s="39">
        <v>0</v>
      </c>
      <c r="D46" s="39">
        <f t="shared" si="9"/>
        <v>26</v>
      </c>
      <c r="E46" s="123">
        <v>2</v>
      </c>
      <c r="F46" s="112">
        <v>446</v>
      </c>
      <c r="G46" s="123">
        <v>48</v>
      </c>
      <c r="H46" s="111">
        <v>301</v>
      </c>
      <c r="I46" s="112">
        <v>748</v>
      </c>
      <c r="J46" s="38">
        <v>802</v>
      </c>
      <c r="K46" s="38">
        <v>903</v>
      </c>
      <c r="L46" s="38">
        <v>838</v>
      </c>
      <c r="M46" s="38">
        <v>909</v>
      </c>
      <c r="N46" s="38">
        <v>890</v>
      </c>
      <c r="O46" s="38">
        <v>2518</v>
      </c>
      <c r="P46" s="38">
        <v>2572</v>
      </c>
      <c r="Q46" s="36">
        <f t="shared" si="4"/>
        <v>5090</v>
      </c>
      <c r="R46" s="43">
        <v>77</v>
      </c>
      <c r="S46" s="41">
        <v>216</v>
      </c>
      <c r="T46" s="42"/>
    </row>
    <row r="47" spans="1:20" ht="21" customHeight="1" x14ac:dyDescent="0.2">
      <c r="A47" s="37" t="s">
        <v>36</v>
      </c>
      <c r="B47" s="38">
        <v>3</v>
      </c>
      <c r="C47" s="39">
        <v>0</v>
      </c>
      <c r="D47" s="39">
        <f t="shared" si="9"/>
        <v>3</v>
      </c>
      <c r="E47" s="123">
        <v>0</v>
      </c>
      <c r="F47" s="112">
        <v>42</v>
      </c>
      <c r="G47" s="123">
        <v>18</v>
      </c>
      <c r="H47" s="111">
        <v>27</v>
      </c>
      <c r="I47" s="112">
        <v>78</v>
      </c>
      <c r="J47" s="38">
        <v>73</v>
      </c>
      <c r="K47" s="38">
        <v>69</v>
      </c>
      <c r="L47" s="38">
        <v>67</v>
      </c>
      <c r="M47" s="38">
        <v>66</v>
      </c>
      <c r="N47" s="38">
        <v>68</v>
      </c>
      <c r="O47" s="38">
        <v>224</v>
      </c>
      <c r="P47" s="38">
        <v>197</v>
      </c>
      <c r="Q47" s="36">
        <f t="shared" si="4"/>
        <v>421</v>
      </c>
      <c r="R47" s="43">
        <v>9</v>
      </c>
      <c r="S47" s="41">
        <v>27</v>
      </c>
      <c r="T47" s="42"/>
    </row>
    <row r="48" spans="1:20" ht="21" customHeight="1" x14ac:dyDescent="0.2">
      <c r="A48" s="37" t="s">
        <v>55</v>
      </c>
      <c r="B48" s="38">
        <v>5</v>
      </c>
      <c r="C48" s="39">
        <v>0</v>
      </c>
      <c r="D48" s="39">
        <f t="shared" si="9"/>
        <v>5</v>
      </c>
      <c r="E48" s="123">
        <v>0</v>
      </c>
      <c r="F48" s="112">
        <v>71</v>
      </c>
      <c r="G48" s="123">
        <v>34</v>
      </c>
      <c r="H48" s="111">
        <v>49</v>
      </c>
      <c r="I48" s="112">
        <v>145</v>
      </c>
      <c r="J48" s="38">
        <v>130</v>
      </c>
      <c r="K48" s="38">
        <v>129</v>
      </c>
      <c r="L48" s="38">
        <v>146</v>
      </c>
      <c r="M48" s="38">
        <v>145</v>
      </c>
      <c r="N48" s="38">
        <v>143</v>
      </c>
      <c r="O48" s="38">
        <v>424</v>
      </c>
      <c r="P48" s="38">
        <v>414</v>
      </c>
      <c r="Q48" s="36">
        <f t="shared" si="4"/>
        <v>838</v>
      </c>
      <c r="R48" s="43">
        <v>16</v>
      </c>
      <c r="S48" s="41">
        <v>56</v>
      </c>
      <c r="T48" s="42"/>
    </row>
    <row r="49" spans="1:23" ht="21" customHeight="1" x14ac:dyDescent="0.2">
      <c r="A49" s="37" t="s">
        <v>7</v>
      </c>
      <c r="B49" s="38">
        <v>22</v>
      </c>
      <c r="C49" s="39">
        <v>0</v>
      </c>
      <c r="D49" s="39">
        <f t="shared" si="9"/>
        <v>22</v>
      </c>
      <c r="E49" s="123">
        <v>0</v>
      </c>
      <c r="F49" s="112">
        <v>332</v>
      </c>
      <c r="G49" s="123">
        <v>50</v>
      </c>
      <c r="H49" s="111">
        <v>217</v>
      </c>
      <c r="I49" s="112">
        <v>601</v>
      </c>
      <c r="J49" s="38">
        <v>626</v>
      </c>
      <c r="K49" s="38">
        <v>664</v>
      </c>
      <c r="L49" s="38">
        <v>649</v>
      </c>
      <c r="M49" s="38">
        <v>680</v>
      </c>
      <c r="N49" s="38">
        <v>694</v>
      </c>
      <c r="O49" s="38">
        <v>2012</v>
      </c>
      <c r="P49" s="38">
        <v>1902</v>
      </c>
      <c r="Q49" s="36">
        <f t="shared" si="4"/>
        <v>3914</v>
      </c>
      <c r="R49" s="43">
        <v>44</v>
      </c>
      <c r="S49" s="41">
        <v>91</v>
      </c>
      <c r="T49" s="42"/>
    </row>
    <row r="50" spans="1:23" ht="21" customHeight="1" x14ac:dyDescent="0.2">
      <c r="A50" s="37" t="s">
        <v>37</v>
      </c>
      <c r="B50" s="38">
        <v>1</v>
      </c>
      <c r="C50" s="39">
        <v>0</v>
      </c>
      <c r="D50" s="39">
        <f t="shared" si="9"/>
        <v>1</v>
      </c>
      <c r="E50" s="123">
        <v>0</v>
      </c>
      <c r="F50" s="112">
        <v>30</v>
      </c>
      <c r="G50" s="123">
        <v>22</v>
      </c>
      <c r="H50" s="111">
        <v>21</v>
      </c>
      <c r="I50" s="112">
        <v>78</v>
      </c>
      <c r="J50" s="38">
        <v>61</v>
      </c>
      <c r="K50" s="38">
        <v>80</v>
      </c>
      <c r="L50" s="38">
        <v>75</v>
      </c>
      <c r="M50" s="38">
        <v>79</v>
      </c>
      <c r="N50" s="38">
        <v>79</v>
      </c>
      <c r="O50" s="38">
        <v>227</v>
      </c>
      <c r="P50" s="38">
        <v>225</v>
      </c>
      <c r="Q50" s="57">
        <f t="shared" si="4"/>
        <v>452</v>
      </c>
      <c r="R50" s="113">
        <v>4</v>
      </c>
      <c r="S50" s="124">
        <v>9</v>
      </c>
      <c r="T50" s="42"/>
    </row>
    <row r="51" spans="1:23" s="61" customFormat="1" ht="21" customHeight="1" x14ac:dyDescent="0.2">
      <c r="A51" s="60" t="s">
        <v>44</v>
      </c>
      <c r="B51" s="96">
        <f t="shared" ref="B51:P51" si="11">B9+B25+B35+B45</f>
        <v>219</v>
      </c>
      <c r="C51" s="96">
        <f t="shared" si="11"/>
        <v>2</v>
      </c>
      <c r="D51" s="96">
        <f t="shared" si="11"/>
        <v>221</v>
      </c>
      <c r="E51" s="97">
        <f t="shared" si="11"/>
        <v>12</v>
      </c>
      <c r="F51" s="96">
        <f t="shared" si="11"/>
        <v>3765</v>
      </c>
      <c r="G51" s="97">
        <f t="shared" si="11"/>
        <v>830</v>
      </c>
      <c r="H51" s="98">
        <f t="shared" si="11"/>
        <v>2482</v>
      </c>
      <c r="I51" s="98">
        <f t="shared" si="11"/>
        <v>6986</v>
      </c>
      <c r="J51" s="96">
        <f t="shared" si="11"/>
        <v>7128</v>
      </c>
      <c r="K51" s="96">
        <f t="shared" si="11"/>
        <v>7639</v>
      </c>
      <c r="L51" s="96">
        <f t="shared" si="11"/>
        <v>7562</v>
      </c>
      <c r="M51" s="96">
        <f t="shared" si="11"/>
        <v>7827</v>
      </c>
      <c r="N51" s="96">
        <f>N9+N25+N35+N45</f>
        <v>7893</v>
      </c>
      <c r="O51" s="96">
        <f t="shared" si="11"/>
        <v>22991</v>
      </c>
      <c r="P51" s="96">
        <f t="shared" si="11"/>
        <v>22044</v>
      </c>
      <c r="Q51" s="99">
        <f t="shared" si="4"/>
        <v>45035</v>
      </c>
      <c r="R51" s="58">
        <f>R45+R35+R25+R9</f>
        <v>589</v>
      </c>
      <c r="S51" s="100">
        <f>S45+S35+S25+S9</f>
        <v>1949</v>
      </c>
      <c r="T51" s="42"/>
    </row>
    <row r="52" spans="1:23" ht="21" customHeight="1" x14ac:dyDescent="0.2">
      <c r="A52" s="62" t="s">
        <v>56</v>
      </c>
      <c r="B52" s="125">
        <v>1</v>
      </c>
      <c r="C52" s="116">
        <v>0</v>
      </c>
      <c r="D52" s="126">
        <v>1</v>
      </c>
      <c r="E52" s="127">
        <v>0</v>
      </c>
      <c r="F52" s="128">
        <v>28</v>
      </c>
      <c r="G52" s="129">
        <v>6</v>
      </c>
      <c r="H52" s="128">
        <v>18</v>
      </c>
      <c r="I52" s="128">
        <v>84</v>
      </c>
      <c r="J52" s="126">
        <v>85</v>
      </c>
      <c r="K52" s="126">
        <v>102</v>
      </c>
      <c r="L52" s="126">
        <v>102</v>
      </c>
      <c r="M52" s="126">
        <v>99</v>
      </c>
      <c r="N52" s="126">
        <v>100</v>
      </c>
      <c r="O52" s="126">
        <v>278</v>
      </c>
      <c r="P52" s="126">
        <v>294</v>
      </c>
      <c r="Q52" s="57">
        <f t="shared" si="4"/>
        <v>572</v>
      </c>
      <c r="R52" s="130">
        <v>0</v>
      </c>
      <c r="S52" s="114" t="s">
        <v>66</v>
      </c>
      <c r="T52" s="42"/>
      <c r="U52" s="63"/>
      <c r="V52" s="63"/>
      <c r="W52" s="63"/>
    </row>
    <row r="53" spans="1:23" x14ac:dyDescent="0.2">
      <c r="H53" s="64"/>
    </row>
    <row r="54" spans="1:23" x14ac:dyDescent="0.2">
      <c r="B54" s="32"/>
      <c r="D54" s="32"/>
      <c r="F54" s="32"/>
      <c r="G54" s="32"/>
      <c r="H54" s="32"/>
      <c r="I54" s="38"/>
      <c r="J54" s="38"/>
      <c r="K54" s="38"/>
      <c r="L54" s="38"/>
      <c r="M54" s="38"/>
      <c r="N54" s="38"/>
      <c r="O54" s="38"/>
      <c r="P54" s="38"/>
      <c r="Q54" s="39"/>
    </row>
    <row r="55" spans="1:23" x14ac:dyDescent="0.2">
      <c r="I55" s="38"/>
      <c r="J55" s="38"/>
      <c r="K55" s="38"/>
      <c r="L55" s="38"/>
      <c r="M55" s="38"/>
      <c r="N55" s="38"/>
      <c r="O55" s="38"/>
      <c r="P55" s="38"/>
      <c r="Q55" s="39"/>
    </row>
    <row r="56" spans="1:23" x14ac:dyDescent="0.2">
      <c r="B56" s="32"/>
      <c r="D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</sheetData>
  <mergeCells count="3">
    <mergeCell ref="A4:A5"/>
    <mergeCell ref="H4:H5"/>
    <mergeCell ref="R4:S4"/>
  </mergeCells>
  <phoneticPr fontId="2"/>
  <pageMargins left="0.55118110236220474" right="0.15748031496062992" top="0.59055118110236227" bottom="0.59055118110236227" header="0.59055118110236227" footer="0.59055118110236227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view="pageBreakPreview" zoomScale="75" zoomScaleNormal="75" zoomScaleSheetLayoutView="75" workbookViewId="0">
      <pane xSplit="1" ySplit="5" topLeftCell="B24" activePane="bottomRight" state="frozen"/>
      <selection sqref="A1:XFD1048576"/>
      <selection pane="topRight" sqref="A1:XFD1048576"/>
      <selection pane="bottomLeft" sqref="A1:XFD1048576"/>
      <selection pane="bottomRight" activeCell="V26" sqref="V26"/>
    </sheetView>
  </sheetViews>
  <sheetFormatPr defaultColWidth="9" defaultRowHeight="14.4" x14ac:dyDescent="0.2"/>
  <cols>
    <col min="1" max="1" width="28.6640625" style="6" customWidth="1"/>
    <col min="2" max="2" width="7.88671875" style="6" customWidth="1"/>
    <col min="3" max="3" width="7.88671875" style="32" customWidth="1"/>
    <col min="4" max="4" width="7.88671875" style="6" customWidth="1"/>
    <col min="5" max="14" width="10.21875" style="6" customWidth="1"/>
    <col min="15" max="16" width="7.6640625" style="6" customWidth="1"/>
    <col min="17" max="17" width="1.109375" style="6" customWidth="1"/>
    <col min="18" max="16384" width="9" style="6"/>
  </cols>
  <sheetData>
    <row r="1" spans="1:20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5"/>
      <c r="L1" s="2"/>
      <c r="M1" s="2"/>
      <c r="N1" s="2"/>
    </row>
    <row r="2" spans="1:20" ht="6.75" customHeight="1" x14ac:dyDescent="0.2">
      <c r="A2" s="4"/>
      <c r="B2" s="2"/>
      <c r="C2" s="3"/>
      <c r="D2" s="4"/>
      <c r="E2" s="4"/>
      <c r="F2" s="2"/>
      <c r="G2" s="2"/>
      <c r="H2" s="2"/>
      <c r="I2" s="2"/>
      <c r="J2" s="2"/>
      <c r="K2" s="45"/>
      <c r="L2" s="2"/>
      <c r="M2" s="2"/>
      <c r="N2" s="2"/>
    </row>
    <row r="3" spans="1:20" ht="15" customHeight="1" x14ac:dyDescent="0.2">
      <c r="A3" s="4" t="s">
        <v>69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</row>
    <row r="4" spans="1:20" ht="21" customHeight="1" x14ac:dyDescent="0.2">
      <c r="A4" s="160" t="s">
        <v>70</v>
      </c>
      <c r="B4" s="65" t="s">
        <v>71</v>
      </c>
      <c r="C4" s="66"/>
      <c r="D4" s="65"/>
      <c r="E4" s="67" t="s">
        <v>38</v>
      </c>
      <c r="F4" s="11" t="s">
        <v>49</v>
      </c>
      <c r="G4" s="68"/>
      <c r="H4" s="69"/>
      <c r="I4" s="67" t="s">
        <v>72</v>
      </c>
      <c r="J4" s="70"/>
      <c r="K4" s="70"/>
      <c r="L4" s="70"/>
      <c r="M4" s="71"/>
      <c r="N4" s="71"/>
      <c r="O4" s="72" t="s">
        <v>73</v>
      </c>
      <c r="P4" s="73"/>
      <c r="Q4" s="63"/>
      <c r="R4" s="63"/>
      <c r="S4" s="63"/>
      <c r="T4" s="63"/>
    </row>
    <row r="5" spans="1:20" ht="21" customHeight="1" x14ac:dyDescent="0.2">
      <c r="A5" s="161"/>
      <c r="B5" s="16" t="s">
        <v>50</v>
      </c>
      <c r="C5" s="74" t="s">
        <v>74</v>
      </c>
      <c r="D5" s="75" t="s">
        <v>75</v>
      </c>
      <c r="E5" s="76" t="s">
        <v>39</v>
      </c>
      <c r="F5" s="19" t="s">
        <v>76</v>
      </c>
      <c r="G5" s="77" t="s">
        <v>77</v>
      </c>
      <c r="H5" s="109" t="s">
        <v>78</v>
      </c>
      <c r="I5" s="16" t="s">
        <v>57</v>
      </c>
      <c r="J5" s="16" t="s">
        <v>79</v>
      </c>
      <c r="K5" s="16" t="s">
        <v>59</v>
      </c>
      <c r="L5" s="16" t="s">
        <v>1</v>
      </c>
      <c r="M5" s="16" t="s">
        <v>2</v>
      </c>
      <c r="N5" s="78" t="s">
        <v>0</v>
      </c>
      <c r="O5" s="79" t="s">
        <v>80</v>
      </c>
      <c r="P5" s="79" t="s">
        <v>81</v>
      </c>
      <c r="Q5" s="80"/>
      <c r="R5" s="63"/>
      <c r="S5" s="63"/>
      <c r="T5" s="63"/>
    </row>
    <row r="6" spans="1:20" ht="18" customHeight="1" x14ac:dyDescent="0.2">
      <c r="A6" s="81"/>
      <c r="B6" s="82"/>
      <c r="C6" s="83"/>
      <c r="D6" s="84"/>
      <c r="E6" s="85"/>
      <c r="F6" s="86"/>
      <c r="G6" s="86"/>
      <c r="H6" s="87"/>
      <c r="I6" s="82"/>
      <c r="J6" s="88"/>
      <c r="K6" s="88"/>
      <c r="L6" s="88"/>
      <c r="M6" s="88"/>
      <c r="N6" s="88"/>
      <c r="O6" s="49"/>
      <c r="P6" s="89"/>
    </row>
    <row r="7" spans="1:20" ht="21" customHeight="1" x14ac:dyDescent="0.2">
      <c r="A7" s="30" t="s">
        <v>82</v>
      </c>
      <c r="B7" s="25">
        <f t="shared" ref="B7:N7" si="0">B50+B51</f>
        <v>94</v>
      </c>
      <c r="C7" s="25">
        <f t="shared" si="0"/>
        <v>1</v>
      </c>
      <c r="D7" s="25">
        <f t="shared" si="0"/>
        <v>95</v>
      </c>
      <c r="E7" s="26">
        <f>E50+E51</f>
        <v>4</v>
      </c>
      <c r="F7" s="25">
        <f t="shared" si="0"/>
        <v>2161</v>
      </c>
      <c r="G7" s="25">
        <f t="shared" si="0"/>
        <v>331</v>
      </c>
      <c r="H7" s="27">
        <f t="shared" si="0"/>
        <v>1106</v>
      </c>
      <c r="I7" s="24">
        <f t="shared" si="0"/>
        <v>8238</v>
      </c>
      <c r="J7" s="25">
        <f t="shared" si="0"/>
        <v>8456</v>
      </c>
      <c r="K7" s="25">
        <f t="shared" si="0"/>
        <v>8558</v>
      </c>
      <c r="L7" s="25">
        <f t="shared" si="0"/>
        <v>12927</v>
      </c>
      <c r="M7" s="25">
        <f t="shared" si="0"/>
        <v>12325</v>
      </c>
      <c r="N7" s="25">
        <f t="shared" si="0"/>
        <v>25252</v>
      </c>
      <c r="O7" s="49">
        <f>O50</f>
        <v>248</v>
      </c>
      <c r="P7" s="89">
        <f>P50</f>
        <v>826</v>
      </c>
      <c r="Q7" s="42"/>
    </row>
    <row r="8" spans="1:20" ht="18" customHeight="1" x14ac:dyDescent="0.2">
      <c r="A8" s="30"/>
      <c r="B8" s="25"/>
      <c r="C8" s="25"/>
      <c r="D8" s="25"/>
      <c r="E8" s="26"/>
      <c r="F8" s="25"/>
      <c r="G8" s="25"/>
      <c r="H8" s="27"/>
      <c r="I8" s="24"/>
      <c r="J8" s="25"/>
      <c r="K8" s="25"/>
      <c r="L8" s="25"/>
      <c r="M8" s="25"/>
      <c r="N8" s="25"/>
      <c r="O8" s="49"/>
      <c r="P8" s="89"/>
    </row>
    <row r="9" spans="1:20" ht="21" customHeight="1" x14ac:dyDescent="0.2">
      <c r="A9" s="30" t="s">
        <v>40</v>
      </c>
      <c r="B9" s="25">
        <f>SUM(B10:B23)</f>
        <v>42</v>
      </c>
      <c r="C9" s="25">
        <f>SUM(C10:C23)</f>
        <v>1</v>
      </c>
      <c r="D9" s="25">
        <f>SUM(D10:D23)</f>
        <v>43</v>
      </c>
      <c r="E9" s="26">
        <f>SUM(E10:E23)</f>
        <v>0</v>
      </c>
      <c r="F9" s="25">
        <f>SUM(F10:F23)</f>
        <v>1064</v>
      </c>
      <c r="G9" s="25">
        <f t="shared" ref="G9:M9" si="1">SUM(G10:G23)</f>
        <v>136</v>
      </c>
      <c r="H9" s="27">
        <f>SUM(H10:H23)</f>
        <v>547</v>
      </c>
      <c r="I9" s="24">
        <f t="shared" si="1"/>
        <v>4157</v>
      </c>
      <c r="J9" s="25">
        <f t="shared" si="1"/>
        <v>4286</v>
      </c>
      <c r="K9" s="25">
        <f t="shared" si="1"/>
        <v>4323</v>
      </c>
      <c r="L9" s="25">
        <f t="shared" si="1"/>
        <v>6591</v>
      </c>
      <c r="M9" s="25">
        <f t="shared" si="1"/>
        <v>6175</v>
      </c>
      <c r="N9" s="25">
        <f>SUM(N10:N23)</f>
        <v>12766</v>
      </c>
      <c r="O9" s="49">
        <f>SUM(O10:O23)</f>
        <v>117</v>
      </c>
      <c r="P9" s="89">
        <f>SUM(P10:P23)</f>
        <v>459</v>
      </c>
    </row>
    <row r="10" spans="1:20" ht="21" customHeight="1" x14ac:dyDescent="0.2">
      <c r="A10" s="37" t="s">
        <v>4</v>
      </c>
      <c r="B10" s="38">
        <v>15</v>
      </c>
      <c r="C10" s="39">
        <v>0</v>
      </c>
      <c r="D10" s="110">
        <f>B10+C10</f>
        <v>15</v>
      </c>
      <c r="E10" s="36">
        <v>0</v>
      </c>
      <c r="F10" s="38">
        <v>456</v>
      </c>
      <c r="G10" s="38">
        <v>47</v>
      </c>
      <c r="H10" s="111">
        <v>240</v>
      </c>
      <c r="I10" s="112">
        <v>1919</v>
      </c>
      <c r="J10" s="38">
        <v>1891</v>
      </c>
      <c r="K10" s="38">
        <v>1970</v>
      </c>
      <c r="L10" s="38">
        <v>3020</v>
      </c>
      <c r="M10" s="38">
        <v>2760</v>
      </c>
      <c r="N10" s="39">
        <f>SUM(I10:K10)</f>
        <v>5780</v>
      </c>
      <c r="O10" s="40">
        <v>48</v>
      </c>
      <c r="P10" s="90">
        <v>209</v>
      </c>
      <c r="Q10" s="63"/>
      <c r="R10" s="42"/>
    </row>
    <row r="11" spans="1:20" ht="21" customHeight="1" x14ac:dyDescent="0.2">
      <c r="A11" s="37" t="s">
        <v>10</v>
      </c>
      <c r="B11" s="38">
        <v>3</v>
      </c>
      <c r="C11" s="39">
        <v>0</v>
      </c>
      <c r="D11" s="110">
        <f t="shared" ref="D11:D23" si="2">B11+C11</f>
        <v>3</v>
      </c>
      <c r="E11" s="36">
        <v>0</v>
      </c>
      <c r="F11" s="38">
        <v>54</v>
      </c>
      <c r="G11" s="38">
        <v>8</v>
      </c>
      <c r="H11" s="111">
        <v>27</v>
      </c>
      <c r="I11" s="112">
        <v>182</v>
      </c>
      <c r="J11" s="38">
        <v>204</v>
      </c>
      <c r="K11" s="38">
        <v>183</v>
      </c>
      <c r="L11" s="38">
        <v>295</v>
      </c>
      <c r="M11" s="38">
        <v>274</v>
      </c>
      <c r="N11" s="39">
        <f t="shared" ref="N11:N23" si="3">SUM(I11:K11)</f>
        <v>569</v>
      </c>
      <c r="O11" s="40">
        <v>5</v>
      </c>
      <c r="P11" s="90">
        <v>20</v>
      </c>
      <c r="Q11" s="63"/>
      <c r="R11" s="42"/>
    </row>
    <row r="12" spans="1:20" ht="21" customHeight="1" x14ac:dyDescent="0.2">
      <c r="A12" s="37" t="s">
        <v>13</v>
      </c>
      <c r="B12" s="38">
        <v>4</v>
      </c>
      <c r="C12" s="39">
        <v>0</v>
      </c>
      <c r="D12" s="110">
        <f t="shared" si="2"/>
        <v>4</v>
      </c>
      <c r="E12" s="36">
        <v>0</v>
      </c>
      <c r="F12" s="38">
        <v>128</v>
      </c>
      <c r="G12" s="38">
        <v>11</v>
      </c>
      <c r="H12" s="111">
        <v>68</v>
      </c>
      <c r="I12" s="112">
        <v>469</v>
      </c>
      <c r="J12" s="38">
        <v>564</v>
      </c>
      <c r="K12" s="38">
        <v>538</v>
      </c>
      <c r="L12" s="38">
        <v>800</v>
      </c>
      <c r="M12" s="38">
        <v>771</v>
      </c>
      <c r="N12" s="39">
        <f t="shared" si="3"/>
        <v>1571</v>
      </c>
      <c r="O12" s="40">
        <v>16</v>
      </c>
      <c r="P12" s="90">
        <v>67</v>
      </c>
      <c r="Q12" s="63"/>
      <c r="R12" s="42"/>
    </row>
    <row r="13" spans="1:20" ht="21" customHeight="1" x14ac:dyDescent="0.2">
      <c r="A13" s="37" t="s">
        <v>17</v>
      </c>
      <c r="B13" s="38">
        <v>1</v>
      </c>
      <c r="C13" s="39">
        <v>0</v>
      </c>
      <c r="D13" s="110">
        <f t="shared" si="2"/>
        <v>1</v>
      </c>
      <c r="E13" s="36">
        <v>0</v>
      </c>
      <c r="F13" s="38">
        <v>29</v>
      </c>
      <c r="G13" s="38">
        <v>2</v>
      </c>
      <c r="H13" s="111">
        <v>16</v>
      </c>
      <c r="I13" s="112">
        <v>121</v>
      </c>
      <c r="J13" s="38">
        <v>123</v>
      </c>
      <c r="K13" s="38">
        <v>115</v>
      </c>
      <c r="L13" s="38">
        <v>178</v>
      </c>
      <c r="M13" s="38">
        <v>181</v>
      </c>
      <c r="N13" s="39">
        <f t="shared" si="3"/>
        <v>359</v>
      </c>
      <c r="O13" s="40">
        <v>4</v>
      </c>
      <c r="P13" s="90">
        <v>18</v>
      </c>
      <c r="Q13" s="63"/>
      <c r="R13" s="42"/>
    </row>
    <row r="14" spans="1:20" ht="21" customHeight="1" x14ac:dyDescent="0.2">
      <c r="A14" s="37" t="s">
        <v>18</v>
      </c>
      <c r="B14" s="38">
        <v>1</v>
      </c>
      <c r="C14" s="39">
        <v>0</v>
      </c>
      <c r="D14" s="110">
        <f t="shared" si="2"/>
        <v>1</v>
      </c>
      <c r="E14" s="36">
        <v>0</v>
      </c>
      <c r="F14" s="38">
        <v>21</v>
      </c>
      <c r="G14" s="38">
        <v>2</v>
      </c>
      <c r="H14" s="111">
        <v>11</v>
      </c>
      <c r="I14" s="112">
        <v>79</v>
      </c>
      <c r="J14" s="38">
        <v>68</v>
      </c>
      <c r="K14" s="38">
        <v>82</v>
      </c>
      <c r="L14" s="38">
        <v>106</v>
      </c>
      <c r="M14" s="38">
        <v>123</v>
      </c>
      <c r="N14" s="39">
        <f t="shared" si="3"/>
        <v>229</v>
      </c>
      <c r="O14" s="40">
        <v>2</v>
      </c>
      <c r="P14" s="90">
        <v>4</v>
      </c>
      <c r="Q14" s="63"/>
      <c r="R14" s="42"/>
    </row>
    <row r="15" spans="1:20" ht="21" customHeight="1" x14ac:dyDescent="0.2">
      <c r="A15" s="37" t="s">
        <v>9</v>
      </c>
      <c r="B15" s="38">
        <v>3</v>
      </c>
      <c r="C15" s="39">
        <v>0</v>
      </c>
      <c r="D15" s="110">
        <f t="shared" si="2"/>
        <v>3</v>
      </c>
      <c r="E15" s="36">
        <v>0</v>
      </c>
      <c r="F15" s="38">
        <v>83</v>
      </c>
      <c r="G15" s="38">
        <v>10</v>
      </c>
      <c r="H15" s="111">
        <v>41</v>
      </c>
      <c r="I15" s="112">
        <v>355</v>
      </c>
      <c r="J15" s="38">
        <v>364</v>
      </c>
      <c r="K15" s="38">
        <v>332</v>
      </c>
      <c r="L15" s="38">
        <v>558</v>
      </c>
      <c r="M15" s="38">
        <v>493</v>
      </c>
      <c r="N15" s="39">
        <f t="shared" si="3"/>
        <v>1051</v>
      </c>
      <c r="O15" s="40">
        <v>7</v>
      </c>
      <c r="P15" s="90">
        <v>26</v>
      </c>
      <c r="Q15" s="63"/>
      <c r="R15" s="42"/>
    </row>
    <row r="16" spans="1:20" ht="21" customHeight="1" x14ac:dyDescent="0.2">
      <c r="A16" s="37" t="s">
        <v>19</v>
      </c>
      <c r="B16" s="38">
        <v>1</v>
      </c>
      <c r="C16" s="39">
        <v>0</v>
      </c>
      <c r="D16" s="110">
        <f t="shared" si="2"/>
        <v>1</v>
      </c>
      <c r="E16" s="36">
        <v>0</v>
      </c>
      <c r="F16" s="38">
        <v>28</v>
      </c>
      <c r="G16" s="38">
        <v>2</v>
      </c>
      <c r="H16" s="111">
        <v>17</v>
      </c>
      <c r="I16" s="112">
        <v>140</v>
      </c>
      <c r="J16" s="38">
        <v>115</v>
      </c>
      <c r="K16" s="38">
        <v>156</v>
      </c>
      <c r="L16" s="38">
        <v>208</v>
      </c>
      <c r="M16" s="38">
        <v>203</v>
      </c>
      <c r="N16" s="39">
        <f t="shared" si="3"/>
        <v>411</v>
      </c>
      <c r="O16" s="40">
        <v>3</v>
      </c>
      <c r="P16" s="90">
        <v>8</v>
      </c>
      <c r="Q16" s="63"/>
      <c r="R16" s="42"/>
    </row>
    <row r="17" spans="1:18" ht="21" customHeight="1" x14ac:dyDescent="0.2">
      <c r="A17" s="37" t="s">
        <v>20</v>
      </c>
      <c r="B17" s="38">
        <v>1</v>
      </c>
      <c r="C17" s="39">
        <v>0</v>
      </c>
      <c r="D17" s="110">
        <f t="shared" si="2"/>
        <v>1</v>
      </c>
      <c r="E17" s="36">
        <v>0</v>
      </c>
      <c r="F17" s="38">
        <v>13</v>
      </c>
      <c r="G17" s="38">
        <v>1</v>
      </c>
      <c r="H17" s="111">
        <v>5</v>
      </c>
      <c r="I17" s="112">
        <v>23</v>
      </c>
      <c r="J17" s="38">
        <v>26</v>
      </c>
      <c r="K17" s="38">
        <v>32</v>
      </c>
      <c r="L17" s="38">
        <v>43</v>
      </c>
      <c r="M17" s="38">
        <v>38</v>
      </c>
      <c r="N17" s="39">
        <f t="shared" si="3"/>
        <v>81</v>
      </c>
      <c r="O17" s="40">
        <v>2</v>
      </c>
      <c r="P17" s="90">
        <v>8</v>
      </c>
      <c r="Q17" s="63"/>
      <c r="R17" s="42"/>
    </row>
    <row r="18" spans="1:18" ht="21" customHeight="1" x14ac:dyDescent="0.2">
      <c r="A18" s="37" t="s">
        <v>21</v>
      </c>
      <c r="B18" s="38">
        <v>1</v>
      </c>
      <c r="C18" s="39">
        <v>0</v>
      </c>
      <c r="D18" s="110">
        <f t="shared" si="2"/>
        <v>1</v>
      </c>
      <c r="E18" s="36">
        <v>0</v>
      </c>
      <c r="F18" s="38">
        <v>15</v>
      </c>
      <c r="G18" s="38">
        <v>3</v>
      </c>
      <c r="H18" s="111">
        <v>6</v>
      </c>
      <c r="I18" s="112">
        <v>43</v>
      </c>
      <c r="J18" s="38">
        <v>36</v>
      </c>
      <c r="K18" s="38">
        <v>34</v>
      </c>
      <c r="L18" s="38">
        <v>52</v>
      </c>
      <c r="M18" s="38">
        <v>61</v>
      </c>
      <c r="N18" s="39">
        <f t="shared" si="3"/>
        <v>113</v>
      </c>
      <c r="O18" s="40">
        <v>3</v>
      </c>
      <c r="P18" s="90">
        <v>10</v>
      </c>
      <c r="Q18" s="63"/>
      <c r="R18" s="42"/>
    </row>
    <row r="19" spans="1:18" ht="21" customHeight="1" x14ac:dyDescent="0.2">
      <c r="A19" s="37" t="s">
        <v>22</v>
      </c>
      <c r="B19" s="38">
        <v>1</v>
      </c>
      <c r="C19" s="39">
        <v>1</v>
      </c>
      <c r="D19" s="110">
        <f t="shared" si="2"/>
        <v>2</v>
      </c>
      <c r="E19" s="36">
        <v>0</v>
      </c>
      <c r="F19" s="38">
        <v>25</v>
      </c>
      <c r="G19" s="38">
        <v>2</v>
      </c>
      <c r="H19" s="111">
        <v>9</v>
      </c>
      <c r="I19" s="112">
        <v>54</v>
      </c>
      <c r="J19" s="38">
        <v>54</v>
      </c>
      <c r="K19" s="38">
        <v>64</v>
      </c>
      <c r="L19" s="38">
        <v>100</v>
      </c>
      <c r="M19" s="38">
        <v>72</v>
      </c>
      <c r="N19" s="39">
        <f t="shared" si="3"/>
        <v>172</v>
      </c>
      <c r="O19" s="40">
        <v>2</v>
      </c>
      <c r="P19" s="90">
        <v>5</v>
      </c>
      <c r="Q19" s="63"/>
      <c r="R19" s="42"/>
    </row>
    <row r="20" spans="1:18" ht="21" customHeight="1" x14ac:dyDescent="0.2">
      <c r="A20" s="37" t="s">
        <v>11</v>
      </c>
      <c r="B20" s="38">
        <v>2</v>
      </c>
      <c r="C20" s="39">
        <v>0</v>
      </c>
      <c r="D20" s="110">
        <f t="shared" si="2"/>
        <v>2</v>
      </c>
      <c r="E20" s="36">
        <v>0</v>
      </c>
      <c r="F20" s="38">
        <v>39</v>
      </c>
      <c r="G20" s="38">
        <v>13</v>
      </c>
      <c r="H20" s="111">
        <v>20</v>
      </c>
      <c r="I20" s="112">
        <v>147</v>
      </c>
      <c r="J20" s="38">
        <v>162</v>
      </c>
      <c r="K20" s="38">
        <v>138</v>
      </c>
      <c r="L20" s="38">
        <v>221</v>
      </c>
      <c r="M20" s="38">
        <v>226</v>
      </c>
      <c r="N20" s="39">
        <f t="shared" si="3"/>
        <v>447</v>
      </c>
      <c r="O20" s="40">
        <v>5</v>
      </c>
      <c r="P20" s="90">
        <v>22</v>
      </c>
      <c r="Q20" s="63"/>
      <c r="R20" s="42"/>
    </row>
    <row r="21" spans="1:18" ht="21" customHeight="1" x14ac:dyDescent="0.2">
      <c r="A21" s="37" t="s">
        <v>14</v>
      </c>
      <c r="B21" s="38">
        <v>6</v>
      </c>
      <c r="C21" s="39">
        <v>0</v>
      </c>
      <c r="D21" s="110">
        <f t="shared" si="2"/>
        <v>6</v>
      </c>
      <c r="E21" s="36">
        <v>0</v>
      </c>
      <c r="F21" s="38">
        <v>126</v>
      </c>
      <c r="G21" s="38">
        <v>19</v>
      </c>
      <c r="H21" s="111">
        <v>65</v>
      </c>
      <c r="I21" s="112">
        <v>502</v>
      </c>
      <c r="J21" s="38">
        <v>529</v>
      </c>
      <c r="K21" s="38">
        <v>527</v>
      </c>
      <c r="L21" s="38">
        <v>787</v>
      </c>
      <c r="M21" s="38">
        <v>771</v>
      </c>
      <c r="N21" s="39">
        <f t="shared" si="3"/>
        <v>1558</v>
      </c>
      <c r="O21" s="40">
        <v>14</v>
      </c>
      <c r="P21" s="90">
        <v>48</v>
      </c>
      <c r="Q21" s="63"/>
      <c r="R21" s="42"/>
    </row>
    <row r="22" spans="1:18" ht="21" customHeight="1" x14ac:dyDescent="0.2">
      <c r="A22" s="37" t="s">
        <v>15</v>
      </c>
      <c r="B22" s="38">
        <v>2</v>
      </c>
      <c r="C22" s="39">
        <v>0</v>
      </c>
      <c r="D22" s="110">
        <f t="shared" si="2"/>
        <v>2</v>
      </c>
      <c r="E22" s="36">
        <v>0</v>
      </c>
      <c r="F22" s="38">
        <v>32</v>
      </c>
      <c r="G22" s="38">
        <v>11</v>
      </c>
      <c r="H22" s="111">
        <v>16</v>
      </c>
      <c r="I22" s="112">
        <v>84</v>
      </c>
      <c r="J22" s="38">
        <v>109</v>
      </c>
      <c r="K22" s="38">
        <v>105</v>
      </c>
      <c r="L22" s="38">
        <v>163</v>
      </c>
      <c r="M22" s="38">
        <v>135</v>
      </c>
      <c r="N22" s="39">
        <f t="shared" si="3"/>
        <v>298</v>
      </c>
      <c r="O22" s="40">
        <v>4</v>
      </c>
      <c r="P22" s="90">
        <v>7</v>
      </c>
      <c r="Q22" s="63"/>
      <c r="R22" s="42"/>
    </row>
    <row r="23" spans="1:18" ht="21" customHeight="1" x14ac:dyDescent="0.2">
      <c r="A23" s="37" t="s">
        <v>23</v>
      </c>
      <c r="B23" s="38">
        <v>1</v>
      </c>
      <c r="C23" s="39">
        <v>0</v>
      </c>
      <c r="D23" s="110">
        <f t="shared" si="2"/>
        <v>1</v>
      </c>
      <c r="E23" s="36">
        <v>0</v>
      </c>
      <c r="F23" s="38">
        <v>15</v>
      </c>
      <c r="G23" s="38">
        <v>5</v>
      </c>
      <c r="H23" s="111">
        <v>6</v>
      </c>
      <c r="I23" s="112">
        <v>39</v>
      </c>
      <c r="J23" s="38">
        <v>41</v>
      </c>
      <c r="K23" s="38">
        <v>47</v>
      </c>
      <c r="L23" s="38">
        <v>60</v>
      </c>
      <c r="M23" s="38">
        <v>67</v>
      </c>
      <c r="N23" s="39">
        <f t="shared" si="3"/>
        <v>127</v>
      </c>
      <c r="O23" s="40">
        <v>2</v>
      </c>
      <c r="P23" s="90">
        <v>7</v>
      </c>
      <c r="Q23" s="63"/>
      <c r="R23" s="42"/>
    </row>
    <row r="24" spans="1:18" ht="18" customHeight="1" x14ac:dyDescent="0.2">
      <c r="A24" s="44"/>
      <c r="B24" s="45"/>
      <c r="C24" s="25"/>
      <c r="D24" s="45"/>
      <c r="E24" s="26"/>
      <c r="F24" s="45"/>
      <c r="G24" s="45"/>
      <c r="H24" s="48" t="s">
        <v>83</v>
      </c>
      <c r="I24" s="47"/>
      <c r="J24" s="45"/>
      <c r="K24" s="45"/>
      <c r="L24" s="45"/>
      <c r="M24" s="45"/>
      <c r="N24" s="25"/>
      <c r="O24" s="49"/>
      <c r="P24" s="89"/>
      <c r="R24" s="42"/>
    </row>
    <row r="25" spans="1:18" ht="21" customHeight="1" x14ac:dyDescent="0.2">
      <c r="A25" s="30" t="s">
        <v>41</v>
      </c>
      <c r="B25" s="25">
        <f t="shared" ref="B25:N25" si="4">SUM(B26:B33)</f>
        <v>9</v>
      </c>
      <c r="C25" s="25">
        <f t="shared" si="4"/>
        <v>0</v>
      </c>
      <c r="D25" s="25">
        <f t="shared" si="4"/>
        <v>9</v>
      </c>
      <c r="E25" s="26">
        <f t="shared" si="4"/>
        <v>1</v>
      </c>
      <c r="F25" s="25">
        <f t="shared" si="4"/>
        <v>143</v>
      </c>
      <c r="G25" s="25">
        <f t="shared" si="4"/>
        <v>53</v>
      </c>
      <c r="H25" s="27">
        <f t="shared" si="4"/>
        <v>63</v>
      </c>
      <c r="I25" s="24">
        <f t="shared" si="4"/>
        <v>391</v>
      </c>
      <c r="J25" s="25">
        <f t="shared" si="4"/>
        <v>369</v>
      </c>
      <c r="K25" s="25">
        <f t="shared" si="4"/>
        <v>400</v>
      </c>
      <c r="L25" s="25">
        <f t="shared" si="4"/>
        <v>586</v>
      </c>
      <c r="M25" s="25">
        <f t="shared" si="4"/>
        <v>574</v>
      </c>
      <c r="N25" s="25">
        <f t="shared" si="4"/>
        <v>1160</v>
      </c>
      <c r="O25" s="49">
        <f>SUM(O26:O33)</f>
        <v>22</v>
      </c>
      <c r="P25" s="89">
        <f>SUM(P26:P33)</f>
        <v>55</v>
      </c>
      <c r="R25" s="42"/>
    </row>
    <row r="26" spans="1:18" ht="21" customHeight="1" x14ac:dyDescent="0.2">
      <c r="A26" s="37" t="s">
        <v>8</v>
      </c>
      <c r="B26" s="38">
        <v>3</v>
      </c>
      <c r="C26" s="39">
        <v>0</v>
      </c>
      <c r="D26" s="110">
        <f>B26+C26</f>
        <v>3</v>
      </c>
      <c r="E26" s="36">
        <v>0</v>
      </c>
      <c r="F26" s="38">
        <v>55</v>
      </c>
      <c r="G26" s="38">
        <v>7</v>
      </c>
      <c r="H26" s="111">
        <v>26</v>
      </c>
      <c r="I26" s="112">
        <v>139</v>
      </c>
      <c r="J26" s="38">
        <v>161</v>
      </c>
      <c r="K26" s="38">
        <v>159</v>
      </c>
      <c r="L26" s="38">
        <v>209</v>
      </c>
      <c r="M26" s="38">
        <v>250</v>
      </c>
      <c r="N26" s="39">
        <f t="shared" ref="N26:N33" si="5">SUM(I26:K26)</f>
        <v>459</v>
      </c>
      <c r="O26" s="40">
        <v>8</v>
      </c>
      <c r="P26" s="90">
        <v>21</v>
      </c>
      <c r="Q26" s="63"/>
      <c r="R26" s="42"/>
    </row>
    <row r="27" spans="1:18" ht="21" customHeight="1" x14ac:dyDescent="0.2">
      <c r="A27" s="37" t="s">
        <v>24</v>
      </c>
      <c r="B27" s="38">
        <v>1</v>
      </c>
      <c r="C27" s="39">
        <v>0</v>
      </c>
      <c r="D27" s="110">
        <f t="shared" ref="D27:D33" si="6">B27+C27</f>
        <v>1</v>
      </c>
      <c r="E27" s="36">
        <v>0</v>
      </c>
      <c r="F27" s="38">
        <v>14</v>
      </c>
      <c r="G27" s="38">
        <v>8</v>
      </c>
      <c r="H27" s="111">
        <v>5</v>
      </c>
      <c r="I27" s="112">
        <v>35</v>
      </c>
      <c r="J27" s="38">
        <v>41</v>
      </c>
      <c r="K27" s="38">
        <v>35</v>
      </c>
      <c r="L27" s="38">
        <v>57</v>
      </c>
      <c r="M27" s="38">
        <v>54</v>
      </c>
      <c r="N27" s="39">
        <f t="shared" si="5"/>
        <v>111</v>
      </c>
      <c r="O27" s="40">
        <v>2</v>
      </c>
      <c r="P27" s="90">
        <v>6</v>
      </c>
      <c r="Q27" s="63"/>
      <c r="R27" s="42"/>
    </row>
    <row r="28" spans="1:18" ht="21" customHeight="1" x14ac:dyDescent="0.2">
      <c r="A28" s="37" t="s">
        <v>25</v>
      </c>
      <c r="B28" s="38">
        <v>1</v>
      </c>
      <c r="C28" s="39">
        <v>0</v>
      </c>
      <c r="D28" s="110">
        <f t="shared" si="6"/>
        <v>1</v>
      </c>
      <c r="E28" s="36">
        <v>0</v>
      </c>
      <c r="F28" s="38">
        <v>20</v>
      </c>
      <c r="G28" s="38">
        <v>7</v>
      </c>
      <c r="H28" s="111">
        <v>10</v>
      </c>
      <c r="I28" s="112">
        <v>66</v>
      </c>
      <c r="J28" s="38">
        <v>50</v>
      </c>
      <c r="K28" s="38">
        <v>71</v>
      </c>
      <c r="L28" s="38">
        <v>101</v>
      </c>
      <c r="M28" s="38">
        <v>86</v>
      </c>
      <c r="N28" s="39">
        <f t="shared" si="5"/>
        <v>187</v>
      </c>
      <c r="O28" s="40">
        <v>3</v>
      </c>
      <c r="P28" s="90">
        <v>12</v>
      </c>
      <c r="Q28" s="63"/>
      <c r="R28" s="42"/>
    </row>
    <row r="29" spans="1:18" ht="21" customHeight="1" x14ac:dyDescent="0.2">
      <c r="A29" s="37" t="s">
        <v>26</v>
      </c>
      <c r="B29" s="38">
        <v>1</v>
      </c>
      <c r="C29" s="39">
        <v>0</v>
      </c>
      <c r="D29" s="110">
        <f t="shared" si="6"/>
        <v>1</v>
      </c>
      <c r="E29" s="36">
        <v>0</v>
      </c>
      <c r="F29" s="38">
        <v>12</v>
      </c>
      <c r="G29" s="38">
        <v>10</v>
      </c>
      <c r="H29" s="111">
        <v>5</v>
      </c>
      <c r="I29" s="112">
        <v>32</v>
      </c>
      <c r="J29" s="38">
        <v>30</v>
      </c>
      <c r="K29" s="38">
        <v>35</v>
      </c>
      <c r="L29" s="38">
        <v>50</v>
      </c>
      <c r="M29" s="38">
        <v>47</v>
      </c>
      <c r="N29" s="39">
        <f t="shared" si="5"/>
        <v>97</v>
      </c>
      <c r="O29" s="40">
        <v>2</v>
      </c>
      <c r="P29" s="90">
        <v>2</v>
      </c>
      <c r="Q29" s="63"/>
      <c r="R29" s="42"/>
    </row>
    <row r="30" spans="1:18" ht="21" customHeight="1" x14ac:dyDescent="0.2">
      <c r="A30" s="37" t="s">
        <v>27</v>
      </c>
      <c r="B30" s="38">
        <v>1</v>
      </c>
      <c r="C30" s="39">
        <v>0</v>
      </c>
      <c r="D30" s="110">
        <f t="shared" si="6"/>
        <v>1</v>
      </c>
      <c r="E30" s="36">
        <v>0</v>
      </c>
      <c r="F30" s="38">
        <v>17</v>
      </c>
      <c r="G30" s="38">
        <v>9</v>
      </c>
      <c r="H30" s="111">
        <v>7</v>
      </c>
      <c r="I30" s="112">
        <v>48</v>
      </c>
      <c r="J30" s="38">
        <v>39</v>
      </c>
      <c r="K30" s="38">
        <v>41</v>
      </c>
      <c r="L30" s="38">
        <v>74</v>
      </c>
      <c r="M30" s="38">
        <v>54</v>
      </c>
      <c r="N30" s="39">
        <f t="shared" si="5"/>
        <v>128</v>
      </c>
      <c r="O30" s="40">
        <v>3</v>
      </c>
      <c r="P30" s="90">
        <v>8</v>
      </c>
      <c r="Q30" s="63"/>
      <c r="R30" s="42"/>
    </row>
    <row r="31" spans="1:18" ht="21" customHeight="1" x14ac:dyDescent="0.2">
      <c r="A31" s="37" t="s">
        <v>28</v>
      </c>
      <c r="B31" s="38">
        <v>1</v>
      </c>
      <c r="C31" s="39">
        <v>0</v>
      </c>
      <c r="D31" s="110">
        <f t="shared" si="6"/>
        <v>1</v>
      </c>
      <c r="E31" s="36">
        <v>1</v>
      </c>
      <c r="F31" s="38">
        <v>12</v>
      </c>
      <c r="G31" s="38">
        <v>4</v>
      </c>
      <c r="H31" s="111">
        <v>5</v>
      </c>
      <c r="I31" s="112">
        <v>40</v>
      </c>
      <c r="J31" s="38">
        <v>15</v>
      </c>
      <c r="K31" s="38">
        <v>34</v>
      </c>
      <c r="L31" s="38">
        <v>48</v>
      </c>
      <c r="M31" s="38">
        <v>41</v>
      </c>
      <c r="N31" s="39">
        <f t="shared" si="5"/>
        <v>89</v>
      </c>
      <c r="O31" s="40">
        <v>2</v>
      </c>
      <c r="P31" s="90">
        <v>3</v>
      </c>
      <c r="Q31" s="63"/>
      <c r="R31" s="42"/>
    </row>
    <row r="32" spans="1:18" ht="21" customHeight="1" x14ac:dyDescent="0.2">
      <c r="A32" s="37" t="s">
        <v>29</v>
      </c>
      <c r="B32" s="38">
        <v>1</v>
      </c>
      <c r="C32" s="39">
        <v>0</v>
      </c>
      <c r="D32" s="110">
        <f t="shared" si="6"/>
        <v>1</v>
      </c>
      <c r="E32" s="36">
        <v>0</v>
      </c>
      <c r="F32" s="38">
        <v>13</v>
      </c>
      <c r="G32" s="38">
        <v>8</v>
      </c>
      <c r="H32" s="111">
        <v>5</v>
      </c>
      <c r="I32" s="112">
        <v>31</v>
      </c>
      <c r="J32" s="38">
        <v>33</v>
      </c>
      <c r="K32" s="38">
        <v>25</v>
      </c>
      <c r="L32" s="38">
        <v>47</v>
      </c>
      <c r="M32" s="38">
        <v>42</v>
      </c>
      <c r="N32" s="39">
        <f t="shared" si="5"/>
        <v>89</v>
      </c>
      <c r="O32" s="40">
        <v>2</v>
      </c>
      <c r="P32" s="90">
        <v>3</v>
      </c>
      <c r="Q32" s="63"/>
      <c r="R32" s="42"/>
    </row>
    <row r="33" spans="1:18" ht="21" customHeight="1" x14ac:dyDescent="0.2">
      <c r="A33" s="91" t="s">
        <v>30</v>
      </c>
      <c r="B33" s="150">
        <v>0</v>
      </c>
      <c r="C33" s="151">
        <v>0</v>
      </c>
      <c r="D33" s="152">
        <f t="shared" si="6"/>
        <v>0</v>
      </c>
      <c r="E33" s="57">
        <v>0</v>
      </c>
      <c r="F33" s="150">
        <v>0</v>
      </c>
      <c r="G33" s="150">
        <v>0</v>
      </c>
      <c r="H33" s="153">
        <v>0</v>
      </c>
      <c r="I33" s="154">
        <v>0</v>
      </c>
      <c r="J33" s="150">
        <v>0</v>
      </c>
      <c r="K33" s="150">
        <v>0</v>
      </c>
      <c r="L33" s="150">
        <v>0</v>
      </c>
      <c r="M33" s="150">
        <v>0</v>
      </c>
      <c r="N33" s="151">
        <f t="shared" si="5"/>
        <v>0</v>
      </c>
      <c r="O33" s="113">
        <v>0</v>
      </c>
      <c r="P33" s="114">
        <v>0</v>
      </c>
      <c r="Q33" s="63"/>
      <c r="R33" s="42"/>
    </row>
    <row r="34" spans="1:18" ht="21" customHeight="1" x14ac:dyDescent="0.2">
      <c r="A34" s="30" t="s">
        <v>42</v>
      </c>
      <c r="B34" s="24">
        <f t="shared" ref="B34:N34" si="7">SUM(B35:B42)</f>
        <v>18</v>
      </c>
      <c r="C34" s="25">
        <f t="shared" si="7"/>
        <v>0</v>
      </c>
      <c r="D34" s="25">
        <f t="shared" si="7"/>
        <v>18</v>
      </c>
      <c r="E34" s="26">
        <f t="shared" si="7"/>
        <v>1</v>
      </c>
      <c r="F34" s="24">
        <f t="shared" si="7"/>
        <v>399</v>
      </c>
      <c r="G34" s="26">
        <f t="shared" si="7"/>
        <v>68</v>
      </c>
      <c r="H34" s="27">
        <f t="shared" si="7"/>
        <v>212</v>
      </c>
      <c r="I34" s="24">
        <f t="shared" si="7"/>
        <v>1617</v>
      </c>
      <c r="J34" s="25">
        <f t="shared" si="7"/>
        <v>1641</v>
      </c>
      <c r="K34" s="25">
        <f t="shared" si="7"/>
        <v>1600</v>
      </c>
      <c r="L34" s="25">
        <f t="shared" si="7"/>
        <v>2460</v>
      </c>
      <c r="M34" s="25">
        <f t="shared" si="7"/>
        <v>2398</v>
      </c>
      <c r="N34" s="26">
        <f t="shared" si="7"/>
        <v>4858</v>
      </c>
      <c r="O34" s="49">
        <f>SUM(O35:O42)</f>
        <v>45</v>
      </c>
      <c r="P34" s="89">
        <f>SUM(P35:P42)</f>
        <v>145</v>
      </c>
      <c r="Q34" s="42"/>
      <c r="R34" s="42"/>
    </row>
    <row r="35" spans="1:18" ht="21" customHeight="1" x14ac:dyDescent="0.2">
      <c r="A35" s="37" t="s">
        <v>5</v>
      </c>
      <c r="B35" s="38">
        <v>7</v>
      </c>
      <c r="C35" s="39">
        <v>0</v>
      </c>
      <c r="D35" s="110">
        <f>B35+C35</f>
        <v>7</v>
      </c>
      <c r="E35" s="36">
        <v>0</v>
      </c>
      <c r="F35" s="38">
        <v>163</v>
      </c>
      <c r="G35" s="38">
        <v>10</v>
      </c>
      <c r="H35" s="111">
        <v>86</v>
      </c>
      <c r="I35" s="112">
        <v>650</v>
      </c>
      <c r="J35" s="38">
        <v>656</v>
      </c>
      <c r="K35" s="38">
        <v>624</v>
      </c>
      <c r="L35" s="38">
        <v>964</v>
      </c>
      <c r="M35" s="38">
        <v>966</v>
      </c>
      <c r="N35" s="39">
        <f t="shared" ref="N35:N42" si="8">SUM(I35:K35)</f>
        <v>1930</v>
      </c>
      <c r="O35" s="40">
        <v>18</v>
      </c>
      <c r="P35" s="90">
        <v>54</v>
      </c>
      <c r="Q35" s="63"/>
      <c r="R35" s="42"/>
    </row>
    <row r="36" spans="1:18" ht="21" customHeight="1" x14ac:dyDescent="0.2">
      <c r="A36" s="37" t="s">
        <v>16</v>
      </c>
      <c r="B36" s="38">
        <v>3</v>
      </c>
      <c r="C36" s="39">
        <v>0</v>
      </c>
      <c r="D36" s="110">
        <f t="shared" ref="D36:D42" si="9">B36+C36</f>
        <v>3</v>
      </c>
      <c r="E36" s="36">
        <v>0</v>
      </c>
      <c r="F36" s="38">
        <v>59</v>
      </c>
      <c r="G36" s="38">
        <v>14</v>
      </c>
      <c r="H36" s="111">
        <v>33</v>
      </c>
      <c r="I36" s="112">
        <v>244</v>
      </c>
      <c r="J36" s="38">
        <v>244</v>
      </c>
      <c r="K36" s="38">
        <v>261</v>
      </c>
      <c r="L36" s="38">
        <v>379</v>
      </c>
      <c r="M36" s="38">
        <v>370</v>
      </c>
      <c r="N36" s="39">
        <f t="shared" si="8"/>
        <v>749</v>
      </c>
      <c r="O36" s="40">
        <v>7</v>
      </c>
      <c r="P36" s="90">
        <v>21</v>
      </c>
      <c r="Q36" s="63"/>
      <c r="R36" s="42"/>
    </row>
    <row r="37" spans="1:18" ht="21" customHeight="1" x14ac:dyDescent="0.2">
      <c r="A37" s="37" t="s">
        <v>31</v>
      </c>
      <c r="B37" s="38">
        <v>1</v>
      </c>
      <c r="C37" s="39">
        <v>0</v>
      </c>
      <c r="D37" s="110">
        <f t="shared" si="9"/>
        <v>1</v>
      </c>
      <c r="E37" s="36">
        <v>0</v>
      </c>
      <c r="F37" s="38">
        <v>44</v>
      </c>
      <c r="G37" s="38">
        <v>5</v>
      </c>
      <c r="H37" s="111">
        <v>24</v>
      </c>
      <c r="I37" s="112">
        <v>209</v>
      </c>
      <c r="J37" s="38">
        <v>185</v>
      </c>
      <c r="K37" s="38">
        <v>217</v>
      </c>
      <c r="L37" s="38">
        <v>310</v>
      </c>
      <c r="M37" s="38">
        <v>301</v>
      </c>
      <c r="N37" s="39">
        <f t="shared" si="8"/>
        <v>611</v>
      </c>
      <c r="O37" s="40">
        <v>4</v>
      </c>
      <c r="P37" s="90">
        <v>21</v>
      </c>
      <c r="Q37" s="63"/>
      <c r="R37" s="42"/>
    </row>
    <row r="38" spans="1:18" ht="21" customHeight="1" x14ac:dyDescent="0.2">
      <c r="A38" s="37" t="s">
        <v>32</v>
      </c>
      <c r="B38" s="38">
        <v>1</v>
      </c>
      <c r="C38" s="39">
        <v>0</v>
      </c>
      <c r="D38" s="110">
        <f t="shared" si="9"/>
        <v>1</v>
      </c>
      <c r="E38" s="36">
        <v>0</v>
      </c>
      <c r="F38" s="38">
        <v>23</v>
      </c>
      <c r="G38" s="38">
        <v>11</v>
      </c>
      <c r="H38" s="111">
        <v>13</v>
      </c>
      <c r="I38" s="112">
        <v>98</v>
      </c>
      <c r="J38" s="38">
        <v>119</v>
      </c>
      <c r="K38" s="38">
        <v>97</v>
      </c>
      <c r="L38" s="38">
        <v>161</v>
      </c>
      <c r="M38" s="38">
        <v>153</v>
      </c>
      <c r="N38" s="39">
        <f t="shared" si="8"/>
        <v>314</v>
      </c>
      <c r="O38" s="40">
        <v>3</v>
      </c>
      <c r="P38" s="90">
        <v>11</v>
      </c>
      <c r="Q38" s="63"/>
      <c r="R38" s="42"/>
    </row>
    <row r="39" spans="1:18" ht="21" customHeight="1" x14ac:dyDescent="0.2">
      <c r="A39" s="37" t="s">
        <v>12</v>
      </c>
      <c r="B39" s="38">
        <v>2</v>
      </c>
      <c r="C39" s="39">
        <v>0</v>
      </c>
      <c r="D39" s="110">
        <f t="shared" si="9"/>
        <v>2</v>
      </c>
      <c r="E39" s="36">
        <v>0</v>
      </c>
      <c r="F39" s="38">
        <v>47</v>
      </c>
      <c r="G39" s="38">
        <v>12</v>
      </c>
      <c r="H39" s="111">
        <v>25</v>
      </c>
      <c r="I39" s="112">
        <v>207</v>
      </c>
      <c r="J39" s="38">
        <v>221</v>
      </c>
      <c r="K39" s="38">
        <v>186</v>
      </c>
      <c r="L39" s="38">
        <v>307</v>
      </c>
      <c r="M39" s="38">
        <v>307</v>
      </c>
      <c r="N39" s="39">
        <f t="shared" si="8"/>
        <v>614</v>
      </c>
      <c r="O39" s="40">
        <v>5</v>
      </c>
      <c r="P39" s="90">
        <v>16</v>
      </c>
      <c r="Q39" s="63"/>
      <c r="R39" s="42"/>
    </row>
    <row r="40" spans="1:18" ht="21" customHeight="1" x14ac:dyDescent="0.2">
      <c r="A40" s="37" t="s">
        <v>33</v>
      </c>
      <c r="B40" s="38">
        <v>2</v>
      </c>
      <c r="C40" s="39">
        <v>0</v>
      </c>
      <c r="D40" s="110">
        <f t="shared" si="9"/>
        <v>2</v>
      </c>
      <c r="E40" s="36">
        <v>1</v>
      </c>
      <c r="F40" s="38">
        <v>22</v>
      </c>
      <c r="G40" s="38">
        <v>7</v>
      </c>
      <c r="H40" s="111">
        <v>9</v>
      </c>
      <c r="I40" s="112">
        <v>57</v>
      </c>
      <c r="J40" s="38">
        <v>48</v>
      </c>
      <c r="K40" s="38">
        <v>60</v>
      </c>
      <c r="L40" s="38">
        <v>84</v>
      </c>
      <c r="M40" s="38">
        <v>81</v>
      </c>
      <c r="N40" s="39">
        <f t="shared" si="8"/>
        <v>165</v>
      </c>
      <c r="O40" s="40">
        <v>2</v>
      </c>
      <c r="P40" s="90">
        <v>5</v>
      </c>
      <c r="Q40" s="63"/>
      <c r="R40" s="42"/>
    </row>
    <row r="41" spans="1:18" ht="21" customHeight="1" x14ac:dyDescent="0.2">
      <c r="A41" s="37" t="s">
        <v>34</v>
      </c>
      <c r="B41" s="38">
        <v>1</v>
      </c>
      <c r="C41" s="39">
        <v>0</v>
      </c>
      <c r="D41" s="110">
        <f t="shared" si="9"/>
        <v>1</v>
      </c>
      <c r="E41" s="36">
        <v>0</v>
      </c>
      <c r="F41" s="38">
        <v>25</v>
      </c>
      <c r="G41" s="38">
        <v>1</v>
      </c>
      <c r="H41" s="111">
        <v>15</v>
      </c>
      <c r="I41" s="112">
        <v>97</v>
      </c>
      <c r="J41" s="38">
        <v>111</v>
      </c>
      <c r="K41" s="38">
        <v>114</v>
      </c>
      <c r="L41" s="38">
        <v>169</v>
      </c>
      <c r="M41" s="38">
        <v>153</v>
      </c>
      <c r="N41" s="39">
        <f t="shared" si="8"/>
        <v>322</v>
      </c>
      <c r="O41" s="40">
        <v>4</v>
      </c>
      <c r="P41" s="90">
        <v>13</v>
      </c>
      <c r="Q41" s="63"/>
      <c r="R41" s="42"/>
    </row>
    <row r="42" spans="1:18" ht="21" customHeight="1" x14ac:dyDescent="0.2">
      <c r="A42" s="37" t="s">
        <v>35</v>
      </c>
      <c r="B42" s="38">
        <v>1</v>
      </c>
      <c r="C42" s="39">
        <v>0</v>
      </c>
      <c r="D42" s="110">
        <f t="shared" si="9"/>
        <v>1</v>
      </c>
      <c r="E42" s="36">
        <v>0</v>
      </c>
      <c r="F42" s="38">
        <v>16</v>
      </c>
      <c r="G42" s="38">
        <v>8</v>
      </c>
      <c r="H42" s="111">
        <v>7</v>
      </c>
      <c r="I42" s="112">
        <v>55</v>
      </c>
      <c r="J42" s="38">
        <v>57</v>
      </c>
      <c r="K42" s="38">
        <v>41</v>
      </c>
      <c r="L42" s="38">
        <v>86</v>
      </c>
      <c r="M42" s="38">
        <v>67</v>
      </c>
      <c r="N42" s="39">
        <f t="shared" si="8"/>
        <v>153</v>
      </c>
      <c r="O42" s="40">
        <v>2</v>
      </c>
      <c r="P42" s="90">
        <v>4</v>
      </c>
      <c r="Q42" s="63"/>
      <c r="R42" s="42"/>
    </row>
    <row r="43" spans="1:18" ht="18" customHeight="1" x14ac:dyDescent="0.2">
      <c r="A43" s="44"/>
      <c r="B43" s="45"/>
      <c r="C43" s="25"/>
      <c r="D43" s="45"/>
      <c r="E43" s="26"/>
      <c r="F43" s="45"/>
      <c r="G43" s="45"/>
      <c r="H43" s="48"/>
      <c r="I43" s="47"/>
      <c r="J43" s="45"/>
      <c r="K43" s="45"/>
      <c r="L43" s="45"/>
      <c r="M43" s="45"/>
      <c r="N43" s="39"/>
      <c r="O43" s="40"/>
      <c r="P43" s="90"/>
      <c r="Q43" s="63"/>
      <c r="R43" s="42"/>
    </row>
    <row r="44" spans="1:18" ht="21" customHeight="1" x14ac:dyDescent="0.2">
      <c r="A44" s="30" t="s">
        <v>43</v>
      </c>
      <c r="B44" s="25">
        <f t="shared" ref="B44:N44" si="10">SUM(B45:B49)</f>
        <v>24</v>
      </c>
      <c r="C44" s="25">
        <f t="shared" si="10"/>
        <v>0</v>
      </c>
      <c r="D44" s="25">
        <f>SUM(D45:D49)</f>
        <v>24</v>
      </c>
      <c r="E44" s="26">
        <f t="shared" si="10"/>
        <v>2</v>
      </c>
      <c r="F44" s="25">
        <f t="shared" si="10"/>
        <v>532</v>
      </c>
      <c r="G44" s="25">
        <f t="shared" si="10"/>
        <v>71</v>
      </c>
      <c r="H44" s="27">
        <f t="shared" si="10"/>
        <v>272</v>
      </c>
      <c r="I44" s="24">
        <f t="shared" si="10"/>
        <v>1938</v>
      </c>
      <c r="J44" s="25">
        <f t="shared" si="10"/>
        <v>2027</v>
      </c>
      <c r="K44" s="25">
        <f t="shared" si="10"/>
        <v>2101</v>
      </c>
      <c r="L44" s="25">
        <f t="shared" si="10"/>
        <v>3080</v>
      </c>
      <c r="M44" s="25">
        <f t="shared" si="10"/>
        <v>2986</v>
      </c>
      <c r="N44" s="25">
        <f t="shared" si="10"/>
        <v>6066</v>
      </c>
      <c r="O44" s="49">
        <f>SUM(O45:O49)</f>
        <v>64</v>
      </c>
      <c r="P44" s="89">
        <f>SUM(P45:P49)</f>
        <v>167</v>
      </c>
      <c r="Q44" s="42"/>
      <c r="R44" s="42"/>
    </row>
    <row r="45" spans="1:18" ht="21" customHeight="1" x14ac:dyDescent="0.2">
      <c r="A45" s="37" t="s">
        <v>6</v>
      </c>
      <c r="B45" s="38">
        <v>12</v>
      </c>
      <c r="C45" s="39">
        <v>0</v>
      </c>
      <c r="D45" s="110">
        <f>B45+C45</f>
        <v>12</v>
      </c>
      <c r="E45" s="36">
        <v>1</v>
      </c>
      <c r="F45" s="38">
        <v>257</v>
      </c>
      <c r="G45" s="38">
        <v>25</v>
      </c>
      <c r="H45" s="111">
        <v>128</v>
      </c>
      <c r="I45" s="112">
        <v>1002</v>
      </c>
      <c r="J45" s="38">
        <v>967</v>
      </c>
      <c r="K45" s="38">
        <v>984</v>
      </c>
      <c r="L45" s="38">
        <v>1498</v>
      </c>
      <c r="M45" s="38">
        <v>1455</v>
      </c>
      <c r="N45" s="39">
        <f t="shared" ref="N45:N49" si="11">SUM(I45:K45)</f>
        <v>2953</v>
      </c>
      <c r="O45" s="40">
        <v>28</v>
      </c>
      <c r="P45" s="90">
        <v>72</v>
      </c>
      <c r="Q45" s="63"/>
      <c r="R45" s="42"/>
    </row>
    <row r="46" spans="1:18" ht="21" customHeight="1" x14ac:dyDescent="0.2">
      <c r="A46" s="37" t="s">
        <v>84</v>
      </c>
      <c r="B46" s="38">
        <v>1</v>
      </c>
      <c r="C46" s="39">
        <v>0</v>
      </c>
      <c r="D46" s="110">
        <f>B46+C46</f>
        <v>1</v>
      </c>
      <c r="E46" s="36">
        <v>0</v>
      </c>
      <c r="F46" s="38">
        <v>25</v>
      </c>
      <c r="G46" s="38">
        <v>7</v>
      </c>
      <c r="H46" s="111">
        <v>11</v>
      </c>
      <c r="I46" s="112">
        <v>61</v>
      </c>
      <c r="J46" s="38">
        <v>71</v>
      </c>
      <c r="K46" s="38">
        <v>72</v>
      </c>
      <c r="L46" s="38">
        <v>110</v>
      </c>
      <c r="M46" s="38">
        <v>94</v>
      </c>
      <c r="N46" s="39">
        <f t="shared" si="11"/>
        <v>204</v>
      </c>
      <c r="O46" s="40">
        <v>4</v>
      </c>
      <c r="P46" s="90">
        <v>14</v>
      </c>
      <c r="Q46" s="63"/>
      <c r="R46" s="42"/>
    </row>
    <row r="47" spans="1:18" ht="21" customHeight="1" x14ac:dyDescent="0.2">
      <c r="A47" s="37" t="s">
        <v>55</v>
      </c>
      <c r="B47" s="38">
        <v>2</v>
      </c>
      <c r="C47" s="39">
        <v>0</v>
      </c>
      <c r="D47" s="110">
        <f>B47+C47</f>
        <v>2</v>
      </c>
      <c r="E47" s="36">
        <v>0</v>
      </c>
      <c r="F47" s="38">
        <v>45</v>
      </c>
      <c r="G47" s="38">
        <v>13</v>
      </c>
      <c r="H47" s="111">
        <v>23</v>
      </c>
      <c r="I47" s="112">
        <v>145</v>
      </c>
      <c r="J47" s="38">
        <v>134</v>
      </c>
      <c r="K47" s="38">
        <v>178</v>
      </c>
      <c r="L47" s="38">
        <v>237</v>
      </c>
      <c r="M47" s="38">
        <v>220</v>
      </c>
      <c r="N47" s="39">
        <f t="shared" si="11"/>
        <v>457</v>
      </c>
      <c r="O47" s="40">
        <v>7</v>
      </c>
      <c r="P47" s="90">
        <v>18</v>
      </c>
      <c r="Q47" s="63"/>
      <c r="R47" s="42"/>
    </row>
    <row r="48" spans="1:18" ht="21" customHeight="1" x14ac:dyDescent="0.2">
      <c r="A48" s="37" t="s">
        <v>7</v>
      </c>
      <c r="B48" s="38">
        <v>8</v>
      </c>
      <c r="C48" s="39">
        <v>0</v>
      </c>
      <c r="D48" s="110">
        <f>B48+C48</f>
        <v>8</v>
      </c>
      <c r="E48" s="36">
        <v>1</v>
      </c>
      <c r="F48" s="38">
        <v>182</v>
      </c>
      <c r="G48" s="38">
        <v>14</v>
      </c>
      <c r="H48" s="111">
        <v>97</v>
      </c>
      <c r="I48" s="112">
        <v>651</v>
      </c>
      <c r="J48" s="38">
        <v>749</v>
      </c>
      <c r="K48" s="38">
        <v>777</v>
      </c>
      <c r="L48" s="38">
        <v>1104</v>
      </c>
      <c r="M48" s="38">
        <v>1073</v>
      </c>
      <c r="N48" s="39">
        <f t="shared" si="11"/>
        <v>2177</v>
      </c>
      <c r="O48" s="40">
        <v>22</v>
      </c>
      <c r="P48" s="90">
        <v>52</v>
      </c>
      <c r="Q48" s="63"/>
      <c r="R48" s="42"/>
    </row>
    <row r="49" spans="1:18" ht="21" customHeight="1" x14ac:dyDescent="0.2">
      <c r="A49" s="37" t="s">
        <v>37</v>
      </c>
      <c r="B49" s="38">
        <v>1</v>
      </c>
      <c r="C49" s="39">
        <v>0</v>
      </c>
      <c r="D49" s="110">
        <f>B49+C49</f>
        <v>1</v>
      </c>
      <c r="E49" s="36">
        <v>0</v>
      </c>
      <c r="F49" s="38">
        <v>23</v>
      </c>
      <c r="G49" s="38">
        <v>12</v>
      </c>
      <c r="H49" s="111">
        <v>13</v>
      </c>
      <c r="I49" s="112">
        <v>79</v>
      </c>
      <c r="J49" s="38">
        <v>106</v>
      </c>
      <c r="K49" s="38">
        <v>90</v>
      </c>
      <c r="L49" s="38">
        <v>131</v>
      </c>
      <c r="M49" s="38">
        <v>144</v>
      </c>
      <c r="N49" s="39">
        <f t="shared" si="11"/>
        <v>275</v>
      </c>
      <c r="O49" s="113">
        <v>3</v>
      </c>
      <c r="P49" s="114">
        <v>11</v>
      </c>
      <c r="Q49" s="63"/>
      <c r="R49" s="42"/>
    </row>
    <row r="50" spans="1:18" s="61" customFormat="1" ht="21" customHeight="1" x14ac:dyDescent="0.2">
      <c r="A50" s="60" t="s">
        <v>44</v>
      </c>
      <c r="B50" s="96">
        <f>B9+B25+B34+B44</f>
        <v>93</v>
      </c>
      <c r="C50" s="96">
        <f>C9+C25+C34+C44</f>
        <v>1</v>
      </c>
      <c r="D50" s="96">
        <f>D9+D25+D34+D44</f>
        <v>94</v>
      </c>
      <c r="E50" s="97">
        <f>E9+E25+E34+E44</f>
        <v>4</v>
      </c>
      <c r="F50" s="96">
        <f>F9+F25+F34+F44</f>
        <v>2138</v>
      </c>
      <c r="G50" s="96">
        <f>G9+G25+G34+G44</f>
        <v>328</v>
      </c>
      <c r="H50" s="101">
        <f>H9+H25+H34+H44</f>
        <v>1094</v>
      </c>
      <c r="I50" s="98">
        <f>I9+I25+I34+I44</f>
        <v>8103</v>
      </c>
      <c r="J50" s="96">
        <f>J9+J25+J34+J44</f>
        <v>8323</v>
      </c>
      <c r="K50" s="96">
        <f>K9+K25+K34+K44</f>
        <v>8424</v>
      </c>
      <c r="L50" s="96">
        <f>L9+L25+L34+L44</f>
        <v>12717</v>
      </c>
      <c r="M50" s="96">
        <f>M9+M25+M34+M44</f>
        <v>12133</v>
      </c>
      <c r="N50" s="97">
        <f>N9+N25+N34+N44</f>
        <v>24850</v>
      </c>
      <c r="O50" s="102">
        <f>O9+O25+O34+O44</f>
        <v>248</v>
      </c>
      <c r="P50" s="103">
        <f>P9+P25+P34+P44</f>
        <v>826</v>
      </c>
      <c r="R50" s="42"/>
    </row>
    <row r="51" spans="1:18" s="93" customFormat="1" ht="21" customHeight="1" x14ac:dyDescent="0.2">
      <c r="A51" s="91" t="s">
        <v>56</v>
      </c>
      <c r="B51" s="115">
        <v>1</v>
      </c>
      <c r="C51" s="116">
        <v>0</v>
      </c>
      <c r="D51" s="117">
        <v>1</v>
      </c>
      <c r="E51" s="36">
        <v>0</v>
      </c>
      <c r="F51" s="117">
        <v>23</v>
      </c>
      <c r="G51" s="117">
        <v>3</v>
      </c>
      <c r="H51" s="118">
        <v>12</v>
      </c>
      <c r="I51" s="119">
        <v>135</v>
      </c>
      <c r="J51" s="117">
        <v>133</v>
      </c>
      <c r="K51" s="117">
        <v>134</v>
      </c>
      <c r="L51" s="117">
        <v>210</v>
      </c>
      <c r="M51" s="117">
        <v>192</v>
      </c>
      <c r="N51" s="120">
        <f>SUM(L51:M51)</f>
        <v>402</v>
      </c>
      <c r="O51" s="121">
        <v>0</v>
      </c>
      <c r="P51" s="122">
        <v>0</v>
      </c>
      <c r="Q51" s="92"/>
      <c r="R51" s="42"/>
    </row>
    <row r="52" spans="1:18" x14ac:dyDescent="0.2">
      <c r="C52" s="94"/>
      <c r="E52" s="64"/>
      <c r="G52" s="63"/>
      <c r="H52" s="63"/>
      <c r="I52" s="63"/>
      <c r="J52" s="43"/>
      <c r="K52" s="43"/>
      <c r="L52" s="63"/>
      <c r="M52" s="63"/>
      <c r="N52" s="43"/>
    </row>
    <row r="54" spans="1:18" x14ac:dyDescent="0.2">
      <c r="F54" s="42"/>
      <c r="G54" s="42"/>
      <c r="H54" s="42"/>
      <c r="I54" s="42"/>
      <c r="J54" s="42"/>
      <c r="K54" s="42"/>
      <c r="L54" s="42"/>
      <c r="M54" s="42"/>
      <c r="N54" s="42"/>
    </row>
    <row r="55" spans="1:18" x14ac:dyDescent="0.2">
      <c r="F55" s="42"/>
      <c r="G55" s="42"/>
      <c r="H55" s="42"/>
      <c r="I55" s="42"/>
      <c r="J55" s="42"/>
      <c r="K55" s="42"/>
      <c r="L55" s="42"/>
      <c r="M55" s="42"/>
      <c r="N55" s="42"/>
    </row>
    <row r="56" spans="1:18" x14ac:dyDescent="0.2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83" firstPageNumber="15" fitToHeight="0" orientation="landscape" useFirstPageNumber="1" r:id="rId1"/>
  <headerFooter alignWithMargins="0"/>
  <ignoredErrors>
    <ignoredError sqref="N15:N20 N12:N14 N21:N23 N26:N33 N35:N42 N45:N49 N51 N10:N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zoomScale="75" zoomScaleNormal="75" zoomScaleSheetLayoutView="75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T12" sqref="T12"/>
    </sheetView>
  </sheetViews>
  <sheetFormatPr defaultColWidth="9" defaultRowHeight="14.4" x14ac:dyDescent="0.2"/>
  <cols>
    <col min="1" max="1" width="28.6640625" style="6" customWidth="1"/>
    <col min="2" max="2" width="7.88671875" style="6" customWidth="1"/>
    <col min="3" max="3" width="7.88671875" style="32" customWidth="1"/>
    <col min="4" max="4" width="7.88671875" style="6" customWidth="1"/>
    <col min="5" max="20" width="10.21875" style="6" customWidth="1"/>
    <col min="21" max="22" width="7.6640625" style="6" customWidth="1"/>
    <col min="23" max="23" width="1.109375" style="6" customWidth="1"/>
    <col min="24" max="16384" width="9" style="6"/>
  </cols>
  <sheetData>
    <row r="1" spans="1:26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5"/>
      <c r="L1" s="45"/>
      <c r="M1" s="45"/>
      <c r="N1" s="45"/>
      <c r="O1" s="45"/>
      <c r="P1" s="45"/>
      <c r="Q1" s="45"/>
      <c r="R1" s="2"/>
      <c r="S1" s="2"/>
      <c r="T1" s="2"/>
    </row>
    <row r="2" spans="1:26" ht="6.75" customHeight="1" x14ac:dyDescent="0.2">
      <c r="A2" s="4"/>
      <c r="B2" s="2"/>
      <c r="C2" s="3"/>
      <c r="D2" s="4"/>
      <c r="E2" s="4"/>
      <c r="F2" s="2"/>
      <c r="G2" s="2"/>
      <c r="H2" s="2"/>
      <c r="I2" s="2"/>
      <c r="J2" s="2"/>
      <c r="K2" s="45"/>
      <c r="L2" s="45"/>
      <c r="M2" s="45"/>
      <c r="N2" s="45"/>
      <c r="O2" s="45"/>
      <c r="P2" s="45"/>
      <c r="Q2" s="45"/>
      <c r="R2" s="2"/>
      <c r="S2" s="2"/>
      <c r="T2" s="2"/>
    </row>
    <row r="3" spans="1:26" ht="15" customHeight="1" x14ac:dyDescent="0.2">
      <c r="A3" s="4" t="s">
        <v>85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 ht="21" customHeight="1" x14ac:dyDescent="0.2">
      <c r="A4" s="160" t="s">
        <v>70</v>
      </c>
      <c r="B4" s="65" t="s">
        <v>71</v>
      </c>
      <c r="C4" s="66"/>
      <c r="D4" s="65"/>
      <c r="E4" s="67" t="s">
        <v>38</v>
      </c>
      <c r="F4" s="11" t="s">
        <v>86</v>
      </c>
      <c r="G4" s="68"/>
      <c r="H4" s="69"/>
      <c r="I4" s="67" t="s">
        <v>72</v>
      </c>
      <c r="J4" s="70"/>
      <c r="K4" s="70"/>
      <c r="L4" s="70"/>
      <c r="M4" s="70"/>
      <c r="N4" s="70"/>
      <c r="O4" s="70"/>
      <c r="P4" s="70"/>
      <c r="Q4" s="70"/>
      <c r="R4" s="70"/>
      <c r="S4" s="71"/>
      <c r="T4" s="71"/>
      <c r="U4" s="72" t="s">
        <v>73</v>
      </c>
      <c r="V4" s="73"/>
      <c r="W4" s="63"/>
      <c r="X4" s="63"/>
      <c r="Y4" s="63"/>
      <c r="Z4" s="63"/>
    </row>
    <row r="5" spans="1:26" ht="21" customHeight="1" x14ac:dyDescent="0.2">
      <c r="A5" s="161"/>
      <c r="B5" s="16" t="s">
        <v>87</v>
      </c>
      <c r="C5" s="74" t="s">
        <v>88</v>
      </c>
      <c r="D5" s="75" t="s">
        <v>75</v>
      </c>
      <c r="E5" s="76" t="s">
        <v>39</v>
      </c>
      <c r="F5" s="19" t="s">
        <v>76</v>
      </c>
      <c r="G5" s="77" t="s">
        <v>77</v>
      </c>
      <c r="H5" s="109" t="s">
        <v>78</v>
      </c>
      <c r="I5" s="16" t="s">
        <v>89</v>
      </c>
      <c r="J5" s="16" t="s">
        <v>90</v>
      </c>
      <c r="K5" s="16" t="s">
        <v>91</v>
      </c>
      <c r="L5" s="16" t="s">
        <v>92</v>
      </c>
      <c r="M5" s="16" t="s">
        <v>93</v>
      </c>
      <c r="N5" s="16" t="s">
        <v>94</v>
      </c>
      <c r="O5" s="16" t="s">
        <v>95</v>
      </c>
      <c r="P5" s="16" t="s">
        <v>96</v>
      </c>
      <c r="Q5" s="16" t="s">
        <v>97</v>
      </c>
      <c r="R5" s="16" t="s">
        <v>1</v>
      </c>
      <c r="S5" s="16" t="s">
        <v>2</v>
      </c>
      <c r="T5" s="78" t="s">
        <v>0</v>
      </c>
      <c r="U5" s="79" t="s">
        <v>80</v>
      </c>
      <c r="V5" s="79" t="s">
        <v>81</v>
      </c>
      <c r="W5" s="80"/>
      <c r="X5" s="63"/>
      <c r="Y5" s="63"/>
      <c r="Z5" s="63"/>
    </row>
    <row r="6" spans="1:26" ht="18" customHeight="1" x14ac:dyDescent="0.2">
      <c r="A6" s="81"/>
      <c r="B6" s="82"/>
      <c r="C6" s="83"/>
      <c r="D6" s="84"/>
      <c r="E6" s="85"/>
      <c r="F6" s="86"/>
      <c r="G6" s="86"/>
      <c r="H6" s="87"/>
      <c r="I6" s="82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49"/>
      <c r="V6" s="89"/>
    </row>
    <row r="7" spans="1:26" ht="21" customHeight="1" x14ac:dyDescent="0.2">
      <c r="A7" s="30" t="s">
        <v>82</v>
      </c>
      <c r="B7" s="104">
        <f>B9</f>
        <v>3</v>
      </c>
      <c r="C7" s="104">
        <f t="shared" ref="C7:E7" si="0">C9</f>
        <v>0</v>
      </c>
      <c r="D7" s="104">
        <f t="shared" si="0"/>
        <v>3</v>
      </c>
      <c r="E7" s="95">
        <f t="shared" si="0"/>
        <v>0</v>
      </c>
      <c r="F7" s="131">
        <f>F9</f>
        <v>115</v>
      </c>
      <c r="G7" s="131">
        <f>G9</f>
        <v>29</v>
      </c>
      <c r="H7" s="132">
        <f>H9</f>
        <v>63</v>
      </c>
      <c r="I7" s="132">
        <f>I9</f>
        <v>113</v>
      </c>
      <c r="J7" s="131">
        <f t="shared" ref="J7:S7" si="1">J9</f>
        <v>114</v>
      </c>
      <c r="K7" s="131">
        <f t="shared" si="1"/>
        <v>108</v>
      </c>
      <c r="L7" s="131">
        <f t="shared" si="1"/>
        <v>155</v>
      </c>
      <c r="M7" s="131">
        <f t="shared" si="1"/>
        <v>134</v>
      </c>
      <c r="N7" s="131">
        <f t="shared" si="1"/>
        <v>137</v>
      </c>
      <c r="O7" s="131">
        <f t="shared" si="1"/>
        <v>141</v>
      </c>
      <c r="P7" s="131">
        <f t="shared" si="1"/>
        <v>136</v>
      </c>
      <c r="Q7" s="131">
        <f t="shared" si="1"/>
        <v>119</v>
      </c>
      <c r="R7" s="131">
        <f t="shared" si="1"/>
        <v>584</v>
      </c>
      <c r="S7" s="131">
        <f t="shared" si="1"/>
        <v>573</v>
      </c>
      <c r="T7" s="104">
        <f>T9</f>
        <v>1157</v>
      </c>
      <c r="U7" s="133">
        <f>U9</f>
        <v>20</v>
      </c>
      <c r="V7" s="134">
        <f>V9</f>
        <v>61</v>
      </c>
      <c r="W7" s="42"/>
    </row>
    <row r="8" spans="1:26" ht="18" customHeight="1" x14ac:dyDescent="0.2">
      <c r="A8" s="30"/>
      <c r="B8" s="104"/>
      <c r="C8" s="104"/>
      <c r="D8" s="104"/>
      <c r="E8" s="95"/>
      <c r="F8" s="104"/>
      <c r="G8" s="104"/>
      <c r="H8" s="135"/>
      <c r="I8" s="105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33"/>
      <c r="V8" s="134"/>
    </row>
    <row r="9" spans="1:26" ht="21" customHeight="1" x14ac:dyDescent="0.2">
      <c r="A9" s="30" t="s">
        <v>41</v>
      </c>
      <c r="B9" s="104">
        <f>SUM(B10:B11)</f>
        <v>3</v>
      </c>
      <c r="C9" s="104">
        <f t="shared" ref="C9:E9" si="2">SUM(C10:C11)</f>
        <v>0</v>
      </c>
      <c r="D9" s="104">
        <f t="shared" si="2"/>
        <v>3</v>
      </c>
      <c r="E9" s="95">
        <f t="shared" si="2"/>
        <v>0</v>
      </c>
      <c r="F9" s="131">
        <f>SUM(F10:F11)</f>
        <v>115</v>
      </c>
      <c r="G9" s="131">
        <f>SUM(G10:G11)</f>
        <v>29</v>
      </c>
      <c r="H9" s="136">
        <f>SUM(H10:H11)</f>
        <v>63</v>
      </c>
      <c r="I9" s="132">
        <f t="shared" ref="I9:S9" si="3">SUM(I10:I11)</f>
        <v>113</v>
      </c>
      <c r="J9" s="131">
        <f t="shared" si="3"/>
        <v>114</v>
      </c>
      <c r="K9" s="131">
        <f t="shared" si="3"/>
        <v>108</v>
      </c>
      <c r="L9" s="131">
        <f t="shared" si="3"/>
        <v>155</v>
      </c>
      <c r="M9" s="131">
        <f t="shared" si="3"/>
        <v>134</v>
      </c>
      <c r="N9" s="131">
        <f t="shared" si="3"/>
        <v>137</v>
      </c>
      <c r="O9" s="131">
        <f t="shared" si="3"/>
        <v>141</v>
      </c>
      <c r="P9" s="131">
        <f t="shared" si="3"/>
        <v>136</v>
      </c>
      <c r="Q9" s="131">
        <f t="shared" si="3"/>
        <v>119</v>
      </c>
      <c r="R9" s="131">
        <f t="shared" si="3"/>
        <v>584</v>
      </c>
      <c r="S9" s="131">
        <f t="shared" si="3"/>
        <v>573</v>
      </c>
      <c r="T9" s="137">
        <f>SUM(T10:T11)</f>
        <v>1157</v>
      </c>
      <c r="U9" s="133">
        <f>SUM(U10:U11)</f>
        <v>20</v>
      </c>
      <c r="V9" s="138">
        <f>SUM(V10:V11)</f>
        <v>61</v>
      </c>
    </row>
    <row r="10" spans="1:26" ht="21" customHeight="1" x14ac:dyDescent="0.2">
      <c r="A10" s="37" t="s">
        <v>8</v>
      </c>
      <c r="B10" s="139">
        <v>2</v>
      </c>
      <c r="C10" s="104">
        <v>0</v>
      </c>
      <c r="D10" s="131">
        <f>SUM(B10:C10)</f>
        <v>2</v>
      </c>
      <c r="E10" s="95">
        <v>0</v>
      </c>
      <c r="F10" s="139">
        <v>86</v>
      </c>
      <c r="G10" s="139">
        <v>12</v>
      </c>
      <c r="H10" s="140">
        <v>48</v>
      </c>
      <c r="I10" s="141">
        <v>85</v>
      </c>
      <c r="J10" s="139">
        <v>90</v>
      </c>
      <c r="K10" s="139">
        <v>89</v>
      </c>
      <c r="L10" s="139">
        <v>127</v>
      </c>
      <c r="M10" s="139">
        <v>112</v>
      </c>
      <c r="N10" s="139">
        <v>114</v>
      </c>
      <c r="O10" s="139">
        <v>114</v>
      </c>
      <c r="P10" s="139">
        <v>111</v>
      </c>
      <c r="Q10" s="139">
        <v>94</v>
      </c>
      <c r="R10" s="139">
        <v>473</v>
      </c>
      <c r="S10" s="139">
        <v>463</v>
      </c>
      <c r="T10" s="104">
        <f>SUM(I10:Q10)</f>
        <v>936</v>
      </c>
      <c r="U10" s="133">
        <v>14</v>
      </c>
      <c r="V10" s="134">
        <v>46</v>
      </c>
      <c r="W10" s="63"/>
    </row>
    <row r="11" spans="1:26" ht="21" customHeight="1" x14ac:dyDescent="0.2">
      <c r="A11" s="37" t="s">
        <v>98</v>
      </c>
      <c r="B11" s="139">
        <v>1</v>
      </c>
      <c r="C11" s="104">
        <v>0</v>
      </c>
      <c r="D11" s="131">
        <f>SUM(B11:C11)</f>
        <v>1</v>
      </c>
      <c r="E11" s="95">
        <v>0</v>
      </c>
      <c r="F11" s="139">
        <v>29</v>
      </c>
      <c r="G11" s="139">
        <v>17</v>
      </c>
      <c r="H11" s="140">
        <v>15</v>
      </c>
      <c r="I11" s="141">
        <v>28</v>
      </c>
      <c r="J11" s="139">
        <v>24</v>
      </c>
      <c r="K11" s="139">
        <v>19</v>
      </c>
      <c r="L11" s="139">
        <v>28</v>
      </c>
      <c r="M11" s="139">
        <v>22</v>
      </c>
      <c r="N11" s="139">
        <v>23</v>
      </c>
      <c r="O11" s="139">
        <v>27</v>
      </c>
      <c r="P11" s="139">
        <v>25</v>
      </c>
      <c r="Q11" s="139">
        <v>25</v>
      </c>
      <c r="R11" s="139">
        <v>111</v>
      </c>
      <c r="S11" s="139">
        <v>110</v>
      </c>
      <c r="T11" s="104">
        <f>SUM(I11:Q11)</f>
        <v>221</v>
      </c>
      <c r="U11" s="133">
        <v>6</v>
      </c>
      <c r="V11" s="134">
        <v>15</v>
      </c>
      <c r="W11" s="63"/>
    </row>
    <row r="12" spans="1:26" ht="18" customHeight="1" x14ac:dyDescent="0.2">
      <c r="A12" s="51"/>
      <c r="B12" s="106"/>
      <c r="C12" s="107"/>
      <c r="D12" s="106"/>
      <c r="E12" s="142"/>
      <c r="F12" s="106"/>
      <c r="G12" s="106"/>
      <c r="H12" s="143"/>
      <c r="I12" s="108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7"/>
      <c r="U12" s="144"/>
      <c r="V12" s="145"/>
    </row>
    <row r="13" spans="1:26" s="61" customFormat="1" ht="21" customHeight="1" x14ac:dyDescent="0.2">
      <c r="A13" s="60" t="s">
        <v>44</v>
      </c>
      <c r="B13" s="146">
        <f>B7</f>
        <v>3</v>
      </c>
      <c r="C13" s="147">
        <v>0</v>
      </c>
      <c r="D13" s="146">
        <f>D9</f>
        <v>3</v>
      </c>
      <c r="E13" s="146">
        <f t="shared" ref="E13:V13" si="4">E9</f>
        <v>0</v>
      </c>
      <c r="F13" s="148">
        <f t="shared" si="4"/>
        <v>115</v>
      </c>
      <c r="G13" s="146">
        <f t="shared" si="4"/>
        <v>29</v>
      </c>
      <c r="H13" s="148">
        <f t="shared" si="4"/>
        <v>63</v>
      </c>
      <c r="I13" s="148">
        <f t="shared" si="4"/>
        <v>113</v>
      </c>
      <c r="J13" s="146">
        <f t="shared" si="4"/>
        <v>114</v>
      </c>
      <c r="K13" s="146">
        <f t="shared" si="4"/>
        <v>108</v>
      </c>
      <c r="L13" s="146">
        <f t="shared" si="4"/>
        <v>155</v>
      </c>
      <c r="M13" s="146">
        <f t="shared" si="4"/>
        <v>134</v>
      </c>
      <c r="N13" s="146">
        <f t="shared" si="4"/>
        <v>137</v>
      </c>
      <c r="O13" s="146">
        <f t="shared" si="4"/>
        <v>141</v>
      </c>
      <c r="P13" s="146">
        <f t="shared" si="4"/>
        <v>136</v>
      </c>
      <c r="Q13" s="146">
        <f t="shared" si="4"/>
        <v>119</v>
      </c>
      <c r="R13" s="146">
        <f t="shared" si="4"/>
        <v>584</v>
      </c>
      <c r="S13" s="146">
        <f t="shared" si="4"/>
        <v>573</v>
      </c>
      <c r="T13" s="146">
        <f t="shared" si="4"/>
        <v>1157</v>
      </c>
      <c r="U13" s="148">
        <f t="shared" si="4"/>
        <v>20</v>
      </c>
      <c r="V13" s="149">
        <f t="shared" si="4"/>
        <v>61</v>
      </c>
    </row>
    <row r="14" spans="1:26" x14ac:dyDescent="0.2">
      <c r="C14" s="94"/>
      <c r="G14" s="63"/>
      <c r="H14" s="63"/>
      <c r="I14" s="63"/>
      <c r="J14" s="43"/>
      <c r="K14" s="43"/>
      <c r="L14" s="43"/>
      <c r="M14" s="43"/>
      <c r="N14" s="43"/>
      <c r="O14" s="43"/>
      <c r="P14" s="43"/>
      <c r="Q14" s="43"/>
      <c r="R14" s="63"/>
      <c r="S14" s="63"/>
      <c r="T14" s="43"/>
    </row>
    <row r="16" spans="1:26" x14ac:dyDescent="0.2"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spans="2:20" x14ac:dyDescent="0.2"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2:20" x14ac:dyDescent="0.2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61" firstPageNumber="15" orientation="landscape" useFirstPageNumber="1" r:id="rId1"/>
  <headerFooter alignWithMargins="0"/>
  <ignoredErrors>
    <ignoredError sqref="T10:T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2024-11-14T09:19:51Z</cp:lastPrinted>
  <dcterms:created xsi:type="dcterms:W3CDTF">2005-09-25T07:24:15Z</dcterms:created>
  <dcterms:modified xsi:type="dcterms:W3CDTF">2024-11-14T09:20:11Z</dcterms:modified>
</cp:coreProperties>
</file>