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860" yWindow="32760" windowWidth="15330" windowHeight="4365" firstSheet="1" activeTab="1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31" i="3" l="1"/>
  <c r="H29" i="2" l="1"/>
  <c r="H6" i="2" l="1"/>
  <c r="H7" i="2"/>
  <c r="H8" i="2"/>
  <c r="B7" i="2" l="1"/>
  <c r="B8" i="2"/>
  <c r="K31" i="2" l="1"/>
  <c r="K26" i="2" s="1"/>
  <c r="B27" i="2"/>
  <c r="J31" i="2"/>
  <c r="D31" i="2" l="1"/>
  <c r="B31" i="2"/>
  <c r="H20" i="2"/>
  <c r="H11" i="2"/>
  <c r="H27" i="2" l="1"/>
  <c r="J90" i="3"/>
  <c r="J123" i="3"/>
  <c r="J105" i="3"/>
  <c r="H30" i="2"/>
  <c r="H16" i="2"/>
  <c r="D37" i="2"/>
  <c r="F37" i="2"/>
  <c r="B39" i="2"/>
  <c r="B37" i="2" s="1"/>
  <c r="I23" i="3"/>
  <c r="G23" i="3"/>
  <c r="I6" i="3"/>
  <c r="G6" i="3"/>
  <c r="H38" i="2"/>
  <c r="H39" i="2"/>
  <c r="H33" i="2"/>
  <c r="H34" i="2"/>
  <c r="H35" i="2"/>
  <c r="H32" i="2"/>
  <c r="H28" i="2"/>
  <c r="H49" i="2"/>
  <c r="H50" i="2"/>
  <c r="H48" i="2"/>
  <c r="I47" i="2"/>
  <c r="J47" i="2"/>
  <c r="K47" i="2"/>
  <c r="L47" i="2"/>
  <c r="H45" i="2"/>
  <c r="H44" i="2"/>
  <c r="I43" i="2"/>
  <c r="J43" i="2"/>
  <c r="K43" i="2"/>
  <c r="L43" i="2"/>
  <c r="I37" i="2"/>
  <c r="J37" i="2"/>
  <c r="K37" i="2"/>
  <c r="L37" i="2"/>
  <c r="I31" i="2"/>
  <c r="I26" i="2" s="1"/>
  <c r="J26" i="2"/>
  <c r="L31" i="2"/>
  <c r="L26" i="2"/>
  <c r="G37" i="2"/>
  <c r="G31" i="2"/>
  <c r="G26" i="2" s="1"/>
  <c r="H21" i="2"/>
  <c r="I19" i="2"/>
  <c r="J19" i="2"/>
  <c r="K19" i="2"/>
  <c r="L19" i="2"/>
  <c r="G19" i="2"/>
  <c r="H17" i="2"/>
  <c r="G15" i="2"/>
  <c r="I15" i="2"/>
  <c r="J15" i="2"/>
  <c r="K15" i="2"/>
  <c r="L15" i="2"/>
  <c r="K10" i="2"/>
  <c r="L10" i="2"/>
  <c r="I10" i="2"/>
  <c r="J10" i="2"/>
  <c r="H12" i="2"/>
  <c r="G10" i="2"/>
  <c r="L5" i="2"/>
  <c r="K5" i="2"/>
  <c r="G5" i="2"/>
  <c r="H24" i="2"/>
  <c r="F19" i="2"/>
  <c r="B19" i="2" s="1"/>
  <c r="D19" i="2"/>
  <c r="F15" i="2"/>
  <c r="D15" i="2"/>
  <c r="B15" i="2" s="1"/>
  <c r="D5" i="2"/>
  <c r="B5" i="2" s="1"/>
  <c r="F5" i="2"/>
  <c r="F10" i="2"/>
  <c r="D10" i="2"/>
  <c r="B10" i="2" s="1"/>
  <c r="B29" i="2"/>
  <c r="B28" i="2"/>
  <c r="B26" i="2"/>
  <c r="B20" i="2"/>
  <c r="B21" i="2"/>
  <c r="B16" i="2"/>
  <c r="B17" i="2"/>
  <c r="B11" i="2"/>
  <c r="B12" i="2"/>
  <c r="B6" i="2"/>
  <c r="G131" i="3"/>
  <c r="G126" i="3"/>
  <c r="J126" i="3" s="1"/>
  <c r="G121" i="3"/>
  <c r="J121" i="3" s="1"/>
  <c r="G119" i="3"/>
  <c r="J119" i="3" s="1"/>
  <c r="G115" i="3"/>
  <c r="J115" i="3" s="1"/>
  <c r="G109" i="3"/>
  <c r="J109" i="3" s="1"/>
  <c r="G103" i="3"/>
  <c r="J103" i="3" s="1"/>
  <c r="G101" i="3"/>
  <c r="J101" i="3" s="1"/>
  <c r="G96" i="3"/>
  <c r="J96" i="3" s="1"/>
  <c r="G92" i="3"/>
  <c r="J92" i="3" s="1"/>
  <c r="G88" i="3"/>
  <c r="J88" i="3" s="1"/>
  <c r="G86" i="3"/>
  <c r="J86" i="3" s="1"/>
  <c r="F75" i="3"/>
  <c r="F64" i="3"/>
  <c r="I50" i="3"/>
  <c r="G49" i="3"/>
  <c r="H23" i="3"/>
  <c r="F23" i="3"/>
  <c r="H6" i="3"/>
  <c r="F6" i="3"/>
  <c r="H47" i="2" l="1"/>
  <c r="H43" i="2"/>
  <c r="H37" i="2"/>
  <c r="H31" i="2"/>
  <c r="H26" i="2" s="1"/>
  <c r="H19" i="2"/>
  <c r="H15" i="2"/>
  <c r="H10" i="2"/>
  <c r="H5" i="2"/>
</calcChain>
</file>

<file path=xl/sharedStrings.xml><?xml version="1.0" encoding="utf-8"?>
<sst xmlns="http://schemas.openxmlformats.org/spreadsheetml/2006/main" count="197" uniqueCount="130">
  <si>
    <t>　学　校　種　別</t>
  </si>
  <si>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</si>
  <si>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</si>
  <si>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</si>
  <si>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</si>
  <si>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</si>
  <si>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</si>
  <si>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　　　　　　　　　県　立</t>
  </si>
  <si>
    <t xml:space="preserve"> 高　全日制　　市　立</t>
  </si>
  <si>
    <t xml:space="preserve"> 等　　　　　　 　私　立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</si>
  <si>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</si>
  <si>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</si>
  <si>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</si>
  <si>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</si>
  <si>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</si>
  <si>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</si>
  <si>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</si>
  <si>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</si>
  <si>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</si>
  <si>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</si>
  <si>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</si>
  <si>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</si>
  <si>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</si>
  <si>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</si>
  <si>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</si>
  <si>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</si>
  <si>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</si>
  <si>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２　学　級　数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</si>
  <si>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</si>
  <si>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</si>
  <si>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</si>
  <si>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</si>
  <si>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</si>
  <si>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</si>
  <si>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</si>
  <si>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</si>
  <si>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</si>
  <si>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</si>
  <si>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</si>
  <si>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</si>
  <si>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</si>
  <si>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</si>
  <si>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</si>
  <si>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　　　専攻科　　県　立</t>
  </si>
  <si>
    <t xml:space="preserve"> 　　　　　　　　　私　立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</si>
  <si>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</si>
  <si>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</si>
  <si>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</si>
  <si>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</si>
  <si>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</si>
  <si>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</si>
  <si>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</si>
  <si>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</si>
  <si>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</si>
  <si>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</si>
  <si>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</si>
  <si>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</si>
  <si>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　　　　　　　　　 私　立</t>
    <rPh sb="10" eb="11">
      <t>ワタシ</t>
    </rPh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</si>
  <si>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</si>
  <si>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</si>
  <si>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</si>
  <si>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</si>
  <si>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</si>
  <si>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</si>
  <si>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</si>
  <si>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学　定時制　  県　立</t>
    <phoneticPr fontId="5"/>
  </si>
  <si>
    <t>　　　通信制　  県　立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</si>
  <si>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</si>
  <si>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</si>
  <si>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</si>
  <si>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</si>
  <si>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</si>
  <si>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</si>
  <si>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</si>
  <si>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</si>
  <si>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</si>
  <si>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</si>
  <si>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</si>
  <si>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</si>
  <si>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</si>
  <si>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</si>
  <si>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</si>
  <si>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校　    小　 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</si>
  <si>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</si>
  <si>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</si>
  <si>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</si>
  <si>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</si>
  <si>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</si>
  <si>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＜廃校＞　 　なし</t>
    <phoneticPr fontId="5"/>
  </si>
  <si>
    <t>＜新設校＞　なし</t>
    <phoneticPr fontId="5"/>
  </si>
  <si>
    <t>＜休校＞   　なし</t>
    <phoneticPr fontId="5"/>
  </si>
  <si>
    <t>＜廃校＞　 　なし</t>
    <phoneticPr fontId="5"/>
  </si>
  <si>
    <t>＜休校＞   　なし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</si>
  <si>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</si>
  <si>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</si>
  <si>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</si>
  <si>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</si>
  <si>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</si>
  <si>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</si>
  <si>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</si>
  <si>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</si>
  <si>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</si>
  <si>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</si>
  <si>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</si>
  <si>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</si>
  <si>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</si>
  <si>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</si>
  <si>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</si>
  <si>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</si>
  <si>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</si>
  <si>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</si>
  <si>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</si>
  <si>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</si>
  <si>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</si>
  <si>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</si>
  <si>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>＜休校＞   　なし</t>
    <phoneticPr fontId="5"/>
  </si>
  <si>
    <t>2校（分校2校）</t>
    <phoneticPr fontId="5"/>
  </si>
  <si>
    <t>山辺町立大寺小学校　最上町立東法田小学校　米沢市立関根小学校板谷分校</t>
    <rPh sb="0" eb="2">
      <t>ヤマノベ</t>
    </rPh>
    <rPh sb="2" eb="4">
      <t>チョウリツ</t>
    </rPh>
    <rPh sb="4" eb="6">
      <t>オオテラ</t>
    </rPh>
    <rPh sb="6" eb="9">
      <t>ショウガッコウ</t>
    </rPh>
    <rPh sb="10" eb="12">
      <t>モガミ</t>
    </rPh>
    <rPh sb="12" eb="14">
      <t>チョウリツ</t>
    </rPh>
    <rPh sb="14" eb="15">
      <t>ヒガシ</t>
    </rPh>
    <rPh sb="15" eb="16">
      <t>ホウ</t>
    </rPh>
    <rPh sb="16" eb="17">
      <t>デン</t>
    </rPh>
    <rPh sb="17" eb="20">
      <t>ショウガッコウ</t>
    </rPh>
    <rPh sb="21" eb="25">
      <t>ヨネザワシリツ</t>
    </rPh>
    <rPh sb="25" eb="27">
      <t>セキネ</t>
    </rPh>
    <rPh sb="27" eb="30">
      <t>ショウガッコウ</t>
    </rPh>
    <rPh sb="30" eb="32">
      <t>イタヤ</t>
    </rPh>
    <rPh sb="32" eb="34">
      <t>ブンコウ</t>
    </rPh>
    <phoneticPr fontId="5"/>
  </si>
  <si>
    <t>3校（本校3校）</t>
    <phoneticPr fontId="5"/>
  </si>
  <si>
    <t>令和元年度学校数・学級数・児童生徒数並びに教員数の概要</t>
    <rPh sb="0" eb="1">
      <t>レイ</t>
    </rPh>
    <rPh sb="1" eb="2">
      <t>ワ</t>
    </rPh>
    <rPh sb="2" eb="3">
      <t>ガン</t>
    </rPh>
    <rPh sb="3" eb="4">
      <t>ネン</t>
    </rPh>
    <phoneticPr fontId="5"/>
  </si>
  <si>
    <t>なし</t>
    <phoneticPr fontId="5"/>
  </si>
  <si>
    <t>8校（本校2校　分校6校）</t>
    <phoneticPr fontId="5"/>
  </si>
  <si>
    <t xml:space="preserve"> 米沢市立関根小学校赤崩分校 米沢市立関根小学校松原分校  米沢市立南原小学校李山分校 米沢市立関小学校綱木分校</t>
    <phoneticPr fontId="5"/>
  </si>
  <si>
    <t xml:space="preserve"> </t>
    <phoneticPr fontId="5"/>
  </si>
  <si>
    <t xml:space="preserve">  米沢市立関小学校高湯分校 米沢市立三沢東部小学校山梨沢分校 南陽市立小滝小学校 　酒田市立飛島小学校</t>
    <rPh sb="32" eb="34">
      <t>ナンヨウ</t>
    </rPh>
    <rPh sb="34" eb="36">
      <t>シリツ</t>
    </rPh>
    <rPh sb="36" eb="38">
      <t>コタキ</t>
    </rPh>
    <rPh sb="38" eb="41">
      <t>ショウガッコウ</t>
    </rPh>
    <phoneticPr fontId="5"/>
  </si>
  <si>
    <t>2校（本校2校）</t>
    <rPh sb="1" eb="2">
      <t>コウ</t>
    </rPh>
    <rPh sb="3" eb="5">
      <t>ホンコウ</t>
    </rPh>
    <rPh sb="6" eb="7">
      <t>コウ</t>
    </rPh>
    <phoneticPr fontId="5"/>
  </si>
  <si>
    <t>米沢市立南原中学校　米沢市立南原中学校綱木分校</t>
    <rPh sb="0" eb="2">
      <t>ヨネザワ</t>
    </rPh>
    <rPh sb="2" eb="4">
      <t>シリツ</t>
    </rPh>
    <rPh sb="4" eb="6">
      <t>ミナミハラ</t>
    </rPh>
    <rPh sb="6" eb="9">
      <t>チュウガッコウ</t>
    </rPh>
    <rPh sb="10" eb="14">
      <t>ヨネザワシリツ</t>
    </rPh>
    <rPh sb="14" eb="16">
      <t>ミナミハラ</t>
    </rPh>
    <rPh sb="16" eb="19">
      <t>チュウガッコウ</t>
    </rPh>
    <rPh sb="19" eb="21">
      <t>ツナギ</t>
    </rPh>
    <rPh sb="21" eb="23">
      <t>ブンコウ</t>
    </rPh>
    <phoneticPr fontId="5"/>
  </si>
  <si>
    <t>＜廃校＞　 　なし</t>
    <phoneticPr fontId="5"/>
  </si>
  <si>
    <t>＜新設校＞　なし</t>
    <phoneticPr fontId="5"/>
  </si>
  <si>
    <t>米沢市立第五中学校松原分校 酒田市立飛島中学校</t>
    <rPh sb="0" eb="4">
      <t>ヨネザワシリツ</t>
    </rPh>
    <rPh sb="4" eb="5">
      <t>ダイ</t>
    </rPh>
    <rPh sb="5" eb="6">
      <t>ゴ</t>
    </rPh>
    <rPh sb="6" eb="9">
      <t>チュウガッコウ</t>
    </rPh>
    <rPh sb="9" eb="11">
      <t>マツハラ</t>
    </rPh>
    <rPh sb="11" eb="13">
      <t>ブンコウ</t>
    </rPh>
    <rPh sb="14" eb="18">
      <t>サカタシリツ</t>
    </rPh>
    <rPh sb="18" eb="20">
      <t>トビシマ</t>
    </rPh>
    <rPh sb="20" eb="23">
      <t>チュウガッコウ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</si>
</sst>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/>
    <xf numFmtId="0" fontId="7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" xfId="0" applyFont="1" applyFill="1" applyBorder="1"/>
    <xf numFmtId="0" fontId="6" fillId="0" borderId="7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7" fillId="0" borderId="4" xfId="0" applyFont="1" applyFill="1" applyBorder="1"/>
    <xf numFmtId="41" fontId="7" fillId="0" borderId="14" xfId="0" applyNumberFormat="1" applyFont="1" applyFill="1" applyBorder="1"/>
    <xf numFmtId="41" fontId="7" fillId="0" borderId="15" xfId="0" applyNumberFormat="1" applyFont="1" applyFill="1" applyBorder="1"/>
    <xf numFmtId="0" fontId="6" fillId="0" borderId="15" xfId="0" applyFont="1" applyFill="1" applyBorder="1"/>
    <xf numFmtId="41" fontId="6" fillId="0" borderId="16" xfId="0" applyNumberFormat="1" applyFont="1" applyFill="1" applyBorder="1"/>
    <xf numFmtId="41" fontId="6" fillId="0" borderId="14" xfId="0" applyNumberFormat="1" applyFont="1" applyFill="1" applyBorder="1"/>
    <xf numFmtId="41" fontId="6" fillId="0" borderId="0" xfId="0" applyNumberFormat="1" applyFont="1" applyFill="1"/>
    <xf numFmtId="41" fontId="6" fillId="0" borderId="15" xfId="0" applyNumberFormat="1" applyFont="1" applyFill="1" applyBorder="1"/>
    <xf numFmtId="0" fontId="7" fillId="0" borderId="15" xfId="0" applyFont="1" applyFill="1" applyBorder="1"/>
    <xf numFmtId="41" fontId="7" fillId="0" borderId="16" xfId="0" applyNumberFormat="1" applyFont="1" applyFill="1" applyBorder="1"/>
    <xf numFmtId="41" fontId="6" fillId="0" borderId="15" xfId="0" applyNumberFormat="1" applyFont="1" applyFill="1" applyBorder="1" applyAlignment="1">
      <alignment horizontal="right"/>
    </xf>
    <xf numFmtId="41" fontId="6" fillId="0" borderId="0" xfId="0" applyNumberFormat="1" applyFont="1" applyFill="1" applyBorder="1"/>
    <xf numFmtId="41" fontId="9" fillId="0" borderId="0" xfId="0" applyNumberFormat="1" applyFont="1" applyFill="1"/>
    <xf numFmtId="41" fontId="6" fillId="0" borderId="14" xfId="0" applyNumberFormat="1" applyFont="1" applyFill="1" applyBorder="1" applyAlignment="1">
      <alignment horizontal="right"/>
    </xf>
    <xf numFmtId="41" fontId="7" fillId="0" borderId="15" xfId="0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>
      <alignment horizontal="right"/>
    </xf>
    <xf numFmtId="41" fontId="6" fillId="0" borderId="8" xfId="5" applyNumberFormat="1" applyFont="1" applyFill="1" applyBorder="1"/>
    <xf numFmtId="41" fontId="6" fillId="0" borderId="10" xfId="5" applyNumberFormat="1" applyFont="1" applyFill="1" applyBorder="1"/>
    <xf numFmtId="41" fontId="6" fillId="0" borderId="9" xfId="0" applyNumberFormat="1" applyFont="1" applyFill="1" applyBorder="1"/>
    <xf numFmtId="41" fontId="6" fillId="0" borderId="8" xfId="0" applyNumberFormat="1" applyFont="1" applyFill="1" applyBorder="1"/>
    <xf numFmtId="0" fontId="10" fillId="0" borderId="6" xfId="0" applyFont="1" applyFill="1" applyBorder="1"/>
    <xf numFmtId="0" fontId="6" fillId="2" borderId="0" xfId="0" applyFont="1" applyFill="1"/>
    <xf numFmtId="0" fontId="6" fillId="0" borderId="16" xfId="0" applyFont="1" applyFill="1" applyBorder="1"/>
    <xf numFmtId="0" fontId="8" fillId="2" borderId="0" xfId="0" applyFont="1" applyFill="1"/>
    <xf numFmtId="182" fontId="6" fillId="2" borderId="0" xfId="0" applyNumberFormat="1" applyFont="1" applyFill="1"/>
    <xf numFmtId="185" fontId="6" fillId="2" borderId="0" xfId="0" applyNumberFormat="1" applyFont="1" applyFill="1"/>
    <xf numFmtId="176" fontId="6" fillId="2" borderId="0" xfId="0" applyNumberFormat="1" applyFont="1" applyFill="1"/>
    <xf numFmtId="0" fontId="7" fillId="2" borderId="0" xfId="0" applyFont="1" applyFill="1"/>
    <xf numFmtId="3" fontId="6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176" fontId="6" fillId="2" borderId="0" xfId="0" applyNumberFormat="1" applyFont="1" applyFill="1" applyAlignment="1">
      <alignment horizontal="right"/>
    </xf>
    <xf numFmtId="0" fontId="11" fillId="2" borderId="0" xfId="0" applyFont="1" applyFill="1"/>
    <xf numFmtId="184" fontId="11" fillId="2" borderId="0" xfId="0" applyNumberFormat="1" applyFont="1" applyFill="1"/>
    <xf numFmtId="176" fontId="11" fillId="2" borderId="0" xfId="0" applyNumberFormat="1" applyFont="1" applyFill="1"/>
    <xf numFmtId="185" fontId="11" fillId="2" borderId="0" xfId="0" applyNumberFormat="1" applyFont="1" applyFill="1"/>
    <xf numFmtId="183" fontId="11" fillId="2" borderId="0" xfId="0" applyNumberFormat="1" applyFont="1" applyFill="1"/>
    <xf numFmtId="0" fontId="11" fillId="2" borderId="0" xfId="0" applyFont="1" applyFill="1" applyAlignment="1"/>
    <xf numFmtId="183" fontId="6" fillId="2" borderId="0" xfId="0" applyNumberFormat="1" applyFont="1" applyFill="1"/>
    <xf numFmtId="0" fontId="6" fillId="2" borderId="0" xfId="0" applyFont="1" applyFill="1" applyAlignment="1"/>
    <xf numFmtId="0" fontId="0" fillId="2" borderId="0" xfId="0" applyFill="1" applyAlignment="1"/>
    <xf numFmtId="177" fontId="6" fillId="2" borderId="0" xfId="5" applyNumberFormat="1" applyFont="1" applyFill="1"/>
    <xf numFmtId="0" fontId="6" fillId="2" borderId="0" xfId="0" applyNumberFormat="1" applyFont="1" applyFill="1"/>
    <xf numFmtId="177" fontId="6" fillId="2" borderId="0" xfId="0" applyNumberFormat="1" applyFont="1" applyFill="1"/>
    <xf numFmtId="177" fontId="6" fillId="2" borderId="0" xfId="0" applyNumberFormat="1" applyFont="1" applyFill="1" applyAlignment="1">
      <alignment horizontal="center"/>
    </xf>
    <xf numFmtId="176" fontId="6" fillId="2" borderId="0" xfId="5" applyNumberFormat="1" applyFont="1" applyFill="1"/>
    <xf numFmtId="0" fontId="6" fillId="2" borderId="0" xfId="5" applyNumberFormat="1" applyFont="1" applyFill="1"/>
    <xf numFmtId="178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1" fontId="11" fillId="2" borderId="0" xfId="0" applyNumberFormat="1" applyFont="1" applyFill="1" applyBorder="1"/>
    <xf numFmtId="180" fontId="6" fillId="2" borderId="0" xfId="0" applyNumberFormat="1" applyFont="1" applyFill="1" applyAlignment="1">
      <alignment horizontal="center"/>
    </xf>
    <xf numFmtId="182" fontId="11" fillId="2" borderId="0" xfId="0" applyNumberFormat="1" applyFont="1" applyFill="1" applyBorder="1" applyAlignment="1">
      <alignment horizontal="right"/>
    </xf>
    <xf numFmtId="176" fontId="6" fillId="2" borderId="0" xfId="0" applyNumberFormat="1" applyFont="1" applyFill="1" applyBorder="1" applyAlignment="1">
      <alignment horizontal="right"/>
    </xf>
    <xf numFmtId="182" fontId="6" fillId="2" borderId="0" xfId="0" applyNumberFormat="1" applyFont="1" applyFill="1" applyBorder="1"/>
    <xf numFmtId="41" fontId="7" fillId="0" borderId="5" xfId="0" applyNumberFormat="1" applyFont="1" applyFill="1" applyBorder="1"/>
    <xf numFmtId="41" fontId="7" fillId="0" borderId="13" xfId="0" applyNumberFormat="1" applyFont="1" applyFill="1" applyBorder="1"/>
    <xf numFmtId="41" fontId="7" fillId="0" borderId="6" xfId="0" applyNumberFormat="1" applyFont="1" applyFill="1" applyBorder="1"/>
    <xf numFmtId="41" fontId="7" fillId="0" borderId="4" xfId="0" applyNumberFormat="1" applyFont="1" applyFill="1" applyBorder="1"/>
    <xf numFmtId="41" fontId="12" fillId="0" borderId="13" xfId="0" applyNumberFormat="1" applyFont="1" applyFill="1" applyBorder="1"/>
    <xf numFmtId="41" fontId="11" fillId="0" borderId="16" xfId="0" applyNumberFormat="1" applyFont="1" applyFill="1" applyBorder="1"/>
    <xf numFmtId="41" fontId="7" fillId="0" borderId="0" xfId="0" applyNumberFormat="1" applyFont="1" applyFill="1"/>
    <xf numFmtId="41" fontId="13" fillId="0" borderId="15" xfId="0" applyNumberFormat="1" applyFont="1" applyFill="1" applyBorder="1"/>
    <xf numFmtId="181" fontId="7" fillId="0" borderId="0" xfId="0" applyNumberFormat="1" applyFont="1" applyFill="1" applyAlignment="1">
      <alignment horizontal="right"/>
    </xf>
    <xf numFmtId="181" fontId="7" fillId="0" borderId="14" xfId="0" applyNumberFormat="1" applyFont="1" applyFill="1" applyBorder="1" applyAlignment="1">
      <alignment horizontal="right"/>
    </xf>
    <xf numFmtId="181" fontId="7" fillId="0" borderId="15" xfId="0" applyNumberFormat="1" applyFont="1" applyFill="1" applyBorder="1" applyAlignment="1">
      <alignment horizontal="right"/>
    </xf>
    <xf numFmtId="41" fontId="13" fillId="0" borderId="16" xfId="0" applyNumberFormat="1" applyFont="1" applyFill="1" applyBorder="1"/>
    <xf numFmtId="181" fontId="6" fillId="0" borderId="14" xfId="0" applyNumberFormat="1" applyFont="1" applyFill="1" applyBorder="1" applyAlignment="1">
      <alignment horizontal="right"/>
    </xf>
    <xf numFmtId="181" fontId="6" fillId="0" borderId="0" xfId="0" applyNumberFormat="1" applyFont="1" applyFill="1" applyAlignment="1">
      <alignment horizontal="right"/>
    </xf>
    <xf numFmtId="181" fontId="6" fillId="0" borderId="16" xfId="0" applyNumberFormat="1" applyFont="1" applyFill="1" applyBorder="1"/>
    <xf numFmtId="181" fontId="6" fillId="0" borderId="14" xfId="0" applyNumberFormat="1" applyFont="1" applyFill="1" applyBorder="1"/>
    <xf numFmtId="181" fontId="6" fillId="0" borderId="0" xfId="0" applyNumberFormat="1" applyFont="1" applyFill="1"/>
    <xf numFmtId="41" fontId="6" fillId="0" borderId="16" xfId="0" applyNumberFormat="1" applyFont="1" applyFill="1" applyBorder="1" applyAlignment="1">
      <alignment horizontal="right"/>
    </xf>
    <xf numFmtId="41" fontId="7" fillId="0" borderId="14" xfId="0" applyNumberFormat="1" applyFont="1" applyFill="1" applyBorder="1" applyAlignment="1">
      <alignment horizontal="right"/>
    </xf>
    <xf numFmtId="41" fontId="6" fillId="0" borderId="10" xfId="0" applyNumberFormat="1" applyFont="1" applyFill="1" applyBorder="1"/>
    <xf numFmtId="41" fontId="6" fillId="0" borderId="10" xfId="0" applyNumberFormat="1" applyFont="1" applyFill="1" applyBorder="1" applyAlignment="1">
      <alignment horizontal="right"/>
    </xf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="" xmlns:a16="http://schemas.microsoft.com/office/drawing/2014/main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="" xmlns:a16="http://schemas.microsoft.com/office/drawing/2014/main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="" xmlns:a16="http://schemas.microsoft.com/office/drawing/2014/main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="" xmlns:a16="http://schemas.microsoft.com/office/drawing/2014/main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="" xmlns:a16="http://schemas.microsoft.com/office/drawing/2014/main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="" xmlns:a16="http://schemas.microsoft.com/office/drawing/2014/main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="" xmlns:a16="http://schemas.microsoft.com/office/drawing/2014/main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="" xmlns:a16="http://schemas.microsoft.com/office/drawing/2014/main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="" xmlns:a16="http://schemas.microsoft.com/office/drawing/2014/main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="" xmlns:a16="http://schemas.microsoft.com/office/drawing/2014/main" id="{E01ACDF4-AA6F-4B6D-95E7-204AB6B676F4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="" xmlns:a16="http://schemas.microsoft.com/office/drawing/2014/main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="" xmlns:a16="http://schemas.microsoft.com/office/drawing/2014/main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="" xmlns:a16="http://schemas.microsoft.com/office/drawing/2014/main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="" xmlns:a16="http://schemas.microsoft.com/office/drawing/2014/main" id="{EEB9880F-23B6-4EEA-8190-EABA97090D46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="" xmlns:a16="http://schemas.microsoft.com/office/drawing/2014/main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="" xmlns:a16="http://schemas.microsoft.com/office/drawing/2014/main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="" xmlns:a16="http://schemas.microsoft.com/office/drawing/2014/main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="" xmlns:a16="http://schemas.microsoft.com/office/drawing/2014/main" id="{76198D2F-AD6C-4D7F-8331-FD814AED6C44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="" xmlns:a16="http://schemas.microsoft.com/office/drawing/2014/main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="" xmlns:a16="http://schemas.microsoft.com/office/drawing/2014/main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47</xdr:row>
      <xdr:rowOff>66675</xdr:rowOff>
    </xdr:from>
    <xdr:to>
      <xdr:col>6</xdr:col>
      <xdr:colOff>152400</xdr:colOff>
      <xdr:row>51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="" xmlns:a16="http://schemas.microsoft.com/office/drawing/2014/main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="" xmlns:a16="http://schemas.microsoft.com/office/drawing/2014/main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="" xmlns:a16="http://schemas.microsoft.com/office/drawing/2014/main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="" xmlns:a16="http://schemas.microsoft.com/office/drawing/2014/main" id="{C1133815-F65C-477E-88A7-E6BECC772A5F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="" xmlns:a16="http://schemas.microsoft.com/office/drawing/2014/main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="" xmlns:a16="http://schemas.microsoft.com/office/drawing/2014/main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="" xmlns:a16="http://schemas.microsoft.com/office/drawing/2014/main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="" xmlns:a16="http://schemas.microsoft.com/office/drawing/2014/main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50" name="AutoShape 284">
          <a:extLst>
            <a:ext uri="{FF2B5EF4-FFF2-40B4-BE49-F238E27FC236}">
              <a16:creationId xmlns="" xmlns:a16="http://schemas.microsoft.com/office/drawing/2014/main" id="{CCC5F43C-DA43-4C6D-9EEE-99D04DC4A90E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22</xdr:row>
      <xdr:rowOff>85725</xdr:rowOff>
    </xdr:from>
    <xdr:to>
      <xdr:col>5</xdr:col>
      <xdr:colOff>352425</xdr:colOff>
      <xdr:row>23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="" xmlns:a16="http://schemas.microsoft.com/office/drawing/2014/main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21</xdr:row>
      <xdr:rowOff>0</xdr:rowOff>
    </xdr:from>
    <xdr:to>
      <xdr:col>7</xdr:col>
      <xdr:colOff>333375</xdr:colOff>
      <xdr:row>23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="" xmlns:a16="http://schemas.microsoft.com/office/drawing/2014/main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28575</xdr:rowOff>
    </xdr:from>
    <xdr:to>
      <xdr:col>6</xdr:col>
      <xdr:colOff>104775</xdr:colOff>
      <xdr:row>89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="" xmlns:a16="http://schemas.microsoft.com/office/drawing/2014/main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19050</xdr:rowOff>
    </xdr:from>
    <xdr:to>
      <xdr:col>6</xdr:col>
      <xdr:colOff>104775</xdr:colOff>
      <xdr:row>104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="" xmlns:a16="http://schemas.microsoft.com/office/drawing/2014/main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19050</xdr:rowOff>
    </xdr:from>
    <xdr:to>
      <xdr:col>6</xdr:col>
      <xdr:colOff>114300</xdr:colOff>
      <xdr:row>122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="" xmlns:a16="http://schemas.microsoft.com/office/drawing/2014/main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123825</xdr:rowOff>
    </xdr:from>
    <xdr:to>
      <xdr:col>0</xdr:col>
      <xdr:colOff>381001</xdr:colOff>
      <xdr:row>14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="" xmlns:a16="http://schemas.microsoft.com/office/drawing/2014/main" id="{D802823E-FDB5-4364-BB42-CC9FD80502ED}"/>
            </a:ext>
          </a:extLst>
        </xdr:cNvPr>
        <xdr:cNvSpPr/>
      </xdr:nvSpPr>
      <xdr:spPr bwMode="auto">
        <a:xfrm>
          <a:off x="0" y="1247775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="" xmlns:a16="http://schemas.microsoft.com/office/drawing/2014/main" id="{94DB74C1-018C-4E88-AA2E-7713DE640359}"/>
            </a:ext>
          </a:extLst>
        </xdr:cNvPr>
        <xdr:cNvSpPr/>
      </xdr:nvSpPr>
      <xdr:spPr bwMode="auto">
        <a:xfrm>
          <a:off x="0" y="549592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view="pageBreakPreview" topLeftCell="A121" zoomScaleNormal="100" zoomScaleSheetLayoutView="100" workbookViewId="0">
      <selection activeCell="J130" sqref="J130"/>
    </sheetView>
  </sheetViews>
  <sheetFormatPr defaultRowHeight="13.5"/>
  <cols>
    <col min="1" max="1" width="9" style="40"/>
    <col min="2" max="2" width="14.375" style="40" customWidth="1"/>
    <col min="3" max="3" width="10.25" style="40" customWidth="1"/>
    <col min="4" max="4" width="9" style="40"/>
    <col min="5" max="5" width="9.125" style="43" bestFit="1" customWidth="1"/>
    <col min="6" max="6" width="9.625" style="40" bestFit="1" customWidth="1"/>
    <col min="7" max="7" width="9.125" style="43" bestFit="1" customWidth="1"/>
    <col min="8" max="8" width="9.5" style="40" bestFit="1" customWidth="1"/>
    <col min="9" max="9" width="9" style="40"/>
    <col min="10" max="10" width="18.625" style="40" bestFit="1" customWidth="1"/>
    <col min="11" max="11" width="9" style="40"/>
    <col min="12" max="12" width="9" style="44"/>
    <col min="13" max="15" width="9" style="40"/>
    <col min="16" max="16" width="5.875" style="40" customWidth="1"/>
    <col min="17" max="17" width="11.625" style="40" customWidth="1"/>
    <col min="18" max="16384" width="9" style="40"/>
  </cols>
  <sheetData>
    <row r="1" spans="1:12" ht="18" customHeight="1">
      <c r="B1" s="42" t="s">
        <v>119</v>
      </c>
      <c r="J1" s="40" t="s">
        <v>12</v>
      </c>
    </row>
    <row r="2" spans="1:12" ht="16.5" customHeight="1">
      <c r="G2" s="45"/>
    </row>
    <row r="3" spans="1:12" ht="18.75" customHeight="1">
      <c r="A3" s="46" t="s">
        <v>13</v>
      </c>
      <c r="G3" s="45"/>
    </row>
    <row r="4" spans="1:12" ht="18.75" customHeight="1">
      <c r="A4" s="40" t="s">
        <v>14</v>
      </c>
      <c r="G4" s="45"/>
    </row>
    <row r="5" spans="1:12" ht="18.75" customHeight="1">
      <c r="B5" s="40" t="s">
        <v>15</v>
      </c>
      <c r="C5" s="40" t="s">
        <v>16</v>
      </c>
      <c r="D5" s="47">
        <v>1</v>
      </c>
      <c r="E5" s="45">
        <v>1</v>
      </c>
      <c r="G5" s="45"/>
    </row>
    <row r="6" spans="1:12" ht="18.75" customHeight="1">
      <c r="B6" s="40" t="s">
        <v>17</v>
      </c>
      <c r="C6" s="40" t="s">
        <v>16</v>
      </c>
      <c r="D6" s="47">
        <v>241</v>
      </c>
      <c r="E6" s="45">
        <v>243</v>
      </c>
      <c r="F6" s="48">
        <f>SUM(D6:D7)</f>
        <v>248</v>
      </c>
      <c r="G6" s="49">
        <f>SUM(E6:E7)</f>
        <v>251</v>
      </c>
      <c r="H6" s="47">
        <f>SUM(D5:D7)</f>
        <v>249</v>
      </c>
      <c r="I6" s="45">
        <f>SUM(E5:E7)</f>
        <v>252</v>
      </c>
    </row>
    <row r="7" spans="1:12" ht="18.75" customHeight="1">
      <c r="B7" s="40" t="s">
        <v>17</v>
      </c>
      <c r="C7" s="40" t="s">
        <v>18</v>
      </c>
      <c r="D7" s="47">
        <v>7</v>
      </c>
      <c r="E7" s="45">
        <v>8</v>
      </c>
      <c r="G7" s="45"/>
    </row>
    <row r="8" spans="1:12" ht="18.75" customHeight="1">
      <c r="B8" s="50" t="s">
        <v>19</v>
      </c>
      <c r="C8" s="50"/>
      <c r="D8" s="50"/>
      <c r="E8" s="51"/>
      <c r="F8" s="50"/>
      <c r="G8" s="52"/>
      <c r="H8" s="50"/>
      <c r="I8" s="50"/>
      <c r="J8" s="50"/>
      <c r="K8" s="50"/>
      <c r="L8" s="53"/>
    </row>
    <row r="9" spans="1:12" ht="18.75" customHeight="1">
      <c r="B9" s="50" t="s">
        <v>105</v>
      </c>
      <c r="C9" s="50" t="s">
        <v>118</v>
      </c>
      <c r="D9" s="50"/>
      <c r="E9" s="54"/>
      <c r="F9" s="50"/>
      <c r="G9" s="52"/>
      <c r="H9" s="50"/>
      <c r="I9" s="50"/>
      <c r="J9" s="50"/>
      <c r="K9" s="50"/>
      <c r="L9" s="53"/>
    </row>
    <row r="10" spans="1:12" ht="18.75" customHeight="1">
      <c r="B10" s="50"/>
      <c r="C10" s="55" t="s">
        <v>117</v>
      </c>
      <c r="D10" s="50"/>
      <c r="E10" s="54"/>
      <c r="F10" s="50"/>
      <c r="G10" s="52"/>
      <c r="H10" s="50"/>
      <c r="I10" s="50"/>
      <c r="J10" s="50"/>
      <c r="K10" s="50"/>
      <c r="L10" s="53"/>
    </row>
    <row r="11" spans="1:12" ht="18.75" customHeight="1">
      <c r="B11" s="50"/>
      <c r="C11" s="55"/>
      <c r="D11" s="50"/>
      <c r="E11" s="54"/>
      <c r="F11" s="50"/>
      <c r="G11" s="52"/>
      <c r="H11" s="50"/>
      <c r="I11" s="50"/>
      <c r="J11" s="50"/>
      <c r="K11" s="50"/>
      <c r="L11" s="53"/>
    </row>
    <row r="12" spans="1:12" ht="8.25" customHeight="1">
      <c r="B12" s="50"/>
      <c r="C12" s="55"/>
      <c r="D12" s="50"/>
      <c r="E12" s="54"/>
      <c r="F12" s="50"/>
      <c r="G12" s="52"/>
      <c r="H12" s="50"/>
      <c r="I12" s="50"/>
      <c r="J12" s="50"/>
      <c r="K12" s="50"/>
      <c r="L12" s="53"/>
    </row>
    <row r="13" spans="1:12" ht="18.75" customHeight="1">
      <c r="B13" s="50" t="s">
        <v>86</v>
      </c>
      <c r="C13" s="40" t="s">
        <v>120</v>
      </c>
      <c r="D13" s="50"/>
      <c r="E13" s="54"/>
      <c r="F13" s="50"/>
      <c r="G13" s="52"/>
      <c r="H13" s="50"/>
      <c r="I13" s="50"/>
      <c r="J13" s="50"/>
      <c r="K13" s="50"/>
      <c r="L13" s="53"/>
    </row>
    <row r="14" spans="1:12" ht="18.75" customHeight="1">
      <c r="B14" s="50"/>
      <c r="C14" s="50"/>
      <c r="D14" s="50"/>
      <c r="E14" s="54"/>
      <c r="F14" s="50"/>
      <c r="G14" s="52"/>
      <c r="H14" s="50"/>
      <c r="I14" s="50"/>
      <c r="J14" s="50"/>
      <c r="K14" s="50"/>
      <c r="L14" s="53"/>
    </row>
    <row r="15" spans="1:12" ht="8.25" customHeight="1">
      <c r="B15" s="50"/>
      <c r="C15" s="50"/>
      <c r="D15" s="50"/>
      <c r="E15" s="54"/>
      <c r="F15" s="50"/>
      <c r="G15" s="52"/>
      <c r="H15" s="50"/>
      <c r="I15" s="50"/>
      <c r="J15" s="50"/>
      <c r="K15" s="50"/>
      <c r="L15" s="53"/>
    </row>
    <row r="16" spans="1:12" ht="18.75" customHeight="1">
      <c r="B16" s="50" t="s">
        <v>106</v>
      </c>
      <c r="C16" s="50" t="s">
        <v>121</v>
      </c>
      <c r="D16" s="50"/>
      <c r="E16" s="54"/>
      <c r="F16" s="50"/>
      <c r="G16" s="52"/>
      <c r="H16" s="50"/>
      <c r="I16" s="50"/>
      <c r="J16" s="50"/>
      <c r="K16" s="50"/>
      <c r="L16" s="53"/>
    </row>
    <row r="17" spans="1:12" ht="19.5" customHeight="1">
      <c r="B17" s="50"/>
      <c r="C17" s="40" t="s">
        <v>122</v>
      </c>
      <c r="D17" s="50"/>
      <c r="E17" s="54"/>
      <c r="F17" s="50"/>
      <c r="G17" s="52"/>
      <c r="H17" s="50"/>
      <c r="I17" s="50"/>
      <c r="J17" s="50"/>
      <c r="K17" s="50"/>
      <c r="L17" s="53"/>
    </row>
    <row r="18" spans="1:12" ht="19.5" customHeight="1">
      <c r="B18" s="50"/>
      <c r="C18" s="40" t="s">
        <v>124</v>
      </c>
      <c r="D18" s="50"/>
      <c r="E18" s="54"/>
      <c r="F18" s="50"/>
      <c r="G18" s="52"/>
      <c r="H18" s="50"/>
      <c r="I18" s="50"/>
      <c r="J18" s="50"/>
      <c r="K18" s="50"/>
      <c r="L18" s="53"/>
    </row>
    <row r="19" spans="1:12" ht="19.5" customHeight="1">
      <c r="B19" s="50"/>
      <c r="C19" s="40" t="s">
        <v>123</v>
      </c>
      <c r="D19" s="50"/>
      <c r="E19" s="54"/>
      <c r="F19" s="50"/>
      <c r="G19" s="52"/>
      <c r="H19" s="50"/>
      <c r="I19" s="50"/>
      <c r="J19" s="50"/>
      <c r="K19" s="50"/>
      <c r="L19" s="53"/>
    </row>
    <row r="20" spans="1:12" ht="19.5" customHeight="1">
      <c r="E20" s="56"/>
      <c r="G20" s="45"/>
    </row>
    <row r="21" spans="1:12" ht="18.75" customHeight="1">
      <c r="A21" s="40" t="s">
        <v>20</v>
      </c>
      <c r="G21" s="45"/>
    </row>
    <row r="22" spans="1:12" ht="18.75" customHeight="1">
      <c r="B22" s="40" t="s">
        <v>15</v>
      </c>
      <c r="C22" s="40" t="s">
        <v>16</v>
      </c>
      <c r="D22" s="47">
        <v>1</v>
      </c>
      <c r="E22" s="45">
        <v>1</v>
      </c>
      <c r="G22" s="45"/>
    </row>
    <row r="23" spans="1:12" ht="18.75" customHeight="1">
      <c r="B23" s="40" t="s">
        <v>17</v>
      </c>
      <c r="C23" s="40" t="s">
        <v>16</v>
      </c>
      <c r="D23" s="47">
        <v>96</v>
      </c>
      <c r="E23" s="45">
        <v>97</v>
      </c>
      <c r="F23" s="47">
        <f>SUM(D23:D24)</f>
        <v>98</v>
      </c>
      <c r="G23" s="45">
        <f>SUM(E23:E24)</f>
        <v>100</v>
      </c>
      <c r="H23" s="47">
        <f>SUM(D22:D24)</f>
        <v>99</v>
      </c>
      <c r="I23" s="45">
        <f>SUM(E22:E24)</f>
        <v>101</v>
      </c>
    </row>
    <row r="24" spans="1:12" ht="18.75" customHeight="1">
      <c r="B24" s="40" t="s">
        <v>17</v>
      </c>
      <c r="C24" s="40" t="s">
        <v>18</v>
      </c>
      <c r="D24" s="47">
        <v>2</v>
      </c>
      <c r="E24" s="45">
        <v>3</v>
      </c>
      <c r="F24" s="47"/>
      <c r="G24" s="45"/>
      <c r="H24" s="47"/>
      <c r="I24" s="45"/>
    </row>
    <row r="25" spans="1:12" ht="18.75" customHeight="1">
      <c r="B25" s="40" t="s">
        <v>19</v>
      </c>
      <c r="E25" s="56"/>
      <c r="G25" s="45"/>
    </row>
    <row r="26" spans="1:12" ht="18.75" customHeight="1">
      <c r="B26" s="40" t="s">
        <v>107</v>
      </c>
      <c r="C26" s="47" t="s">
        <v>125</v>
      </c>
      <c r="E26" s="56"/>
      <c r="G26" s="45"/>
    </row>
    <row r="27" spans="1:12" ht="18.75" customHeight="1">
      <c r="C27" s="57" t="s">
        <v>126</v>
      </c>
      <c r="D27" s="58"/>
      <c r="E27" s="58"/>
      <c r="F27" s="58"/>
      <c r="G27" s="58"/>
      <c r="H27" s="58"/>
      <c r="I27" s="58"/>
      <c r="J27" s="58"/>
      <c r="K27" s="58"/>
    </row>
    <row r="28" spans="1:12" ht="8.25" customHeight="1">
      <c r="E28" s="56"/>
      <c r="G28" s="45"/>
    </row>
    <row r="29" spans="1:12" ht="18.75" customHeight="1">
      <c r="B29" s="40" t="s">
        <v>109</v>
      </c>
      <c r="C29" s="47" t="s">
        <v>108</v>
      </c>
      <c r="E29" s="56"/>
      <c r="G29" s="45"/>
    </row>
    <row r="30" spans="1:12" ht="18.75" customHeight="1">
      <c r="E30" s="56"/>
      <c r="G30" s="45"/>
    </row>
    <row r="31" spans="1:12" ht="8.25" customHeight="1">
      <c r="E31" s="56"/>
      <c r="G31" s="45"/>
    </row>
    <row r="32" spans="1:12" ht="18.75" customHeight="1">
      <c r="B32" s="40" t="s">
        <v>110</v>
      </c>
      <c r="C32" s="40" t="s">
        <v>116</v>
      </c>
      <c r="E32" s="56"/>
      <c r="G32" s="45"/>
    </row>
    <row r="33" spans="1:9" ht="18.75" customHeight="1">
      <c r="C33" s="40" t="s">
        <v>129</v>
      </c>
      <c r="E33" s="56"/>
      <c r="G33" s="45"/>
    </row>
    <row r="34" spans="1:9" ht="18.75" customHeight="1">
      <c r="E34" s="56"/>
      <c r="G34" s="45"/>
    </row>
    <row r="35" spans="1:9" ht="17.25" customHeight="1">
      <c r="G35" s="45"/>
    </row>
    <row r="36" spans="1:9" ht="17.25" customHeight="1">
      <c r="A36" s="40" t="s">
        <v>96</v>
      </c>
      <c r="G36" s="45"/>
    </row>
    <row r="37" spans="1:9" ht="18.75" customHeight="1">
      <c r="B37" s="40" t="s">
        <v>17</v>
      </c>
      <c r="C37" s="40" t="s">
        <v>16</v>
      </c>
      <c r="D37" s="47">
        <v>1</v>
      </c>
      <c r="E37" s="49">
        <v>1</v>
      </c>
      <c r="F37" s="47"/>
      <c r="G37" s="45"/>
      <c r="H37" s="47"/>
      <c r="I37" s="45"/>
    </row>
    <row r="38" spans="1:9" ht="18.75" customHeight="1">
      <c r="B38" s="40" t="s">
        <v>19</v>
      </c>
      <c r="E38" s="56"/>
      <c r="G38" s="45"/>
    </row>
    <row r="39" spans="1:9" ht="18.75" customHeight="1">
      <c r="B39" s="40" t="s">
        <v>111</v>
      </c>
      <c r="C39" s="47" t="s">
        <v>112</v>
      </c>
      <c r="F39" s="59"/>
      <c r="G39" s="45"/>
    </row>
    <row r="40" spans="1:9" ht="8.25" customHeight="1">
      <c r="F40" s="59"/>
      <c r="G40" s="45"/>
    </row>
    <row r="41" spans="1:9" ht="18.75" customHeight="1">
      <c r="B41" s="40" t="s">
        <v>113</v>
      </c>
      <c r="C41" s="47" t="s">
        <v>112</v>
      </c>
      <c r="E41" s="56"/>
      <c r="G41" s="45"/>
    </row>
    <row r="42" spans="1:9" ht="18.75" customHeight="1">
      <c r="E42" s="56"/>
      <c r="G42" s="45"/>
    </row>
    <row r="43" spans="1:9" ht="18.75" customHeight="1">
      <c r="B43" s="40" t="s">
        <v>114</v>
      </c>
      <c r="C43" s="47" t="s">
        <v>112</v>
      </c>
      <c r="F43" s="59"/>
      <c r="G43" s="45"/>
    </row>
    <row r="44" spans="1:9" ht="8.25" customHeight="1">
      <c r="F44" s="59"/>
      <c r="G44" s="45"/>
    </row>
    <row r="45" spans="1:9" ht="17.25" customHeight="1">
      <c r="G45" s="45"/>
    </row>
    <row r="46" spans="1:9" ht="17.25" customHeight="1">
      <c r="G46" s="45"/>
    </row>
    <row r="47" spans="1:9" ht="18" customHeight="1">
      <c r="A47" s="40" t="s">
        <v>97</v>
      </c>
      <c r="G47" s="45"/>
    </row>
    <row r="48" spans="1:9" ht="18" customHeight="1">
      <c r="B48" s="40" t="s">
        <v>22</v>
      </c>
      <c r="C48" s="40" t="s">
        <v>23</v>
      </c>
      <c r="E48" s="43">
        <v>37</v>
      </c>
      <c r="F48" s="59">
        <v>37</v>
      </c>
      <c r="G48" s="60"/>
    </row>
    <row r="49" spans="1:10" ht="18" customHeight="1">
      <c r="B49" s="40" t="s">
        <v>22</v>
      </c>
      <c r="C49" s="40" t="s">
        <v>24</v>
      </c>
      <c r="E49" s="43">
        <v>4</v>
      </c>
      <c r="F49" s="59">
        <v>4</v>
      </c>
      <c r="G49" s="43">
        <f>SUM(E48:E51)</f>
        <v>46</v>
      </c>
      <c r="H49" s="61">
        <v>46</v>
      </c>
    </row>
    <row r="50" spans="1:10" ht="18" customHeight="1">
      <c r="B50" s="40" t="s">
        <v>22</v>
      </c>
      <c r="C50" s="40" t="s">
        <v>25</v>
      </c>
      <c r="E50" s="43">
        <v>1</v>
      </c>
      <c r="F50" s="59">
        <v>1</v>
      </c>
      <c r="G50" s="60"/>
      <c r="I50" s="47">
        <f>SUM(E48:E53)</f>
        <v>61</v>
      </c>
      <c r="J50" s="62">
        <v>61</v>
      </c>
    </row>
    <row r="51" spans="1:10" ht="18" customHeight="1">
      <c r="B51" s="40" t="s">
        <v>22</v>
      </c>
      <c r="C51" s="40" t="s">
        <v>93</v>
      </c>
      <c r="E51" s="43">
        <v>4</v>
      </c>
      <c r="F51" s="59">
        <v>4</v>
      </c>
      <c r="G51" s="60"/>
      <c r="I51" s="47"/>
      <c r="J51" s="62"/>
    </row>
    <row r="52" spans="1:10" ht="18" customHeight="1">
      <c r="B52" s="40" t="s">
        <v>26</v>
      </c>
      <c r="C52" s="40" t="s">
        <v>23</v>
      </c>
      <c r="E52" s="43">
        <v>1</v>
      </c>
      <c r="F52" s="59">
        <v>1</v>
      </c>
      <c r="G52" s="45"/>
    </row>
    <row r="53" spans="1:10" ht="18" customHeight="1">
      <c r="B53" s="40" t="s">
        <v>21</v>
      </c>
      <c r="C53" s="40" t="s">
        <v>50</v>
      </c>
      <c r="E53" s="43">
        <v>14</v>
      </c>
      <c r="F53" s="59">
        <v>14</v>
      </c>
      <c r="G53" s="45"/>
    </row>
    <row r="54" spans="1:10" ht="18" customHeight="1">
      <c r="B54" s="40" t="s">
        <v>19</v>
      </c>
      <c r="F54" s="59"/>
      <c r="G54" s="45"/>
    </row>
    <row r="55" spans="1:10" ht="18.75" customHeight="1">
      <c r="B55" s="40" t="s">
        <v>127</v>
      </c>
      <c r="F55" s="59"/>
      <c r="G55" s="45"/>
    </row>
    <row r="56" spans="1:10" ht="8.25" customHeight="1">
      <c r="F56" s="59"/>
      <c r="G56" s="45"/>
    </row>
    <row r="57" spans="1:10" ht="18.75" customHeight="1">
      <c r="B57" s="40" t="s">
        <v>128</v>
      </c>
      <c r="F57" s="59"/>
      <c r="G57" s="45"/>
    </row>
    <row r="58" spans="1:10" ht="8.25" customHeight="1">
      <c r="F58" s="59"/>
      <c r="G58" s="45"/>
    </row>
    <row r="59" spans="1:10" ht="18.75" customHeight="1">
      <c r="B59" s="40" t="s">
        <v>115</v>
      </c>
      <c r="F59" s="59"/>
      <c r="G59" s="45"/>
    </row>
    <row r="60" spans="1:10" ht="8.25" customHeight="1">
      <c r="F60" s="59"/>
      <c r="G60" s="45"/>
    </row>
    <row r="61" spans="1:10" ht="18" customHeight="1">
      <c r="F61" s="59"/>
      <c r="G61" s="45"/>
    </row>
    <row r="62" spans="1:10" ht="16.5" customHeight="1">
      <c r="F62" s="59"/>
      <c r="G62" s="45"/>
    </row>
    <row r="63" spans="1:10" ht="18" customHeight="1">
      <c r="A63" s="40" t="s">
        <v>51</v>
      </c>
      <c r="F63" s="59"/>
      <c r="G63" s="45"/>
    </row>
    <row r="64" spans="1:10" ht="18" customHeight="1">
      <c r="B64" s="40" t="s">
        <v>52</v>
      </c>
      <c r="C64" s="40" t="s">
        <v>53</v>
      </c>
      <c r="D64" s="40">
        <v>2</v>
      </c>
      <c r="E64" s="63">
        <v>2</v>
      </c>
      <c r="F64" s="64">
        <f>SUM(D64:D65)</f>
        <v>3</v>
      </c>
      <c r="G64" s="45">
        <v>3</v>
      </c>
    </row>
    <row r="65" spans="1:7" ht="18" customHeight="1">
      <c r="B65" s="40" t="s">
        <v>87</v>
      </c>
      <c r="C65" s="40" t="s">
        <v>54</v>
      </c>
      <c r="D65" s="40">
        <v>1</v>
      </c>
      <c r="E65" s="63">
        <v>1</v>
      </c>
      <c r="F65" s="59"/>
      <c r="G65" s="45"/>
    </row>
    <row r="66" spans="1:7" ht="18" customHeight="1">
      <c r="B66" s="40" t="s">
        <v>55</v>
      </c>
      <c r="E66" s="45"/>
      <c r="F66" s="59"/>
      <c r="G66" s="45"/>
    </row>
    <row r="67" spans="1:7" ht="18" customHeight="1">
      <c r="B67" s="40" t="s">
        <v>88</v>
      </c>
      <c r="E67" s="45"/>
      <c r="F67" s="59"/>
      <c r="G67" s="45"/>
    </row>
    <row r="68" spans="1:7" ht="11.25" customHeight="1">
      <c r="E68" s="45"/>
      <c r="F68" s="59"/>
      <c r="G68" s="45"/>
    </row>
    <row r="69" spans="1:7" ht="18" customHeight="1">
      <c r="B69" s="40" t="s">
        <v>89</v>
      </c>
      <c r="E69" s="45"/>
      <c r="F69" s="59"/>
      <c r="G69" s="45"/>
    </row>
    <row r="70" spans="1:7" ht="11.25" customHeight="1">
      <c r="E70" s="45"/>
      <c r="F70" s="59"/>
      <c r="G70" s="45"/>
    </row>
    <row r="71" spans="1:7" ht="18" customHeight="1">
      <c r="B71" s="40" t="s">
        <v>90</v>
      </c>
      <c r="E71" s="45"/>
      <c r="F71" s="59"/>
      <c r="G71" s="45"/>
    </row>
    <row r="72" spans="1:7" ht="18" customHeight="1">
      <c r="E72" s="45"/>
      <c r="F72" s="59"/>
      <c r="G72" s="45"/>
    </row>
    <row r="73" spans="1:7" ht="18" customHeight="1">
      <c r="A73" s="40" t="s">
        <v>98</v>
      </c>
      <c r="E73" s="45"/>
      <c r="F73" s="59"/>
      <c r="G73" s="45"/>
    </row>
    <row r="74" spans="1:7" ht="18" customHeight="1">
      <c r="B74" s="40" t="s">
        <v>15</v>
      </c>
      <c r="C74" s="40" t="s">
        <v>16</v>
      </c>
      <c r="D74" s="40">
        <v>1</v>
      </c>
      <c r="E74" s="63">
        <v>1</v>
      </c>
      <c r="G74" s="45"/>
    </row>
    <row r="75" spans="1:7" ht="18" customHeight="1">
      <c r="B75" s="40" t="s">
        <v>22</v>
      </c>
      <c r="C75" s="40" t="s">
        <v>16</v>
      </c>
      <c r="D75" s="40">
        <v>12</v>
      </c>
      <c r="E75" s="63">
        <v>12</v>
      </c>
      <c r="F75" s="40">
        <f>SUM(D74:D76)</f>
        <v>19</v>
      </c>
      <c r="G75" s="63">
        <v>19</v>
      </c>
    </row>
    <row r="76" spans="1:7" ht="18" customHeight="1">
      <c r="C76" s="40" t="s">
        <v>61</v>
      </c>
      <c r="D76" s="40">
        <v>6</v>
      </c>
      <c r="E76" s="63">
        <v>6</v>
      </c>
      <c r="G76" s="45"/>
    </row>
    <row r="77" spans="1:7" ht="18" customHeight="1">
      <c r="B77" s="40" t="s">
        <v>19</v>
      </c>
      <c r="F77" s="59"/>
      <c r="G77" s="45"/>
    </row>
    <row r="78" spans="1:7" ht="18" customHeight="1">
      <c r="B78" s="40" t="s">
        <v>91</v>
      </c>
      <c r="F78" s="59"/>
      <c r="G78" s="45"/>
    </row>
    <row r="79" spans="1:7" ht="11.25" customHeight="1">
      <c r="F79" s="59"/>
      <c r="G79" s="45"/>
    </row>
    <row r="80" spans="1:7" ht="18" customHeight="1">
      <c r="B80" s="40" t="s">
        <v>89</v>
      </c>
      <c r="E80" s="45"/>
      <c r="F80" s="59"/>
      <c r="G80" s="45"/>
    </row>
    <row r="81" spans="1:11" ht="11.25" customHeight="1">
      <c r="E81" s="45"/>
      <c r="F81" s="59"/>
      <c r="G81" s="45"/>
    </row>
    <row r="82" spans="1:11" ht="18" customHeight="1">
      <c r="B82" s="40" t="s">
        <v>92</v>
      </c>
      <c r="F82" s="59"/>
    </row>
    <row r="83" spans="1:11" ht="11.25" customHeight="1">
      <c r="F83" s="59"/>
    </row>
    <row r="84" spans="1:11" ht="18" customHeight="1">
      <c r="F84" s="59"/>
    </row>
    <row r="85" spans="1:11" ht="18" customHeight="1">
      <c r="A85" s="46" t="s">
        <v>27</v>
      </c>
      <c r="F85" s="59"/>
    </row>
    <row r="86" spans="1:11" ht="18" customHeight="1">
      <c r="B86" s="40" t="s">
        <v>28</v>
      </c>
      <c r="C86" s="40" t="s">
        <v>15</v>
      </c>
      <c r="E86" s="43">
        <v>19</v>
      </c>
      <c r="F86" s="45">
        <v>19</v>
      </c>
      <c r="G86" s="43">
        <f>SUM(E86:E87)</f>
        <v>2603</v>
      </c>
      <c r="H86" s="45">
        <v>2675</v>
      </c>
      <c r="J86" s="65">
        <f>G86-H86</f>
        <v>-72</v>
      </c>
      <c r="K86" s="45"/>
    </row>
    <row r="87" spans="1:11" ht="18" customHeight="1">
      <c r="C87" s="40" t="s">
        <v>17</v>
      </c>
      <c r="E87" s="43">
        <v>2584</v>
      </c>
      <c r="F87" s="45">
        <v>2656</v>
      </c>
      <c r="H87" s="45"/>
      <c r="J87" s="66"/>
      <c r="K87" s="45"/>
    </row>
    <row r="88" spans="1:11" ht="18" customHeight="1">
      <c r="B88" s="40" t="s">
        <v>29</v>
      </c>
      <c r="C88" s="40" t="s">
        <v>15</v>
      </c>
      <c r="E88" s="43">
        <v>12</v>
      </c>
      <c r="F88" s="45">
        <v>12</v>
      </c>
      <c r="G88" s="43">
        <f>SUM(E88:E89)</f>
        <v>1178</v>
      </c>
      <c r="H88" s="45">
        <v>1168</v>
      </c>
      <c r="J88" s="65">
        <f>G88-H88</f>
        <v>10</v>
      </c>
      <c r="K88" s="45"/>
    </row>
    <row r="89" spans="1:11" ht="18" customHeight="1">
      <c r="C89" s="40" t="s">
        <v>17</v>
      </c>
      <c r="E89" s="43">
        <v>1166</v>
      </c>
      <c r="F89" s="45">
        <v>1156</v>
      </c>
      <c r="G89" s="40"/>
      <c r="K89" s="45"/>
    </row>
    <row r="90" spans="1:11" ht="18" customHeight="1">
      <c r="B90" s="40" t="s">
        <v>99</v>
      </c>
      <c r="C90" s="40" t="s">
        <v>100</v>
      </c>
      <c r="E90" s="67">
        <v>19</v>
      </c>
      <c r="F90" s="49">
        <v>21</v>
      </c>
      <c r="H90" s="45"/>
      <c r="J90" s="65">
        <f>E90-F90</f>
        <v>-2</v>
      </c>
      <c r="K90" s="45"/>
    </row>
    <row r="91" spans="1:11" ht="18" customHeight="1">
      <c r="B91" s="40" t="s">
        <v>31</v>
      </c>
      <c r="C91" s="40" t="s">
        <v>22</v>
      </c>
      <c r="D91" s="40" t="s">
        <v>32</v>
      </c>
      <c r="E91" s="67">
        <v>525</v>
      </c>
      <c r="F91" s="45">
        <v>539</v>
      </c>
      <c r="H91" s="45"/>
      <c r="J91" s="66"/>
      <c r="K91" s="45"/>
    </row>
    <row r="92" spans="1:11" ht="18" customHeight="1">
      <c r="C92" s="40" t="s">
        <v>22</v>
      </c>
      <c r="D92" s="40" t="s">
        <v>33</v>
      </c>
      <c r="E92" s="67">
        <v>28</v>
      </c>
      <c r="F92" s="45">
        <v>28</v>
      </c>
      <c r="G92" s="71">
        <f>SUM(E91:E94)</f>
        <v>869</v>
      </c>
      <c r="H92" s="45">
        <v>880</v>
      </c>
      <c r="J92" s="65">
        <f>G92-H92</f>
        <v>-11</v>
      </c>
      <c r="K92" s="45"/>
    </row>
    <row r="93" spans="1:11" ht="18" customHeight="1">
      <c r="C93" s="40" t="s">
        <v>26</v>
      </c>
      <c r="D93" s="40" t="s">
        <v>32</v>
      </c>
      <c r="E93" s="67">
        <v>21</v>
      </c>
      <c r="F93" s="45">
        <v>21</v>
      </c>
      <c r="H93" s="45"/>
      <c r="J93" s="66"/>
      <c r="K93" s="45"/>
    </row>
    <row r="94" spans="1:11" ht="18" customHeight="1">
      <c r="C94" s="40" t="s">
        <v>30</v>
      </c>
      <c r="D94" s="40" t="s">
        <v>32</v>
      </c>
      <c r="E94" s="67">
        <v>295</v>
      </c>
      <c r="F94" s="45">
        <v>292</v>
      </c>
      <c r="H94" s="45"/>
      <c r="J94" s="66"/>
      <c r="K94" s="45"/>
    </row>
    <row r="95" spans="1:11" ht="18" customHeight="1">
      <c r="B95" s="40" t="s">
        <v>58</v>
      </c>
      <c r="C95" s="40" t="s">
        <v>60</v>
      </c>
      <c r="E95" s="43">
        <v>9</v>
      </c>
      <c r="F95" s="45">
        <v>9</v>
      </c>
      <c r="H95" s="45"/>
      <c r="J95" s="66"/>
      <c r="K95" s="45"/>
    </row>
    <row r="96" spans="1:11" ht="18" customHeight="1">
      <c r="B96" s="40" t="s">
        <v>59</v>
      </c>
      <c r="C96" s="40" t="s">
        <v>62</v>
      </c>
      <c r="E96" s="43">
        <v>325</v>
      </c>
      <c r="F96" s="45">
        <v>327</v>
      </c>
      <c r="G96" s="43">
        <f>SUM(E95:E96)</f>
        <v>334</v>
      </c>
      <c r="H96" s="45">
        <v>336</v>
      </c>
      <c r="J96" s="65">
        <f>G96-H96</f>
        <v>-2</v>
      </c>
      <c r="K96" s="45"/>
    </row>
    <row r="97" spans="1:11" ht="18" customHeight="1">
      <c r="F97" s="59"/>
      <c r="H97" s="43"/>
      <c r="J97" s="66"/>
      <c r="K97" s="45"/>
    </row>
    <row r="98" spans="1:11" ht="18" customHeight="1">
      <c r="F98" s="59"/>
      <c r="J98" s="66"/>
      <c r="K98" s="45"/>
    </row>
    <row r="99" spans="1:11" ht="18" customHeight="1">
      <c r="F99" s="59"/>
      <c r="J99" s="66"/>
      <c r="K99" s="45"/>
    </row>
    <row r="100" spans="1:11" ht="18" customHeight="1">
      <c r="A100" s="46" t="s">
        <v>34</v>
      </c>
      <c r="F100" s="59"/>
      <c r="J100" s="66"/>
      <c r="K100" s="45"/>
    </row>
    <row r="101" spans="1:11" ht="18" customHeight="1">
      <c r="B101" s="40" t="s">
        <v>28</v>
      </c>
      <c r="C101" s="40" t="s">
        <v>15</v>
      </c>
      <c r="E101" s="43">
        <v>589</v>
      </c>
      <c r="F101" s="45">
        <v>592</v>
      </c>
      <c r="G101" s="43">
        <f>SUM(E101:E102)</f>
        <v>52034</v>
      </c>
      <c r="H101" s="45">
        <v>53308</v>
      </c>
      <c r="J101" s="68">
        <f>G101-H101</f>
        <v>-1274</v>
      </c>
      <c r="K101" s="45"/>
    </row>
    <row r="102" spans="1:11" ht="18" customHeight="1">
      <c r="C102" s="40" t="s">
        <v>17</v>
      </c>
      <c r="E102" s="43">
        <v>51445</v>
      </c>
      <c r="F102" s="45">
        <v>52716</v>
      </c>
      <c r="H102" s="45"/>
      <c r="J102" s="66"/>
      <c r="K102" s="45"/>
    </row>
    <row r="103" spans="1:11" ht="18" customHeight="1">
      <c r="B103" s="40" t="s">
        <v>29</v>
      </c>
      <c r="C103" s="40" t="s">
        <v>15</v>
      </c>
      <c r="E103" s="43">
        <v>404</v>
      </c>
      <c r="F103" s="45">
        <v>406</v>
      </c>
      <c r="G103" s="43">
        <f>SUM(E103:E104)</f>
        <v>27938</v>
      </c>
      <c r="H103" s="45">
        <v>28417</v>
      </c>
      <c r="J103" s="68">
        <f>G103-H103</f>
        <v>-479</v>
      </c>
      <c r="K103" s="45"/>
    </row>
    <row r="104" spans="1:11" ht="18" customHeight="1">
      <c r="C104" s="40" t="s">
        <v>17</v>
      </c>
      <c r="E104" s="43">
        <v>27534</v>
      </c>
      <c r="F104" s="45">
        <v>28011</v>
      </c>
      <c r="G104" s="40"/>
      <c r="K104" s="45"/>
    </row>
    <row r="105" spans="1:11" ht="18" customHeight="1">
      <c r="B105" s="40" t="s">
        <v>99</v>
      </c>
      <c r="C105" s="40" t="s">
        <v>100</v>
      </c>
      <c r="E105" s="67">
        <v>383</v>
      </c>
      <c r="F105" s="49">
        <v>382</v>
      </c>
      <c r="H105" s="45"/>
      <c r="J105" s="68">
        <f>E105-F105</f>
        <v>1</v>
      </c>
      <c r="K105" s="45"/>
    </row>
    <row r="106" spans="1:11" ht="18" customHeight="1">
      <c r="B106" s="40" t="s">
        <v>31</v>
      </c>
      <c r="C106" s="40" t="s">
        <v>35</v>
      </c>
      <c r="D106" s="40" t="s">
        <v>36</v>
      </c>
      <c r="E106" s="43">
        <v>18813</v>
      </c>
      <c r="F106" s="45">
        <v>19733</v>
      </c>
      <c r="H106" s="45"/>
      <c r="J106" s="66"/>
      <c r="K106" s="45"/>
    </row>
    <row r="107" spans="1:11" ht="18" customHeight="1">
      <c r="D107" s="40" t="s">
        <v>37</v>
      </c>
      <c r="E107" s="43">
        <v>82</v>
      </c>
      <c r="F107" s="45">
        <v>87</v>
      </c>
      <c r="H107" s="45"/>
      <c r="J107" s="66"/>
      <c r="K107" s="45"/>
    </row>
    <row r="108" spans="1:11" ht="18" customHeight="1">
      <c r="C108" s="40" t="s">
        <v>38</v>
      </c>
      <c r="E108" s="43">
        <v>368</v>
      </c>
      <c r="F108" s="45">
        <v>361</v>
      </c>
      <c r="H108" s="45"/>
      <c r="J108" s="66"/>
      <c r="K108" s="45"/>
    </row>
    <row r="109" spans="1:11" ht="18" customHeight="1">
      <c r="C109" s="40" t="s">
        <v>39</v>
      </c>
      <c r="E109" s="43">
        <v>1158</v>
      </c>
      <c r="F109" s="45">
        <v>1147</v>
      </c>
      <c r="G109" s="43">
        <f>SUM(E106:E113)</f>
        <v>30482</v>
      </c>
      <c r="H109" s="45">
        <v>31376</v>
      </c>
      <c r="J109" s="68">
        <f>G109-H109</f>
        <v>-894</v>
      </c>
      <c r="K109" s="45"/>
    </row>
    <row r="110" spans="1:11" ht="18" customHeight="1">
      <c r="C110" s="40" t="s">
        <v>40</v>
      </c>
      <c r="E110" s="43">
        <v>838</v>
      </c>
      <c r="F110" s="45">
        <v>844</v>
      </c>
      <c r="H110" s="45"/>
      <c r="J110" s="66"/>
      <c r="K110" s="45"/>
    </row>
    <row r="111" spans="1:11" ht="18" customHeight="1">
      <c r="C111" s="40" t="s">
        <v>41</v>
      </c>
      <c r="D111" s="40" t="s">
        <v>36</v>
      </c>
      <c r="E111" s="69">
        <v>9108</v>
      </c>
      <c r="F111" s="70">
        <v>9100</v>
      </c>
      <c r="H111" s="45"/>
      <c r="J111" s="66"/>
      <c r="K111" s="45"/>
    </row>
    <row r="112" spans="1:11" ht="18" customHeight="1">
      <c r="D112" s="40" t="s">
        <v>48</v>
      </c>
      <c r="E112" s="43">
        <v>42</v>
      </c>
      <c r="F112" s="45">
        <v>35</v>
      </c>
      <c r="H112" s="45"/>
      <c r="J112" s="66"/>
      <c r="K112" s="45"/>
    </row>
    <row r="113" spans="1:11" ht="18" customHeight="1">
      <c r="C113" s="40" t="s">
        <v>47</v>
      </c>
      <c r="E113" s="43">
        <v>73</v>
      </c>
      <c r="F113" s="45">
        <v>69</v>
      </c>
      <c r="H113" s="45"/>
      <c r="J113" s="66"/>
      <c r="K113" s="45"/>
    </row>
    <row r="114" spans="1:11" ht="18" customHeight="1">
      <c r="B114" s="40" t="s">
        <v>58</v>
      </c>
      <c r="C114" s="40" t="s">
        <v>60</v>
      </c>
      <c r="E114" s="43">
        <v>57</v>
      </c>
      <c r="F114" s="45">
        <v>54</v>
      </c>
      <c r="H114" s="45"/>
      <c r="J114" s="66"/>
      <c r="K114" s="45"/>
    </row>
    <row r="115" spans="1:11" ht="18" customHeight="1">
      <c r="B115" s="40" t="s">
        <v>59</v>
      </c>
      <c r="C115" s="40" t="s">
        <v>62</v>
      </c>
      <c r="E115" s="43">
        <v>1107</v>
      </c>
      <c r="F115" s="45">
        <v>1112</v>
      </c>
      <c r="G115" s="43">
        <f>SUM(E114:E115)</f>
        <v>1164</v>
      </c>
      <c r="H115" s="45">
        <v>1166</v>
      </c>
      <c r="J115" s="68">
        <f>G115-H115</f>
        <v>-2</v>
      </c>
      <c r="K115" s="45"/>
    </row>
    <row r="116" spans="1:11" ht="18" customHeight="1">
      <c r="F116" s="59"/>
      <c r="H116" s="59"/>
      <c r="J116" s="66"/>
    </row>
    <row r="117" spans="1:11" ht="18" customHeight="1">
      <c r="F117" s="59"/>
      <c r="H117" s="59"/>
      <c r="J117" s="66"/>
    </row>
    <row r="118" spans="1:11" ht="18" customHeight="1">
      <c r="A118" s="46" t="s">
        <v>63</v>
      </c>
      <c r="F118" s="59"/>
      <c r="H118" s="59"/>
      <c r="J118" s="66"/>
    </row>
    <row r="119" spans="1:11" ht="18" customHeight="1">
      <c r="B119" s="40" t="s">
        <v>28</v>
      </c>
      <c r="C119" s="40" t="s">
        <v>15</v>
      </c>
      <c r="E119" s="43">
        <v>28</v>
      </c>
      <c r="F119" s="45">
        <v>28</v>
      </c>
      <c r="G119" s="43">
        <f>SUM(E119:E120)</f>
        <v>3957</v>
      </c>
      <c r="H119" s="45">
        <v>4015</v>
      </c>
      <c r="J119" s="68">
        <f>G119-H119</f>
        <v>-58</v>
      </c>
      <c r="K119" s="45"/>
    </row>
    <row r="120" spans="1:11" ht="18" customHeight="1">
      <c r="C120" s="40" t="s">
        <v>17</v>
      </c>
      <c r="E120" s="43">
        <v>3929</v>
      </c>
      <c r="F120" s="45">
        <v>3987</v>
      </c>
      <c r="H120" s="45"/>
      <c r="J120" s="66"/>
      <c r="K120" s="45"/>
    </row>
    <row r="121" spans="1:11" ht="18" customHeight="1">
      <c r="B121" s="40" t="s">
        <v>29</v>
      </c>
      <c r="C121" s="40" t="s">
        <v>15</v>
      </c>
      <c r="E121" s="43">
        <v>23</v>
      </c>
      <c r="F121" s="45">
        <v>25</v>
      </c>
      <c r="G121" s="43">
        <f>SUM(E121:E122)</f>
        <v>2332</v>
      </c>
      <c r="H121" s="45">
        <v>2338</v>
      </c>
      <c r="J121" s="68">
        <f>G121-H121</f>
        <v>-6</v>
      </c>
      <c r="K121" s="45"/>
    </row>
    <row r="122" spans="1:11" ht="18" customHeight="1">
      <c r="C122" s="40" t="s">
        <v>17</v>
      </c>
      <c r="E122" s="43">
        <v>2309</v>
      </c>
      <c r="F122" s="45">
        <v>2313</v>
      </c>
      <c r="G122" s="40"/>
      <c r="K122" s="45"/>
    </row>
    <row r="123" spans="1:11" ht="18" customHeight="1">
      <c r="B123" s="40" t="s">
        <v>99</v>
      </c>
      <c r="C123" s="40" t="s">
        <v>100</v>
      </c>
      <c r="E123" s="67">
        <v>35</v>
      </c>
      <c r="F123" s="49">
        <v>39</v>
      </c>
      <c r="H123" s="45"/>
      <c r="J123" s="68">
        <f>E123-F123</f>
        <v>-4</v>
      </c>
      <c r="K123" s="45"/>
    </row>
    <row r="124" spans="1:11" ht="18" customHeight="1">
      <c r="B124" s="40" t="s">
        <v>31</v>
      </c>
      <c r="C124" s="40" t="s">
        <v>35</v>
      </c>
      <c r="E124" s="43">
        <v>1727</v>
      </c>
      <c r="F124" s="45">
        <v>1757</v>
      </c>
      <c r="H124" s="45"/>
      <c r="J124" s="66"/>
      <c r="K124" s="45"/>
    </row>
    <row r="125" spans="1:11" ht="18" customHeight="1">
      <c r="C125" s="40" t="s">
        <v>38</v>
      </c>
      <c r="E125" s="43">
        <v>119</v>
      </c>
      <c r="F125" s="45">
        <v>116</v>
      </c>
      <c r="H125" s="45"/>
      <c r="J125" s="66"/>
      <c r="K125" s="45"/>
    </row>
    <row r="126" spans="1:11" ht="18" customHeight="1">
      <c r="C126" s="40" t="s">
        <v>39</v>
      </c>
      <c r="E126" s="43">
        <v>42</v>
      </c>
      <c r="F126" s="45">
        <v>43</v>
      </c>
      <c r="G126" s="43">
        <f>SUM(E124:E129)</f>
        <v>2555</v>
      </c>
      <c r="H126" s="45">
        <v>2585</v>
      </c>
      <c r="J126" s="68">
        <f>G126-H126</f>
        <v>-30</v>
      </c>
      <c r="K126" s="45"/>
    </row>
    <row r="127" spans="1:11" ht="18" customHeight="1">
      <c r="C127" s="40" t="s">
        <v>40</v>
      </c>
      <c r="E127" s="43">
        <v>55</v>
      </c>
      <c r="F127" s="45">
        <v>55</v>
      </c>
      <c r="H127" s="45"/>
      <c r="J127" s="66"/>
      <c r="K127" s="45"/>
    </row>
    <row r="128" spans="1:11" ht="18" customHeight="1">
      <c r="C128" s="40" t="s">
        <v>49</v>
      </c>
      <c r="E128" s="43">
        <v>606</v>
      </c>
      <c r="F128" s="45">
        <v>608</v>
      </c>
      <c r="H128" s="45"/>
      <c r="J128" s="66"/>
      <c r="K128" s="45"/>
    </row>
    <row r="129" spans="2:11" ht="18" customHeight="1">
      <c r="C129" s="40" t="s">
        <v>47</v>
      </c>
      <c r="E129" s="43">
        <v>6</v>
      </c>
      <c r="F129" s="45">
        <v>6</v>
      </c>
      <c r="H129" s="45"/>
      <c r="J129" s="66"/>
      <c r="K129" s="45"/>
    </row>
    <row r="130" spans="2:11" ht="18" customHeight="1">
      <c r="B130" s="40" t="s">
        <v>58</v>
      </c>
      <c r="C130" s="40" t="s">
        <v>60</v>
      </c>
      <c r="E130" s="43">
        <v>31</v>
      </c>
      <c r="F130" s="45">
        <v>31</v>
      </c>
      <c r="H130" s="45"/>
      <c r="J130" s="66"/>
      <c r="K130" s="45"/>
    </row>
    <row r="131" spans="2:11" ht="18" customHeight="1">
      <c r="B131" s="40" t="s">
        <v>59</v>
      </c>
      <c r="C131" s="40" t="s">
        <v>62</v>
      </c>
      <c r="E131" s="43">
        <v>748</v>
      </c>
      <c r="F131" s="45">
        <v>756</v>
      </c>
      <c r="G131" s="43">
        <f>SUM(E130:E131)</f>
        <v>779</v>
      </c>
      <c r="H131" s="45">
        <v>787</v>
      </c>
      <c r="J131" s="68">
        <f>G131-H131</f>
        <v>-8</v>
      </c>
      <c r="K131" s="45"/>
    </row>
    <row r="132" spans="2:11" ht="18" customHeight="1">
      <c r="H132" s="59"/>
    </row>
    <row r="133" spans="2:11" ht="18" customHeight="1"/>
  </sheetData>
  <phoneticPr fontId="5"/>
  <printOptions gridLinesSet="0"/>
  <pageMargins left="0.78740157480314965" right="0.35433070866141736" top="0.47244094488188981" bottom="0.47244094488188981" header="0.51181102362204722" footer="0.23622047244094491"/>
  <pageSetup paperSize="9" scale="72" orientation="landscape" r:id="rId1"/>
  <headerFooter alignWithMargins="0"/>
  <rowBreaks count="3" manualBreakCount="3">
    <brk id="34" max="15" man="1"/>
    <brk id="72" max="15" man="1"/>
    <brk id="98" max="15" man="1"/>
  </rowBreaks>
  <ignoredErrors>
    <ignoredError sqref="G49 G86 G88 G92 G96 G101 G103 G109 G115 G121 G126 G119 G131 F6:G6 F23:G2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GridLines="0" view="pageBreakPreview" zoomScaleNormal="100" zoomScaleSheetLayoutView="100" workbookViewId="0">
      <pane xSplit="1" ySplit="4" topLeftCell="B5" activePane="bottomRight" state="frozen"/>
      <selection activeCell="B80" sqref="B80"/>
      <selection pane="topRight" activeCell="B80" sqref="B80"/>
      <selection pane="bottomLeft" activeCell="B80" sqref="B80"/>
      <selection pane="bottomRight" activeCell="I40" sqref="I40"/>
    </sheetView>
  </sheetViews>
  <sheetFormatPr defaultRowHeight="12.75" customHeight="1"/>
  <cols>
    <col min="1" max="1" width="19.5" style="5" customWidth="1"/>
    <col min="2" max="2" width="8.5" style="5" customWidth="1"/>
    <col min="3" max="3" width="4" style="5" customWidth="1"/>
    <col min="4" max="4" width="8.125" style="5" customWidth="1"/>
    <col min="5" max="5" width="4" style="5" customWidth="1"/>
    <col min="6" max="7" width="10.625" style="5" customWidth="1"/>
    <col min="8" max="12" width="11.25" style="5" customWidth="1"/>
    <col min="13" max="16384" width="9" style="5"/>
  </cols>
  <sheetData>
    <row r="1" spans="1:12" ht="13.5">
      <c r="A1" s="3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7.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5" customHeight="1">
      <c r="A3" s="8" t="s">
        <v>0</v>
      </c>
      <c r="B3" s="9" t="s">
        <v>42</v>
      </c>
      <c r="C3" s="10"/>
      <c r="D3" s="11"/>
      <c r="E3" s="11"/>
      <c r="F3" s="12"/>
      <c r="G3" s="13" t="s">
        <v>1</v>
      </c>
      <c r="H3" s="9" t="s">
        <v>46</v>
      </c>
      <c r="I3" s="11"/>
      <c r="J3" s="12"/>
      <c r="K3" s="9" t="s">
        <v>56</v>
      </c>
      <c r="L3" s="13" t="s">
        <v>2</v>
      </c>
    </row>
    <row r="4" spans="1:12" ht="13.5" customHeight="1">
      <c r="A4" s="14"/>
      <c r="B4" s="15"/>
      <c r="C4" s="16"/>
      <c r="D4" s="17" t="s">
        <v>3</v>
      </c>
      <c r="E4" s="12"/>
      <c r="F4" s="12" t="s">
        <v>4</v>
      </c>
      <c r="G4" s="14"/>
      <c r="H4" s="14"/>
      <c r="I4" s="18" t="s">
        <v>5</v>
      </c>
      <c r="J4" s="12" t="s">
        <v>6</v>
      </c>
      <c r="K4" s="14"/>
      <c r="L4" s="14"/>
    </row>
    <row r="5" spans="1:12" ht="13.5" customHeight="1">
      <c r="A5" s="19" t="s">
        <v>81</v>
      </c>
      <c r="B5" s="72">
        <f>SUM(D5:F5)</f>
        <v>72</v>
      </c>
      <c r="C5" s="73"/>
      <c r="D5" s="74">
        <f>SUM(D6:D8)</f>
        <v>72</v>
      </c>
      <c r="E5" s="73"/>
      <c r="F5" s="20">
        <f>SUM(F6:F8)</f>
        <v>0</v>
      </c>
      <c r="G5" s="75">
        <f>SUM(G6:G8)</f>
        <v>360</v>
      </c>
      <c r="H5" s="21">
        <f>SUM(I5:J5)</f>
        <v>6489</v>
      </c>
      <c r="I5" s="75">
        <v>3337</v>
      </c>
      <c r="J5" s="73">
        <v>3152</v>
      </c>
      <c r="K5" s="76">
        <f>SUM(K6:K8)</f>
        <v>730</v>
      </c>
      <c r="L5" s="73">
        <f>SUM(L6:L8)</f>
        <v>164</v>
      </c>
    </row>
    <row r="6" spans="1:12" ht="13.5" customHeight="1">
      <c r="A6" s="22" t="s">
        <v>75</v>
      </c>
      <c r="B6" s="23">
        <f>SUM(D6:F6)</f>
        <v>1</v>
      </c>
      <c r="C6" s="24"/>
      <c r="D6" s="25">
        <v>1</v>
      </c>
      <c r="E6" s="24"/>
      <c r="F6" s="24">
        <v>0</v>
      </c>
      <c r="G6" s="26">
        <v>4</v>
      </c>
      <c r="H6" s="21">
        <f t="shared" ref="H6:H8" si="0">SUM(I6:J6)</f>
        <v>97</v>
      </c>
      <c r="I6" s="26">
        <v>42</v>
      </c>
      <c r="J6" s="24">
        <v>55</v>
      </c>
      <c r="K6" s="77">
        <v>7</v>
      </c>
      <c r="L6" s="26">
        <v>1</v>
      </c>
    </row>
    <row r="7" spans="1:12" ht="13.5" customHeight="1">
      <c r="A7" s="22" t="s">
        <v>76</v>
      </c>
      <c r="B7" s="23">
        <f>SUM(D7:F7)</f>
        <v>10</v>
      </c>
      <c r="C7" s="24"/>
      <c r="D7" s="25">
        <v>10</v>
      </c>
      <c r="E7" s="24"/>
      <c r="F7" s="24">
        <v>0</v>
      </c>
      <c r="G7" s="26">
        <v>34</v>
      </c>
      <c r="H7" s="21">
        <f t="shared" si="0"/>
        <v>556</v>
      </c>
      <c r="I7" s="26">
        <v>269</v>
      </c>
      <c r="J7" s="24">
        <v>287</v>
      </c>
      <c r="K7" s="77">
        <v>52</v>
      </c>
      <c r="L7" s="26">
        <v>6</v>
      </c>
    </row>
    <row r="8" spans="1:12" ht="13.5" customHeight="1">
      <c r="A8" s="22" t="s">
        <v>77</v>
      </c>
      <c r="B8" s="23">
        <f>SUM(D8:F8)</f>
        <v>61</v>
      </c>
      <c r="C8" s="24"/>
      <c r="D8" s="25">
        <v>61</v>
      </c>
      <c r="E8" s="24"/>
      <c r="F8" s="24">
        <v>0</v>
      </c>
      <c r="G8" s="26">
        <v>322</v>
      </c>
      <c r="H8" s="21">
        <f t="shared" si="0"/>
        <v>5836</v>
      </c>
      <c r="I8" s="26">
        <v>3026</v>
      </c>
      <c r="J8" s="24">
        <v>2810</v>
      </c>
      <c r="K8" s="77">
        <v>671</v>
      </c>
      <c r="L8" s="26">
        <v>157</v>
      </c>
    </row>
    <row r="9" spans="1:12" ht="13.5" customHeight="1">
      <c r="A9" s="22"/>
      <c r="B9" s="23"/>
      <c r="C9" s="24"/>
      <c r="D9" s="25"/>
      <c r="E9" s="24"/>
      <c r="F9" s="24"/>
      <c r="G9" s="26"/>
      <c r="H9" s="26"/>
      <c r="I9" s="26"/>
      <c r="J9" s="24"/>
      <c r="K9" s="23"/>
      <c r="L9" s="26"/>
    </row>
    <row r="10" spans="1:12" ht="13.5" customHeight="1">
      <c r="A10" s="27" t="s">
        <v>74</v>
      </c>
      <c r="B10" s="28">
        <f>SUM(D10:F10)</f>
        <v>50</v>
      </c>
      <c r="C10" s="20"/>
      <c r="D10" s="78">
        <f>SUM(D11:D12)</f>
        <v>50</v>
      </c>
      <c r="E10" s="20"/>
      <c r="F10" s="20">
        <f>SUM(F11:F12)</f>
        <v>0</v>
      </c>
      <c r="G10" s="20">
        <f>SUM(G11:G12)</f>
        <v>251</v>
      </c>
      <c r="H10" s="20">
        <f>SUM(I10:J10)</f>
        <v>6655</v>
      </c>
      <c r="I10" s="21">
        <f>SUM(I11:I12)</f>
        <v>3310</v>
      </c>
      <c r="J10" s="20">
        <f>SUM(J11:J12)</f>
        <v>3345</v>
      </c>
      <c r="K10" s="20">
        <f>SUM(K11:K12)</f>
        <v>1041</v>
      </c>
      <c r="L10" s="20">
        <f>SUM(L11:L12)</f>
        <v>253</v>
      </c>
    </row>
    <row r="11" spans="1:12" ht="13.5" customHeight="1">
      <c r="A11" s="22" t="s">
        <v>94</v>
      </c>
      <c r="B11" s="23">
        <f>SUM(D11:F11)</f>
        <v>2</v>
      </c>
      <c r="C11" s="24"/>
      <c r="D11" s="25">
        <v>2</v>
      </c>
      <c r="E11" s="24"/>
      <c r="F11" s="24">
        <v>0</v>
      </c>
      <c r="G11" s="26">
        <v>9</v>
      </c>
      <c r="H11" s="24">
        <f>SUM(I11:J11)</f>
        <v>253</v>
      </c>
      <c r="I11" s="26">
        <v>128</v>
      </c>
      <c r="J11" s="24">
        <v>125</v>
      </c>
      <c r="K11" s="23">
        <v>40</v>
      </c>
      <c r="L11" s="26">
        <v>4</v>
      </c>
    </row>
    <row r="12" spans="1:12" ht="13.5" customHeight="1">
      <c r="A12" s="22" t="s">
        <v>95</v>
      </c>
      <c r="B12" s="23">
        <f>SUM(D12:F12)</f>
        <v>48</v>
      </c>
      <c r="C12" s="24"/>
      <c r="D12" s="25">
        <v>48</v>
      </c>
      <c r="E12" s="24"/>
      <c r="F12" s="24">
        <v>0</v>
      </c>
      <c r="G12" s="26">
        <v>242</v>
      </c>
      <c r="H12" s="24">
        <f>SUM(I12:J12)</f>
        <v>6402</v>
      </c>
      <c r="I12" s="26">
        <v>3182</v>
      </c>
      <c r="J12" s="24">
        <v>3220</v>
      </c>
      <c r="K12" s="23">
        <v>1001</v>
      </c>
      <c r="L12" s="26">
        <v>249</v>
      </c>
    </row>
    <row r="13" spans="1:12" ht="13.5" customHeight="1">
      <c r="A13" s="22"/>
      <c r="B13" s="23"/>
      <c r="C13" s="24"/>
      <c r="D13" s="25"/>
      <c r="E13" s="24"/>
      <c r="F13" s="24"/>
      <c r="G13" s="26"/>
      <c r="H13" s="26"/>
      <c r="I13" s="26"/>
      <c r="J13" s="24"/>
      <c r="K13" s="23"/>
      <c r="L13" s="26"/>
    </row>
    <row r="14" spans="1:12" ht="13.5" customHeight="1">
      <c r="A14" s="22"/>
      <c r="B14" s="23"/>
      <c r="C14" s="24"/>
      <c r="D14" s="25"/>
      <c r="E14" s="24"/>
      <c r="F14" s="24"/>
      <c r="G14" s="26"/>
      <c r="H14" s="26"/>
      <c r="I14" s="26"/>
      <c r="J14" s="24"/>
      <c r="K14" s="23"/>
      <c r="L14" s="26"/>
    </row>
    <row r="15" spans="1:12" ht="13.5" customHeight="1">
      <c r="A15" s="22" t="s">
        <v>80</v>
      </c>
      <c r="B15" s="28">
        <f>SUM(D15:F15)</f>
        <v>249</v>
      </c>
      <c r="C15" s="20"/>
      <c r="D15" s="78">
        <f>SUM(D16:D17)</f>
        <v>242</v>
      </c>
      <c r="E15" s="20"/>
      <c r="F15" s="20">
        <f>SUM(F16:F17)</f>
        <v>7</v>
      </c>
      <c r="G15" s="20">
        <f t="shared" ref="G15:L15" si="1">SUM(G16:G17)</f>
        <v>2603</v>
      </c>
      <c r="H15" s="20">
        <f t="shared" si="1"/>
        <v>52034</v>
      </c>
      <c r="I15" s="21">
        <f t="shared" si="1"/>
        <v>26729</v>
      </c>
      <c r="J15" s="20">
        <f t="shared" si="1"/>
        <v>25305</v>
      </c>
      <c r="K15" s="20">
        <f t="shared" si="1"/>
        <v>3957</v>
      </c>
      <c r="L15" s="20">
        <f t="shared" si="1"/>
        <v>853</v>
      </c>
    </row>
    <row r="16" spans="1:12" ht="13.5" customHeight="1">
      <c r="A16" s="22" t="s">
        <v>78</v>
      </c>
      <c r="B16" s="23">
        <f>SUM(D16:F16)</f>
        <v>1</v>
      </c>
      <c r="C16" s="24"/>
      <c r="D16" s="25">
        <v>1</v>
      </c>
      <c r="E16" s="24"/>
      <c r="F16" s="24">
        <v>0</v>
      </c>
      <c r="G16" s="26">
        <v>19</v>
      </c>
      <c r="H16" s="26">
        <f>SUM(I16:J16)</f>
        <v>589</v>
      </c>
      <c r="I16" s="26">
        <v>287</v>
      </c>
      <c r="J16" s="24">
        <v>302</v>
      </c>
      <c r="K16" s="23">
        <v>28</v>
      </c>
      <c r="L16" s="26">
        <v>3</v>
      </c>
    </row>
    <row r="17" spans="1:17" ht="13.5" customHeight="1">
      <c r="A17" s="22" t="s">
        <v>79</v>
      </c>
      <c r="B17" s="23">
        <f>SUM(D17:F17)</f>
        <v>248</v>
      </c>
      <c r="C17" s="24"/>
      <c r="D17" s="25">
        <v>241</v>
      </c>
      <c r="E17" s="24"/>
      <c r="F17" s="24">
        <v>7</v>
      </c>
      <c r="G17" s="26">
        <v>2584</v>
      </c>
      <c r="H17" s="26">
        <f>SUM(I17:J17)</f>
        <v>51445</v>
      </c>
      <c r="I17" s="26">
        <v>26442</v>
      </c>
      <c r="J17" s="24">
        <v>25003</v>
      </c>
      <c r="K17" s="23">
        <v>3929</v>
      </c>
      <c r="L17" s="26">
        <v>850</v>
      </c>
    </row>
    <row r="18" spans="1:17" ht="13.5" customHeight="1">
      <c r="A18" s="22"/>
      <c r="B18" s="23"/>
      <c r="C18" s="24"/>
      <c r="D18" s="25"/>
      <c r="E18" s="24"/>
      <c r="F18" s="24"/>
      <c r="G18" s="26"/>
      <c r="H18" s="26"/>
      <c r="I18" s="26"/>
      <c r="J18" s="24"/>
      <c r="K18" s="23"/>
      <c r="L18" s="26"/>
    </row>
    <row r="19" spans="1:17" ht="13.5" customHeight="1">
      <c r="A19" s="27" t="s">
        <v>104</v>
      </c>
      <c r="B19" s="28">
        <f>SUM(D19:F19)</f>
        <v>99</v>
      </c>
      <c r="C19" s="20"/>
      <c r="D19" s="78">
        <f>SUM(D20:D21)</f>
        <v>97</v>
      </c>
      <c r="E19" s="20"/>
      <c r="F19" s="20">
        <f t="shared" ref="F19:L19" si="2">SUM(F20:F21)</f>
        <v>2</v>
      </c>
      <c r="G19" s="21">
        <f t="shared" si="2"/>
        <v>1178</v>
      </c>
      <c r="H19" s="21">
        <f t="shared" si="2"/>
        <v>27938</v>
      </c>
      <c r="I19" s="21">
        <f t="shared" si="2"/>
        <v>14254</v>
      </c>
      <c r="J19" s="21">
        <f t="shared" si="2"/>
        <v>13684</v>
      </c>
      <c r="K19" s="21">
        <f t="shared" si="2"/>
        <v>2332</v>
      </c>
      <c r="L19" s="21">
        <f t="shared" si="2"/>
        <v>336</v>
      </c>
    </row>
    <row r="20" spans="1:17" ht="13.5" customHeight="1">
      <c r="A20" s="22" t="s">
        <v>102</v>
      </c>
      <c r="B20" s="23">
        <f>SUM(D20:F20)</f>
        <v>1</v>
      </c>
      <c r="C20" s="24"/>
      <c r="D20" s="23">
        <v>1</v>
      </c>
      <c r="E20" s="24"/>
      <c r="F20" s="24">
        <v>0</v>
      </c>
      <c r="G20" s="26">
        <v>12</v>
      </c>
      <c r="H20" s="26">
        <f>SUM(I20:J20)</f>
        <v>404</v>
      </c>
      <c r="I20" s="26">
        <v>201</v>
      </c>
      <c r="J20" s="24">
        <v>203</v>
      </c>
      <c r="K20" s="26">
        <v>23</v>
      </c>
      <c r="L20" s="29">
        <v>1</v>
      </c>
    </row>
    <row r="21" spans="1:17" ht="13.5" customHeight="1">
      <c r="A21" s="22" t="s">
        <v>103</v>
      </c>
      <c r="B21" s="23">
        <f>SUM(D21:F21)</f>
        <v>98</v>
      </c>
      <c r="C21" s="24"/>
      <c r="D21" s="23">
        <v>96</v>
      </c>
      <c r="E21" s="24"/>
      <c r="F21" s="26">
        <v>2</v>
      </c>
      <c r="G21" s="24">
        <v>1166</v>
      </c>
      <c r="H21" s="26">
        <f>SUM(I21:J21)</f>
        <v>27534</v>
      </c>
      <c r="I21" s="26">
        <v>14053</v>
      </c>
      <c r="J21" s="24">
        <v>13481</v>
      </c>
      <c r="K21" s="79">
        <v>2309</v>
      </c>
      <c r="L21" s="26">
        <v>335</v>
      </c>
    </row>
    <row r="22" spans="1:17" ht="13.5" customHeight="1">
      <c r="A22" s="22"/>
      <c r="B22" s="23"/>
      <c r="C22" s="24"/>
      <c r="D22" s="23"/>
      <c r="E22" s="24"/>
      <c r="F22" s="26"/>
      <c r="G22" s="24"/>
      <c r="H22" s="26"/>
      <c r="I22" s="26"/>
      <c r="J22" s="24"/>
      <c r="K22" s="23"/>
      <c r="L22" s="26"/>
    </row>
    <row r="23" spans="1:17" ht="13.5" customHeight="1">
      <c r="A23" s="22"/>
      <c r="B23" s="30"/>
      <c r="C23" s="24"/>
      <c r="D23" s="23"/>
      <c r="E23" s="24"/>
      <c r="F23" s="26"/>
      <c r="G23" s="24"/>
      <c r="H23" s="26"/>
      <c r="I23" s="26"/>
      <c r="J23" s="24"/>
      <c r="K23" s="23"/>
      <c r="L23" s="26"/>
    </row>
    <row r="24" spans="1:17" ht="13.5" customHeight="1">
      <c r="A24" s="41" t="s">
        <v>101</v>
      </c>
      <c r="B24" s="23">
        <v>1</v>
      </c>
      <c r="C24" s="24"/>
      <c r="D24" s="23">
        <v>1</v>
      </c>
      <c r="E24" s="24"/>
      <c r="F24" s="26">
        <v>0</v>
      </c>
      <c r="G24" s="24">
        <v>19</v>
      </c>
      <c r="H24" s="26">
        <f>SUM(I24:J24)</f>
        <v>383</v>
      </c>
      <c r="I24" s="26">
        <v>204</v>
      </c>
      <c r="J24" s="24">
        <v>179</v>
      </c>
      <c r="K24" s="23">
        <v>35</v>
      </c>
      <c r="L24" s="26">
        <v>9</v>
      </c>
    </row>
    <row r="25" spans="1:17" ht="13.5" customHeight="1">
      <c r="A25" s="22"/>
      <c r="B25" s="30"/>
      <c r="C25" s="24"/>
      <c r="D25" s="25"/>
      <c r="E25" s="24"/>
      <c r="F25" s="26"/>
      <c r="G25" s="24"/>
      <c r="H25" s="26"/>
      <c r="I25" s="26"/>
      <c r="J25" s="24"/>
      <c r="K25" s="23"/>
      <c r="L25" s="26"/>
    </row>
    <row r="26" spans="1:17" ht="13.5" customHeight="1">
      <c r="A26" s="27" t="s">
        <v>83</v>
      </c>
      <c r="B26" s="80">
        <f>SUM(D26,F26)</f>
        <v>62</v>
      </c>
      <c r="C26" s="81">
        <v>-9</v>
      </c>
      <c r="D26" s="80">
        <v>58</v>
      </c>
      <c r="E26" s="81">
        <v>-9</v>
      </c>
      <c r="F26" s="82">
        <v>4</v>
      </c>
      <c r="G26" s="20">
        <f t="shared" ref="G26:L26" si="3">SUM(G31:G35)</f>
        <v>869</v>
      </c>
      <c r="H26" s="21">
        <f>SUM(H31:H35)</f>
        <v>30482</v>
      </c>
      <c r="I26" s="21">
        <f t="shared" si="3"/>
        <v>15403</v>
      </c>
      <c r="J26" s="21">
        <f t="shared" si="3"/>
        <v>15079</v>
      </c>
      <c r="K26" s="21">
        <f>SUM(K31:K35)</f>
        <v>2555</v>
      </c>
      <c r="L26" s="21">
        <f t="shared" si="3"/>
        <v>610</v>
      </c>
      <c r="M26" s="31"/>
      <c r="N26" s="31"/>
    </row>
    <row r="27" spans="1:17" ht="13.5" customHeight="1">
      <c r="A27" s="22" t="s">
        <v>7</v>
      </c>
      <c r="B27" s="23">
        <f>SUM(D27,F27)</f>
        <v>45</v>
      </c>
      <c r="C27" s="24"/>
      <c r="D27" s="25">
        <v>41</v>
      </c>
      <c r="E27" s="24"/>
      <c r="F27" s="24">
        <v>4</v>
      </c>
      <c r="G27" s="26">
        <v>525</v>
      </c>
      <c r="H27" s="26">
        <f>SUM(I27:J27)</f>
        <v>18813</v>
      </c>
      <c r="I27" s="26">
        <v>9099</v>
      </c>
      <c r="J27" s="24">
        <v>9714</v>
      </c>
      <c r="K27" s="23">
        <v>1727</v>
      </c>
      <c r="L27" s="26">
        <v>421</v>
      </c>
      <c r="P27" s="31"/>
      <c r="Q27" s="31"/>
    </row>
    <row r="28" spans="1:17" ht="13.5" customHeight="1">
      <c r="A28" s="22" t="s">
        <v>8</v>
      </c>
      <c r="B28" s="23">
        <f>SUM(D28,F28)</f>
        <v>1</v>
      </c>
      <c r="C28" s="24"/>
      <c r="D28" s="25">
        <v>1</v>
      </c>
      <c r="E28" s="24"/>
      <c r="F28" s="32">
        <v>0</v>
      </c>
      <c r="G28" s="26">
        <v>21</v>
      </c>
      <c r="H28" s="26">
        <f>SUM(I28:J28)</f>
        <v>838</v>
      </c>
      <c r="I28" s="26">
        <v>326</v>
      </c>
      <c r="J28" s="24">
        <v>512</v>
      </c>
      <c r="K28" s="23">
        <v>55</v>
      </c>
      <c r="L28" s="26">
        <v>14</v>
      </c>
    </row>
    <row r="29" spans="1:17" ht="13.5" customHeight="1">
      <c r="A29" s="22" t="s">
        <v>9</v>
      </c>
      <c r="B29" s="23">
        <f>SUM(D29,F29)</f>
        <v>14</v>
      </c>
      <c r="C29" s="24"/>
      <c r="D29" s="25">
        <v>14</v>
      </c>
      <c r="E29" s="24"/>
      <c r="F29" s="32">
        <v>0</v>
      </c>
      <c r="G29" s="26">
        <v>295</v>
      </c>
      <c r="H29" s="26">
        <f>SUM(I29:J29)</f>
        <v>9108</v>
      </c>
      <c r="I29" s="26">
        <v>5165</v>
      </c>
      <c r="J29" s="24">
        <v>3943</v>
      </c>
      <c r="K29" s="83">
        <v>606</v>
      </c>
      <c r="L29" s="26">
        <v>148</v>
      </c>
    </row>
    <row r="30" spans="1:17" ht="13.5" customHeight="1">
      <c r="A30" s="22" t="s">
        <v>65</v>
      </c>
      <c r="B30" s="23">
        <v>1</v>
      </c>
      <c r="C30" s="84">
        <v>-4</v>
      </c>
      <c r="D30" s="85">
        <v>1</v>
      </c>
      <c r="E30" s="84">
        <v>-4</v>
      </c>
      <c r="F30" s="32">
        <v>0</v>
      </c>
      <c r="G30" s="26">
        <v>28</v>
      </c>
      <c r="H30" s="26">
        <f>SUM(I30:J30)</f>
        <v>368</v>
      </c>
      <c r="I30" s="26">
        <v>194</v>
      </c>
      <c r="J30" s="24">
        <v>174</v>
      </c>
      <c r="K30" s="23">
        <v>119</v>
      </c>
      <c r="L30" s="26">
        <v>22</v>
      </c>
      <c r="O30" s="31"/>
    </row>
    <row r="31" spans="1:17" ht="13.5" customHeight="1">
      <c r="A31" s="22" t="s">
        <v>82</v>
      </c>
      <c r="B31" s="23">
        <f>SUM(D31,F31)</f>
        <v>61</v>
      </c>
      <c r="C31" s="84">
        <v>-4</v>
      </c>
      <c r="D31" s="85">
        <f>SUM(D27:D30)</f>
        <v>57</v>
      </c>
      <c r="E31" s="84">
        <v>-4</v>
      </c>
      <c r="F31" s="85">
        <v>4</v>
      </c>
      <c r="G31" s="26">
        <f t="shared" ref="G31:L31" si="4">SUM(G27:G30)</f>
        <v>869</v>
      </c>
      <c r="H31" s="26">
        <f>SUM(H27:H30)</f>
        <v>29127</v>
      </c>
      <c r="I31" s="26">
        <f t="shared" si="4"/>
        <v>14784</v>
      </c>
      <c r="J31" s="26">
        <f>SUM(J27:J30)</f>
        <v>14343</v>
      </c>
      <c r="K31" s="26">
        <f>SUM(K27:K30)</f>
        <v>2507</v>
      </c>
      <c r="L31" s="26">
        <f t="shared" si="4"/>
        <v>605</v>
      </c>
    </row>
    <row r="32" spans="1:17" ht="13.5" customHeight="1">
      <c r="A32" s="22" t="s">
        <v>43</v>
      </c>
      <c r="B32" s="86"/>
      <c r="C32" s="87">
        <v>-2</v>
      </c>
      <c r="D32" s="88"/>
      <c r="E32" s="87">
        <v>-2</v>
      </c>
      <c r="F32" s="32">
        <v>0</v>
      </c>
      <c r="G32" s="29">
        <v>0</v>
      </c>
      <c r="H32" s="26">
        <f>SUM(I32:J32)</f>
        <v>82</v>
      </c>
      <c r="I32" s="26">
        <v>7</v>
      </c>
      <c r="J32" s="24">
        <v>75</v>
      </c>
      <c r="K32" s="89">
        <v>0</v>
      </c>
      <c r="L32" s="29">
        <v>0</v>
      </c>
    </row>
    <row r="33" spans="1:15" ht="13.5" customHeight="1">
      <c r="A33" s="22" t="s">
        <v>44</v>
      </c>
      <c r="B33" s="86"/>
      <c r="C33" s="87">
        <v>-1</v>
      </c>
      <c r="D33" s="88"/>
      <c r="E33" s="87">
        <v>-1</v>
      </c>
      <c r="F33" s="32">
        <v>0</v>
      </c>
      <c r="G33" s="29">
        <v>0</v>
      </c>
      <c r="H33" s="26">
        <f>SUM(I33:J33)</f>
        <v>42</v>
      </c>
      <c r="I33" s="26">
        <v>41</v>
      </c>
      <c r="J33" s="24">
        <v>1</v>
      </c>
      <c r="K33" s="89">
        <v>0</v>
      </c>
      <c r="L33" s="29">
        <v>0</v>
      </c>
    </row>
    <row r="34" spans="1:15" ht="13.5" customHeight="1">
      <c r="A34" s="22" t="s">
        <v>66</v>
      </c>
      <c r="B34" s="86"/>
      <c r="C34" s="87">
        <v>-2</v>
      </c>
      <c r="D34" s="88"/>
      <c r="E34" s="87">
        <v>-2</v>
      </c>
      <c r="F34" s="32">
        <v>0</v>
      </c>
      <c r="G34" s="29">
        <v>0</v>
      </c>
      <c r="H34" s="26">
        <f>SUM(I34:J34)</f>
        <v>1158</v>
      </c>
      <c r="I34" s="26">
        <v>538</v>
      </c>
      <c r="J34" s="24">
        <v>620</v>
      </c>
      <c r="K34" s="23">
        <v>42</v>
      </c>
      <c r="L34" s="26">
        <v>5</v>
      </c>
      <c r="M34" s="31"/>
      <c r="N34" s="31"/>
      <c r="O34" s="31"/>
    </row>
    <row r="35" spans="1:15" ht="13.5" customHeight="1">
      <c r="A35" s="22" t="s">
        <v>57</v>
      </c>
      <c r="B35" s="86">
        <v>1</v>
      </c>
      <c r="C35" s="87"/>
      <c r="D35" s="88">
        <v>1</v>
      </c>
      <c r="E35" s="87"/>
      <c r="F35" s="32">
        <v>0</v>
      </c>
      <c r="G35" s="29">
        <v>0</v>
      </c>
      <c r="H35" s="26">
        <f>SUM(I35:J35)</f>
        <v>73</v>
      </c>
      <c r="I35" s="26">
        <v>33</v>
      </c>
      <c r="J35" s="24">
        <v>40</v>
      </c>
      <c r="K35" s="23">
        <v>6</v>
      </c>
      <c r="L35" s="26">
        <v>0</v>
      </c>
    </row>
    <row r="36" spans="1:15" ht="13.5" customHeight="1">
      <c r="A36" s="22"/>
      <c r="B36" s="23"/>
      <c r="C36" s="24"/>
      <c r="D36" s="25"/>
      <c r="E36" s="24"/>
      <c r="F36" s="24"/>
      <c r="G36" s="26"/>
      <c r="H36" s="26"/>
      <c r="I36" s="26"/>
      <c r="J36" s="24"/>
      <c r="K36" s="23"/>
      <c r="L36" s="26"/>
    </row>
    <row r="37" spans="1:15" s="2" customFormat="1" ht="13.5" customHeight="1">
      <c r="A37" s="27" t="s">
        <v>84</v>
      </c>
      <c r="B37" s="28">
        <f>SUM(B38,B39)</f>
        <v>19</v>
      </c>
      <c r="C37" s="20"/>
      <c r="D37" s="78">
        <f>SUM(D38,D39)</f>
        <v>13</v>
      </c>
      <c r="E37" s="20"/>
      <c r="F37" s="90">
        <f>SUM(F38,F39)</f>
        <v>6</v>
      </c>
      <c r="G37" s="21">
        <f t="shared" ref="G37:L37" si="5">SUM(G38:G39)</f>
        <v>334</v>
      </c>
      <c r="H37" s="21">
        <f t="shared" si="5"/>
        <v>1164</v>
      </c>
      <c r="I37" s="21">
        <f t="shared" si="5"/>
        <v>807</v>
      </c>
      <c r="J37" s="21">
        <f t="shared" si="5"/>
        <v>357</v>
      </c>
      <c r="K37" s="21">
        <f t="shared" si="5"/>
        <v>779</v>
      </c>
      <c r="L37" s="21">
        <f t="shared" si="5"/>
        <v>209</v>
      </c>
    </row>
    <row r="38" spans="1:15" ht="13.5" customHeight="1">
      <c r="A38" s="22" t="s">
        <v>67</v>
      </c>
      <c r="B38" s="23">
        <v>1</v>
      </c>
      <c r="C38" s="24"/>
      <c r="D38" s="25">
        <v>1</v>
      </c>
      <c r="E38" s="24"/>
      <c r="F38" s="32">
        <v>0</v>
      </c>
      <c r="G38" s="26">
        <v>9</v>
      </c>
      <c r="H38" s="26">
        <f>SUM(I38:J38)</f>
        <v>57</v>
      </c>
      <c r="I38" s="26">
        <v>40</v>
      </c>
      <c r="J38" s="24">
        <v>17</v>
      </c>
      <c r="K38" s="23">
        <v>31</v>
      </c>
      <c r="L38" s="26">
        <v>1</v>
      </c>
    </row>
    <row r="39" spans="1:15" ht="13.5" customHeight="1">
      <c r="A39" s="22" t="s">
        <v>85</v>
      </c>
      <c r="B39" s="23">
        <f>SUM(D39,F39)</f>
        <v>18</v>
      </c>
      <c r="C39" s="24"/>
      <c r="D39" s="25">
        <v>12</v>
      </c>
      <c r="E39" s="24"/>
      <c r="F39" s="32">
        <v>6</v>
      </c>
      <c r="G39" s="26">
        <v>325</v>
      </c>
      <c r="H39" s="26">
        <f>SUM(I39:J39)</f>
        <v>1107</v>
      </c>
      <c r="I39" s="26">
        <v>767</v>
      </c>
      <c r="J39" s="24">
        <v>340</v>
      </c>
      <c r="K39" s="23">
        <v>748</v>
      </c>
      <c r="L39" s="26">
        <v>208</v>
      </c>
    </row>
    <row r="40" spans="1:15" ht="13.5" customHeight="1">
      <c r="A40" s="22"/>
      <c r="B40" s="23"/>
      <c r="C40" s="24"/>
      <c r="D40" s="25"/>
      <c r="E40" s="24"/>
      <c r="F40" s="32"/>
      <c r="G40" s="26"/>
      <c r="H40" s="26"/>
      <c r="I40" s="26"/>
      <c r="J40" s="24"/>
      <c r="K40" s="23"/>
      <c r="L40" s="26"/>
    </row>
    <row r="41" spans="1:15" ht="13.5" customHeight="1">
      <c r="A41" s="22" t="s">
        <v>10</v>
      </c>
      <c r="B41" s="28">
        <v>1</v>
      </c>
      <c r="C41" s="20"/>
      <c r="D41" s="78">
        <v>1</v>
      </c>
      <c r="E41" s="20"/>
      <c r="F41" s="90">
        <v>0</v>
      </c>
      <c r="G41" s="33">
        <v>0</v>
      </c>
      <c r="H41" s="21">
        <v>837</v>
      </c>
      <c r="I41" s="21">
        <v>694</v>
      </c>
      <c r="J41" s="20">
        <v>143</v>
      </c>
      <c r="K41" s="28">
        <v>61</v>
      </c>
      <c r="L41" s="21">
        <v>40</v>
      </c>
    </row>
    <row r="42" spans="1:15" ht="13.5" customHeight="1">
      <c r="A42" s="22"/>
      <c r="B42" s="23"/>
      <c r="C42" s="24"/>
      <c r="D42" s="25"/>
      <c r="E42" s="24"/>
      <c r="F42" s="32"/>
      <c r="G42" s="29"/>
      <c r="H42" s="26"/>
      <c r="I42" s="26"/>
      <c r="J42" s="24"/>
      <c r="K42" s="23"/>
      <c r="L42" s="26"/>
    </row>
    <row r="43" spans="1:15" ht="13.5" customHeight="1">
      <c r="A43" s="22" t="s">
        <v>73</v>
      </c>
      <c r="B43" s="28">
        <v>3</v>
      </c>
      <c r="C43" s="20"/>
      <c r="D43" s="78">
        <v>3</v>
      </c>
      <c r="E43" s="20"/>
      <c r="F43" s="90">
        <v>0</v>
      </c>
      <c r="G43" s="33">
        <v>0</v>
      </c>
      <c r="H43" s="21">
        <f>SUM(H44:H45)</f>
        <v>1183</v>
      </c>
      <c r="I43" s="21">
        <f>SUM(I44:I45)</f>
        <v>73</v>
      </c>
      <c r="J43" s="21">
        <f>SUM(J44:J45)</f>
        <v>1110</v>
      </c>
      <c r="K43" s="21">
        <f>SUM(K44:K45)</f>
        <v>84</v>
      </c>
      <c r="L43" s="21">
        <f>SUM(L44:L45)</f>
        <v>65</v>
      </c>
    </row>
    <row r="44" spans="1:15" ht="13.5" customHeight="1">
      <c r="A44" s="22" t="s">
        <v>68</v>
      </c>
      <c r="B44" s="23">
        <v>1</v>
      </c>
      <c r="C44" s="24"/>
      <c r="D44" s="25">
        <v>1</v>
      </c>
      <c r="E44" s="24"/>
      <c r="F44" s="32">
        <v>0</v>
      </c>
      <c r="G44" s="29">
        <v>0</v>
      </c>
      <c r="H44" s="26">
        <f>SUM(I44:J44)</f>
        <v>589</v>
      </c>
      <c r="I44" s="26">
        <v>0</v>
      </c>
      <c r="J44" s="24">
        <v>589</v>
      </c>
      <c r="K44" s="23">
        <v>33</v>
      </c>
      <c r="L44" s="26">
        <v>33</v>
      </c>
    </row>
    <row r="45" spans="1:15" ht="13.5" customHeight="1">
      <c r="A45" s="22" t="s">
        <v>69</v>
      </c>
      <c r="B45" s="23">
        <v>2</v>
      </c>
      <c r="C45" s="24"/>
      <c r="D45" s="25">
        <v>2</v>
      </c>
      <c r="E45" s="24"/>
      <c r="F45" s="32">
        <v>0</v>
      </c>
      <c r="G45" s="29">
        <v>0</v>
      </c>
      <c r="H45" s="26">
        <f>SUM(I45:J45)</f>
        <v>594</v>
      </c>
      <c r="I45" s="26">
        <v>73</v>
      </c>
      <c r="J45" s="24">
        <v>521</v>
      </c>
      <c r="K45" s="23">
        <v>51</v>
      </c>
      <c r="L45" s="26">
        <v>32</v>
      </c>
    </row>
    <row r="46" spans="1:15" ht="13.5" customHeight="1">
      <c r="A46" s="22" t="s">
        <v>11</v>
      </c>
      <c r="B46" s="23"/>
      <c r="C46" s="24"/>
      <c r="D46" s="25"/>
      <c r="E46" s="24"/>
      <c r="F46" s="32"/>
      <c r="G46" s="29"/>
      <c r="H46" s="26"/>
      <c r="I46" s="26"/>
      <c r="J46" s="24"/>
      <c r="K46" s="23"/>
      <c r="L46" s="26"/>
    </row>
    <row r="47" spans="1:15" ht="13.5" customHeight="1">
      <c r="A47" s="27" t="s">
        <v>74</v>
      </c>
      <c r="B47" s="28">
        <v>6</v>
      </c>
      <c r="C47" s="20"/>
      <c r="D47" s="28">
        <v>6</v>
      </c>
      <c r="E47" s="20"/>
      <c r="F47" s="90">
        <v>0</v>
      </c>
      <c r="G47" s="33">
        <v>0</v>
      </c>
      <c r="H47" s="21">
        <f>SUM(H48:H50)</f>
        <v>13385</v>
      </c>
      <c r="I47" s="21">
        <f>SUM(I48:I50)</f>
        <v>7503</v>
      </c>
      <c r="J47" s="21">
        <f>SUM(J48:J50)</f>
        <v>5882</v>
      </c>
      <c r="K47" s="21">
        <f>SUM(K48:K50)</f>
        <v>1063</v>
      </c>
      <c r="L47" s="21">
        <f>SUM(L48:L50)</f>
        <v>1572</v>
      </c>
    </row>
    <row r="48" spans="1:15" ht="13.5" customHeight="1">
      <c r="A48" s="22" t="s">
        <v>70</v>
      </c>
      <c r="B48" s="23">
        <v>1</v>
      </c>
      <c r="C48" s="24"/>
      <c r="D48" s="23">
        <v>1</v>
      </c>
      <c r="E48" s="24"/>
      <c r="F48" s="32">
        <v>0</v>
      </c>
      <c r="G48" s="29">
        <v>0</v>
      </c>
      <c r="H48" s="26">
        <f>SUM(I48:J48)</f>
        <v>8951</v>
      </c>
      <c r="I48" s="26">
        <v>5842</v>
      </c>
      <c r="J48" s="24">
        <v>3109</v>
      </c>
      <c r="K48" s="23">
        <v>821</v>
      </c>
      <c r="L48" s="26">
        <v>1372</v>
      </c>
    </row>
    <row r="49" spans="1:12" ht="13.5" customHeight="1">
      <c r="A49" s="22" t="s">
        <v>71</v>
      </c>
      <c r="B49" s="23">
        <v>2</v>
      </c>
      <c r="C49" s="24"/>
      <c r="D49" s="23">
        <v>2</v>
      </c>
      <c r="E49" s="24"/>
      <c r="F49" s="32">
        <v>0</v>
      </c>
      <c r="G49" s="29">
        <v>0</v>
      </c>
      <c r="H49" s="26">
        <f>SUM(I49:J49)</f>
        <v>645</v>
      </c>
      <c r="I49" s="26">
        <v>115</v>
      </c>
      <c r="J49" s="24">
        <v>530</v>
      </c>
      <c r="K49" s="23">
        <v>77</v>
      </c>
      <c r="L49" s="26">
        <v>43</v>
      </c>
    </row>
    <row r="50" spans="1:12" ht="13.5" customHeight="1">
      <c r="A50" s="14" t="s">
        <v>72</v>
      </c>
      <c r="B50" s="23">
        <v>3</v>
      </c>
      <c r="C50" s="91"/>
      <c r="D50" s="23">
        <v>3</v>
      </c>
      <c r="E50" s="91"/>
      <c r="F50" s="92">
        <v>0</v>
      </c>
      <c r="G50" s="34">
        <v>0</v>
      </c>
      <c r="H50" s="26">
        <f>SUM(I50:J50)</f>
        <v>3789</v>
      </c>
      <c r="I50" s="35">
        <v>1546</v>
      </c>
      <c r="J50" s="36">
        <v>2243</v>
      </c>
      <c r="K50" s="37">
        <v>165</v>
      </c>
      <c r="L50" s="38">
        <v>157</v>
      </c>
    </row>
    <row r="51" spans="1:12" ht="13.5" customHeight="1">
      <c r="A51" s="39" t="s">
        <v>64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honeticPr fontId="5"/>
  <printOptions horizontalCentered="1" gridLinesSet="0"/>
  <pageMargins left="0.19685039370078741" right="0.19685039370078741" top="0.47" bottom="0.21" header="0.53" footer="0.26"/>
  <pageSetup paperSize="9" scale="87" orientation="landscape" r:id="rId1"/>
  <headerFooter alignWithMargins="0"/>
  <ignoredErrors>
    <ignoredError sqref="B5:B8 B10:B12 B15:B17 B19:B21 H24 H11:H12 H16:H17 H20:H21 G31 H44:H45 H48:H50 H27:H29 I31 H38:H39 D31 L31 H30 H6:H8" formulaRange="1"/>
    <ignoredError sqref="H5 H32:H35" formula="1" formulaRange="1"/>
    <ignoredError sqref="H10 H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山形県庁</cp:lastModifiedBy>
  <cp:lastPrinted>2019-09-26T13:06:43Z</cp:lastPrinted>
  <dcterms:created xsi:type="dcterms:W3CDTF">1998-08-26T08:11:56Z</dcterms:created>
  <dcterms:modified xsi:type="dcterms:W3CDTF">2019-10-03T01:45:41Z</dcterms:modified>
</cp:coreProperties>
</file>