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160"/>
  </bookViews>
  <sheets>
    <sheet name="５小学校" sheetId="1" r:id="rId1"/>
    <sheet name="５中学校" sheetId="2" r:id="rId2"/>
    <sheet name="５義務教育学校" sheetId="4" r:id="rId3"/>
  </sheets>
  <definedNames>
    <definedName name="_xlnm.Print_Area" localSheetId="2">'５義務教育学校'!$A$1:$V$13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2" i="4" l="1"/>
  <c r="T10" i="4"/>
  <c r="T9" i="4"/>
  <c r="T7" i="4"/>
  <c r="I25" i="2"/>
  <c r="N16" i="2"/>
  <c r="Q16" i="1" l="1"/>
  <c r="Q10" i="1"/>
  <c r="Q46" i="1"/>
  <c r="Q47" i="1"/>
  <c r="Q48" i="1"/>
  <c r="Q49" i="1"/>
  <c r="Q50" i="1"/>
  <c r="Q52" i="1"/>
  <c r="Q26" i="1"/>
  <c r="Q27" i="1"/>
  <c r="Q28" i="1"/>
  <c r="Q29" i="1"/>
  <c r="Q30" i="1"/>
  <c r="Q31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N36" i="2" l="1"/>
  <c r="N33" i="2"/>
  <c r="N30" i="2"/>
  <c r="S9" i="1" l="1"/>
  <c r="N52" i="2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N50" i="2"/>
  <c r="N49" i="2"/>
  <c r="N48" i="2"/>
  <c r="N47" i="2"/>
  <c r="N46" i="2"/>
  <c r="N43" i="2"/>
  <c r="N42" i="2"/>
  <c r="N41" i="2"/>
  <c r="N40" i="2"/>
  <c r="N35" i="2" s="1"/>
  <c r="N39" i="2"/>
  <c r="N38" i="2"/>
  <c r="N37" i="2"/>
  <c r="N32" i="2"/>
  <c r="N31" i="2"/>
  <c r="N29" i="2"/>
  <c r="N28" i="2"/>
  <c r="N27" i="2"/>
  <c r="N26" i="2"/>
  <c r="N23" i="2"/>
  <c r="N11" i="2"/>
  <c r="N12" i="2"/>
  <c r="N13" i="2"/>
  <c r="N14" i="2"/>
  <c r="N15" i="2"/>
  <c r="N17" i="2"/>
  <c r="N18" i="2"/>
  <c r="N19" i="2"/>
  <c r="N20" i="2"/>
  <c r="N21" i="2"/>
  <c r="N22" i="2"/>
  <c r="N10" i="2"/>
  <c r="D47" i="2"/>
  <c r="D48" i="2"/>
  <c r="D49" i="2"/>
  <c r="D50" i="2"/>
  <c r="D46" i="2"/>
  <c r="D37" i="2"/>
  <c r="D38" i="2"/>
  <c r="D39" i="2"/>
  <c r="D40" i="2"/>
  <c r="D41" i="2"/>
  <c r="D42" i="2"/>
  <c r="D43" i="2"/>
  <c r="D36" i="2"/>
  <c r="D27" i="2"/>
  <c r="D28" i="2"/>
  <c r="D29" i="2"/>
  <c r="D30" i="2"/>
  <c r="D31" i="2"/>
  <c r="D32" i="2"/>
  <c r="D33" i="2"/>
  <c r="D26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10" i="2"/>
  <c r="D37" i="1"/>
  <c r="D27" i="1"/>
  <c r="D28" i="1"/>
  <c r="D29" i="1"/>
  <c r="D30" i="1"/>
  <c r="D31" i="1"/>
  <c r="D32" i="1"/>
  <c r="D33" i="1"/>
  <c r="D26" i="1"/>
  <c r="D36" i="1"/>
  <c r="D38" i="1"/>
  <c r="D39" i="1"/>
  <c r="D40" i="1"/>
  <c r="D41" i="1"/>
  <c r="D42" i="1"/>
  <c r="D43" i="1"/>
  <c r="B25" i="1"/>
  <c r="P9" i="2"/>
  <c r="P25" i="2"/>
  <c r="P35" i="2"/>
  <c r="P45" i="2"/>
  <c r="O9" i="2"/>
  <c r="O25" i="2"/>
  <c r="O35" i="2"/>
  <c r="O45" i="2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H9" i="2"/>
  <c r="H25" i="2"/>
  <c r="H35" i="2"/>
  <c r="H45" i="2"/>
  <c r="M9" i="2"/>
  <c r="M25" i="2"/>
  <c r="M35" i="2"/>
  <c r="M45" i="2"/>
  <c r="L9" i="2"/>
  <c r="L25" i="2"/>
  <c r="L35" i="2"/>
  <c r="L45" i="2"/>
  <c r="K9" i="2"/>
  <c r="K25" i="2"/>
  <c r="K35" i="2"/>
  <c r="K45" i="2"/>
  <c r="J9" i="2"/>
  <c r="J25" i="2"/>
  <c r="J35" i="2"/>
  <c r="J45" i="2"/>
  <c r="I9" i="2"/>
  <c r="I35" i="2"/>
  <c r="I45" i="2"/>
  <c r="G9" i="2"/>
  <c r="G25" i="2"/>
  <c r="G35" i="2"/>
  <c r="G45" i="2"/>
  <c r="F9" i="2"/>
  <c r="F25" i="2"/>
  <c r="F35" i="2"/>
  <c r="F45" i="2"/>
  <c r="B9" i="2"/>
  <c r="B25" i="2"/>
  <c r="B35" i="2"/>
  <c r="B45" i="2"/>
  <c r="C35" i="2"/>
  <c r="C9" i="2"/>
  <c r="C25" i="2"/>
  <c r="C45" i="2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E9" i="2"/>
  <c r="E51" i="2" s="1"/>
  <c r="E7" i="2" s="1"/>
  <c r="E25" i="2"/>
  <c r="E35" i="2"/>
  <c r="E45" i="2"/>
  <c r="D50" i="1"/>
  <c r="D49" i="1"/>
  <c r="D48" i="1"/>
  <c r="D47" i="1"/>
  <c r="D46" i="1"/>
  <c r="B45" i="1"/>
  <c r="C45" i="1"/>
  <c r="B35" i="1"/>
  <c r="C35" i="1"/>
  <c r="C25" i="1"/>
  <c r="B9" i="1"/>
  <c r="C9" i="1"/>
  <c r="D9" i="1"/>
  <c r="Q35" i="1" l="1"/>
  <c r="C51" i="2"/>
  <c r="C7" i="2" s="1"/>
  <c r="Q25" i="1"/>
  <c r="O51" i="2"/>
  <c r="O7" i="2" s="1"/>
  <c r="D25" i="1"/>
  <c r="Q45" i="1"/>
  <c r="Q9" i="1"/>
  <c r="B51" i="2"/>
  <c r="B7" i="2" s="1"/>
  <c r="D35" i="2"/>
  <c r="G51" i="2"/>
  <c r="G7" i="2" s="1"/>
  <c r="F51" i="2"/>
  <c r="F7" i="2" s="1"/>
  <c r="N45" i="2"/>
  <c r="L51" i="2"/>
  <c r="L7" i="2" s="1"/>
  <c r="J51" i="2"/>
  <c r="J7" i="2" s="1"/>
  <c r="I51" i="2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D45" i="2"/>
  <c r="N9" i="2"/>
  <c r="P51" i="1"/>
  <c r="P7" i="1" s="1"/>
  <c r="H51" i="2"/>
  <c r="H7" i="2" s="1"/>
  <c r="D25" i="2"/>
  <c r="E51" i="1"/>
  <c r="E7" i="1" s="1"/>
  <c r="M51" i="1"/>
  <c r="M7" i="1" s="1"/>
  <c r="I51" i="1"/>
  <c r="P51" i="2"/>
  <c r="P7" i="2" s="1"/>
  <c r="N25" i="2"/>
  <c r="H51" i="1"/>
  <c r="H7" i="1" s="1"/>
  <c r="F51" i="1"/>
  <c r="F7" i="1" s="1"/>
  <c r="K51" i="2"/>
  <c r="K7" i="2" s="1"/>
  <c r="M51" i="2"/>
  <c r="M7" i="2" s="1"/>
  <c r="D35" i="1"/>
  <c r="D51" i="1" s="1"/>
  <c r="D7" i="1" s="1"/>
  <c r="D9" i="2"/>
  <c r="C51" i="1"/>
  <c r="C7" i="1" s="1"/>
  <c r="D51" i="2" l="1"/>
  <c r="D7" i="2" s="1"/>
  <c r="Q51" i="1"/>
  <c r="I7" i="2"/>
  <c r="I7" i="1"/>
  <c r="Q7" i="1" s="1"/>
  <c r="N51" i="2"/>
  <c r="N7" i="2" s="1"/>
</calcChain>
</file>

<file path=xl/sharedStrings.xml><?xml version="1.0" encoding="utf-8"?>
<sst xmlns="http://schemas.openxmlformats.org/spreadsheetml/2006/main" count="168" uniqueCount="94">
  <si>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</si>
  <si>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</si>
  <si>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</si>
  <si>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</si>
  <si>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</si>
  <si>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</si>
  <si>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</si>
  <si>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</si>
  <si>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</si>
  <si>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</si>
  <si>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</si>
  <si>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</si>
  <si>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</si>
  <si>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</si>
  <si>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</si>
  <si>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</si>
  <si>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</si>
  <si>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</si>
  <si>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</si>
  <si>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</si>
  <si>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</si>
  <si>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</si>
  <si>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</si>
  <si>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</si>
  <si>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</si>
  <si>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</si>
  <si>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</si>
  <si>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</si>
  <si>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</si>
  <si>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</si>
  <si>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</si>
  <si>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</si>
  <si>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</si>
  <si>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</si>
  <si>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</si>
  <si>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</si>
  <si>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</si>
  <si>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</si>
  <si>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</si>
  <si>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</si>
  <si>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</si>
  <si>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</si>
  <si>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</si>
  <si>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</si>
  <si>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</si>
  <si>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</si>
  <si>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</si>
  <si>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</si>
  <si>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</si>
  <si>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中学校</t>
    <rPh sb="0" eb="3">
      <t>チュウガッコウ</t>
    </rPh>
    <phoneticPr fontId="2"/>
  </si>
  <si>
    <t>区　分</t>
  </si>
  <si>
    <t>学　    校   　 数</t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</si>
  <si>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</si>
  <si>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</si>
  <si>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総　数</t>
  </si>
  <si>
    <t>本務</t>
    <phoneticPr fontId="2"/>
  </si>
  <si>
    <t>本 校</t>
    <phoneticPr fontId="2"/>
  </si>
  <si>
    <t>分 校</t>
    <phoneticPr fontId="2"/>
  </si>
  <si>
    <t>計</t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</si>
  <si>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</si>
  <si>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</si>
  <si>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</si>
  <si>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</si>
  <si>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生　       　徒       　　数       　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</si>
  <si>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</si>
  <si>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</si>
  <si>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</si>
  <si>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</si>
  <si>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</si>
  <si>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</si>
  <si>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</si>
  <si>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</si>
  <si>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</si>
  <si>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</si>
  <si>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</si>
  <si>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三川町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</si>
  <si>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</si>
  <si>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</si>
  <si>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</si>
  <si>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</si>
  <si>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特別支援学級（再掲）</t>
  </si>
  <si>
    <t>生徒数</t>
    <rPh sb="0" eb="2">
      <t>セイト</t>
    </rPh>
    <phoneticPr fontId="2"/>
  </si>
  <si>
    <t>-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</si>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</sst>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General;General;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4">
    <xf numFmtId="0" fontId="0" fillId="0" borderId="0" xfId="0"/>
    <xf numFmtId="38" fontId="3" fillId="0" borderId="1" xfId="1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/>
    <xf numFmtId="176" fontId="3" fillId="0" borderId="0" xfId="0" applyNumberFormat="1" applyFont="1" applyFill="1" applyBorder="1"/>
    <xf numFmtId="41" fontId="3" fillId="0" borderId="0" xfId="0" applyNumberFormat="1" applyFont="1" applyFill="1" applyBorder="1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 applyAlignment="1" applyProtection="1">
      <alignment horizontal="distributed" vertical="center" justifyLastLine="1"/>
    </xf>
    <xf numFmtId="41" fontId="3" fillId="0" borderId="0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3" fillId="0" borderId="9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38" fontId="3" fillId="0" borderId="2" xfId="1" applyFont="1" applyFill="1" applyBorder="1" applyAlignment="1" applyProtection="1">
      <alignment horizontal="distributed" vertical="center" justifyLastLine="1"/>
    </xf>
    <xf numFmtId="38" fontId="3" fillId="0" borderId="0" xfId="1" applyFont="1" applyFill="1" applyBorder="1"/>
    <xf numFmtId="0" fontId="4" fillId="0" borderId="0" xfId="0" applyFont="1" applyFill="1" applyBorder="1"/>
    <xf numFmtId="41" fontId="4" fillId="0" borderId="0" xfId="0" applyNumberFormat="1" applyFont="1" applyFill="1" applyBorder="1"/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9" xfId="0" applyNumberFormat="1" applyFont="1" applyFill="1" applyBorder="1"/>
    <xf numFmtId="41" fontId="3" fillId="0" borderId="8" xfId="0" applyNumberFormat="1" applyFont="1" applyFill="1" applyBorder="1" applyAlignment="1">
      <alignment horizontal="right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2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14" xfId="0" applyNumberFormat="1" applyFont="1" applyFill="1" applyBorder="1" applyAlignment="1">
      <alignment horizontal="right"/>
    </xf>
    <xf numFmtId="176" fontId="3" fillId="0" borderId="5" xfId="0" applyNumberFormat="1" applyFont="1" applyFill="1" applyBorder="1"/>
    <xf numFmtId="0" fontId="6" fillId="0" borderId="0" xfId="0" applyFont="1" applyFill="1" applyBorder="1"/>
    <xf numFmtId="0" fontId="4" fillId="0" borderId="4" xfId="0" applyFont="1" applyFill="1" applyBorder="1" applyAlignment="1" applyProtection="1">
      <alignment horizontal="centerContinuous"/>
    </xf>
    <xf numFmtId="176" fontId="4" fillId="0" borderId="5" xfId="0" applyNumberFormat="1" applyFont="1" applyFill="1" applyBorder="1" applyAlignment="1" applyProtection="1">
      <alignment horizontal="centerContinuous"/>
    </xf>
    <xf numFmtId="0" fontId="4" fillId="0" borderId="10" xfId="0" applyFont="1" applyFill="1" applyBorder="1" applyAlignment="1">
      <alignment horizontal="centerContinuous"/>
    </xf>
    <xf numFmtId="176" fontId="4" fillId="0" borderId="11" xfId="0" applyNumberFormat="1" applyFont="1" applyFill="1" applyBorder="1" applyAlignment="1" applyProtection="1">
      <alignment horizontal="centerContinuous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/>
    </xf>
    <xf numFmtId="0" fontId="4" fillId="0" borderId="13" xfId="0" applyFont="1" applyFill="1" applyBorder="1" applyAlignment="1" applyProtection="1">
      <alignment horizontal="centerContinuous"/>
    </xf>
    <xf numFmtId="0" fontId="4" fillId="0" borderId="10" xfId="0" applyFont="1" applyFill="1" applyBorder="1"/>
    <xf numFmtId="176" fontId="4" fillId="0" borderId="1" xfId="0" applyNumberFormat="1" applyFont="1" applyFill="1" applyBorder="1" applyAlignment="1" applyProtection="1">
      <alignment horizontal="centerContinuous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distributed" justifyLastLine="1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3" fillId="0" borderId="8" xfId="1" applyNumberFormat="1" applyFont="1" applyFill="1" applyBorder="1" applyProtection="1"/>
    <xf numFmtId="41" fontId="6" fillId="0" borderId="4" xfId="0" applyNumberFormat="1" applyFont="1" applyFill="1" applyBorder="1"/>
    <xf numFmtId="0" fontId="3" fillId="0" borderId="11" xfId="0" applyFont="1" applyFill="1" applyBorder="1"/>
    <xf numFmtId="41" fontId="4" fillId="0" borderId="8" xfId="1" applyNumberFormat="1" applyFont="1" applyFill="1" applyBorder="1" applyProtection="1"/>
    <xf numFmtId="0" fontId="3" fillId="0" borderId="7" xfId="0" applyFont="1" applyFill="1" applyBorder="1"/>
    <xf numFmtId="176" fontId="3" fillId="0" borderId="8" xfId="0" applyNumberFormat="1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41" fontId="4" fillId="0" borderId="8" xfId="0" applyNumberFormat="1" applyFont="1" applyFill="1" applyBorder="1" applyProtection="1">
      <protection locked="0"/>
    </xf>
    <xf numFmtId="41" fontId="4" fillId="0" borderId="9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4" fillId="0" borderId="9" xfId="0" applyNumberFormat="1" applyFont="1" applyFill="1" applyBorder="1"/>
    <xf numFmtId="41" fontId="4" fillId="0" borderId="8" xfId="0" applyNumberFormat="1" applyFont="1" applyFill="1" applyBorder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8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Fill="1" applyBorder="1"/>
    <xf numFmtId="41" fontId="3" fillId="0" borderId="14" xfId="0" applyNumberFormat="1" applyFont="1" applyFill="1" applyBorder="1" applyProtection="1">
      <protection locked="0"/>
    </xf>
    <xf numFmtId="41" fontId="4" fillId="0" borderId="14" xfId="1" applyNumberFormat="1" applyFont="1" applyFill="1" applyBorder="1" applyProtection="1"/>
    <xf numFmtId="41" fontId="3" fillId="0" borderId="14" xfId="0" applyNumberFormat="1" applyFont="1" applyFill="1" applyBorder="1"/>
    <xf numFmtId="41" fontId="4" fillId="0" borderId="6" xfId="0" applyNumberFormat="1" applyFont="1" applyFill="1" applyBorder="1"/>
    <xf numFmtId="41" fontId="4" fillId="0" borderId="14" xfId="0" applyNumberFormat="1" applyFont="1" applyFill="1" applyBorder="1"/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38" fontId="8" fillId="0" borderId="13" xfId="1" applyFont="1" applyFill="1" applyBorder="1"/>
    <xf numFmtId="41" fontId="3" fillId="0" borderId="10" xfId="0" applyNumberFormat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176" fontId="4" fillId="0" borderId="13" xfId="0" applyNumberFormat="1" applyFont="1" applyFill="1" applyBorder="1"/>
    <xf numFmtId="41" fontId="4" fillId="0" borderId="13" xfId="1" applyNumberFormat="1" applyFont="1" applyFill="1" applyBorder="1" applyProtection="1"/>
    <xf numFmtId="41" fontId="4" fillId="0" borderId="13" xfId="0" applyNumberFormat="1" applyFont="1" applyFill="1" applyBorder="1" applyProtection="1">
      <protection locked="0"/>
    </xf>
    <xf numFmtId="176" fontId="4" fillId="0" borderId="10" xfId="0" applyNumberFormat="1" applyFont="1" applyFill="1" applyBorder="1"/>
    <xf numFmtId="41" fontId="4" fillId="0" borderId="12" xfId="0" applyNumberFormat="1" applyFont="1" applyFill="1" applyBorder="1" applyProtection="1">
      <protection locked="0"/>
    </xf>
    <xf numFmtId="41" fontId="4" fillId="0" borderId="10" xfId="0" applyNumberFormat="1" applyFont="1" applyFill="1" applyBorder="1" applyProtection="1">
      <protection locked="0"/>
    </xf>
    <xf numFmtId="41" fontId="4" fillId="0" borderId="6" xfId="0" applyNumberFormat="1" applyFont="1" applyFill="1" applyBorder="1" applyAlignment="1">
      <alignment horizontal="right"/>
    </xf>
    <xf numFmtId="41" fontId="4" fillId="0" borderId="14" xfId="0" applyNumberFormat="1" applyFont="1" applyFill="1" applyBorder="1" applyAlignment="1">
      <alignment horizontal="right"/>
    </xf>
    <xf numFmtId="0" fontId="3" fillId="0" borderId="5" xfId="0" applyFont="1" applyFill="1" applyBorder="1"/>
    <xf numFmtId="41" fontId="4" fillId="0" borderId="0" xfId="0" applyNumberFormat="1" applyFont="1" applyFill="1" applyBorder="1" applyProtection="1"/>
    <xf numFmtId="41" fontId="4" fillId="0" borderId="8" xfId="0" applyNumberFormat="1" applyFont="1" applyFill="1" applyBorder="1" applyAlignment="1">
      <alignment horizontal="right"/>
    </xf>
    <xf numFmtId="41" fontId="3" fillId="0" borderId="14" xfId="1" applyNumberFormat="1" applyFont="1" applyFill="1" applyBorder="1" applyProtection="1"/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38" fontId="4" fillId="0" borderId="2" xfId="1" applyFont="1" applyFill="1" applyBorder="1" applyAlignment="1" applyProtection="1">
      <alignment horizontal="distributed" vertical="center" justifyLastLine="1"/>
    </xf>
    <xf numFmtId="38" fontId="4" fillId="0" borderId="13" xfId="1" applyFont="1" applyFill="1" applyBorder="1"/>
    <xf numFmtId="38" fontId="4" fillId="0" borderId="13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41" fontId="3" fillId="0" borderId="0" xfId="0" applyNumberFormat="1" applyFont="1" applyFill="1" applyBorder="1" applyProtection="1"/>
    <xf numFmtId="41" fontId="3" fillId="0" borderId="13" xfId="0" applyNumberFormat="1" applyFont="1" applyFill="1" applyBorder="1" applyProtection="1"/>
    <xf numFmtId="41" fontId="3" fillId="0" borderId="13" xfId="1" applyNumberFormat="1" applyFont="1" applyFill="1" applyBorder="1" applyProtection="1"/>
    <xf numFmtId="41" fontId="3" fillId="0" borderId="10" xfId="1" applyNumberFormat="1" applyFont="1" applyFill="1" applyBorder="1" applyProtection="1"/>
    <xf numFmtId="41" fontId="3" fillId="0" borderId="12" xfId="0" applyNumberFormat="1" applyFont="1" applyFill="1" applyBorder="1" applyProtection="1">
      <protection locked="0"/>
    </xf>
    <xf numFmtId="41" fontId="3" fillId="0" borderId="13" xfId="0" applyNumberFormat="1" applyFont="1" applyFill="1" applyBorder="1" applyProtection="1">
      <protection locked="0"/>
    </xf>
    <xf numFmtId="41" fontId="3" fillId="0" borderId="1" xfId="0" applyNumberFormat="1" applyFont="1" applyFill="1" applyBorder="1" applyProtection="1">
      <protection locked="0"/>
    </xf>
    <xf numFmtId="41" fontId="3" fillId="0" borderId="12" xfId="0" applyNumberFormat="1" applyFont="1" applyFill="1" applyBorder="1"/>
    <xf numFmtId="41" fontId="3" fillId="0" borderId="10" xfId="0" applyNumberFormat="1" applyFont="1" applyFill="1" applyBorder="1" applyAlignment="1">
      <alignment horizontal="right"/>
    </xf>
    <xf numFmtId="41" fontId="9" fillId="0" borderId="8" xfId="1" applyNumberFormat="1" applyFont="1" applyFill="1" applyBorder="1" applyProtection="1"/>
    <xf numFmtId="0" fontId="4" fillId="0" borderId="4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="79" zoomScaleNormal="79" zoomScaleSheetLayoutView="75" workbookViewId="0">
      <pane xSplit="1" ySplit="5" topLeftCell="B6" activePane="bottomRight" state="frozen"/>
      <selection activeCell="P35" sqref="P35"/>
      <selection pane="topRight" activeCell="P35" sqref="P35"/>
      <selection pane="bottomLeft" activeCell="P35" sqref="P35"/>
      <selection pane="bottomRight" activeCell="F37" sqref="F37"/>
    </sheetView>
  </sheetViews>
  <sheetFormatPr defaultRowHeight="14.25" x14ac:dyDescent="0.15"/>
  <cols>
    <col min="1" max="1" width="21.375" style="2" customWidth="1"/>
    <col min="2" max="2" width="6.125" style="2" customWidth="1"/>
    <col min="3" max="3" width="6.125" style="3" customWidth="1"/>
    <col min="4" max="4" width="6.125" style="2" customWidth="1"/>
    <col min="5" max="5" width="8.5" style="3" customWidth="1"/>
    <col min="6" max="6" width="7.875" style="2" customWidth="1"/>
    <col min="7" max="7" width="7.75" style="2" customWidth="1"/>
    <col min="8" max="8" width="8.375" style="2" bestFit="1" customWidth="1"/>
    <col min="9" max="17" width="9.625" style="2" customWidth="1"/>
    <col min="18" max="18" width="7.75" style="56" customWidth="1"/>
    <col min="19" max="19" width="7.75" style="2" customWidth="1"/>
    <col min="20" max="16384" width="9" style="2"/>
  </cols>
  <sheetData>
    <row r="1" spans="1:20" ht="19.5" customHeight="1" x14ac:dyDescent="0.2">
      <c r="A1" s="5" t="s">
        <v>91</v>
      </c>
      <c r="B1" s="6"/>
      <c r="C1" s="7"/>
      <c r="D1" s="8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ht="6.75" customHeight="1" x14ac:dyDescent="0.15">
      <c r="A2" s="8"/>
      <c r="B2" s="6"/>
      <c r="C2" s="7"/>
      <c r="D2" s="8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0" ht="15" customHeight="1" x14ac:dyDescent="0.15">
      <c r="A3" s="8" t="s">
        <v>45</v>
      </c>
      <c r="B3" s="6"/>
      <c r="C3" s="7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0" ht="21" customHeight="1" x14ac:dyDescent="0.15">
      <c r="A4" s="137" t="s">
        <v>46</v>
      </c>
      <c r="B4" s="57" t="s">
        <v>60</v>
      </c>
      <c r="C4" s="58"/>
      <c r="D4" s="59"/>
      <c r="E4" s="60" t="s">
        <v>38</v>
      </c>
      <c r="F4" s="13" t="s">
        <v>55</v>
      </c>
      <c r="G4" s="61"/>
      <c r="H4" s="139" t="s">
        <v>61</v>
      </c>
      <c r="I4" s="62"/>
      <c r="J4" s="63"/>
      <c r="K4" s="63" t="s">
        <v>62</v>
      </c>
      <c r="L4" s="63"/>
      <c r="M4" s="63"/>
      <c r="N4" s="63"/>
      <c r="O4" s="63"/>
      <c r="P4" s="63"/>
      <c r="Q4" s="64"/>
      <c r="R4" s="141" t="s">
        <v>76</v>
      </c>
      <c r="S4" s="141"/>
    </row>
    <row r="5" spans="1:20" ht="21" customHeight="1" x14ac:dyDescent="0.15">
      <c r="A5" s="138"/>
      <c r="B5" s="18" t="s">
        <v>56</v>
      </c>
      <c r="C5" s="65" t="s">
        <v>57</v>
      </c>
      <c r="D5" s="18" t="s">
        <v>0</v>
      </c>
      <c r="E5" s="66" t="s">
        <v>39</v>
      </c>
      <c r="F5" s="22" t="s">
        <v>47</v>
      </c>
      <c r="G5" s="67" t="s">
        <v>48</v>
      </c>
      <c r="H5" s="140"/>
      <c r="I5" s="18" t="s">
        <v>69</v>
      </c>
      <c r="J5" s="18" t="s">
        <v>70</v>
      </c>
      <c r="K5" s="18" t="s">
        <v>71</v>
      </c>
      <c r="L5" s="18" t="s">
        <v>72</v>
      </c>
      <c r="M5" s="18" t="s">
        <v>73</v>
      </c>
      <c r="N5" s="18" t="s">
        <v>74</v>
      </c>
      <c r="O5" s="18" t="s">
        <v>1</v>
      </c>
      <c r="P5" s="18" t="s">
        <v>2</v>
      </c>
      <c r="Q5" s="18" t="s">
        <v>0</v>
      </c>
      <c r="R5" s="68" t="s">
        <v>78</v>
      </c>
      <c r="S5" s="69" t="s">
        <v>79</v>
      </c>
    </row>
    <row r="6" spans="1:20" ht="18.75" customHeight="1" x14ac:dyDescent="0.15">
      <c r="A6" s="70"/>
      <c r="B6" s="29"/>
      <c r="C6" s="27"/>
      <c r="D6" s="27"/>
      <c r="E6" s="71"/>
      <c r="F6" s="29"/>
      <c r="G6" s="71"/>
      <c r="H6" s="28"/>
      <c r="I6" s="29"/>
      <c r="J6" s="27"/>
      <c r="K6" s="27"/>
      <c r="L6" s="27"/>
      <c r="M6" s="27"/>
      <c r="N6" s="27"/>
      <c r="O6" s="27"/>
      <c r="P6" s="27"/>
      <c r="Q6" s="71"/>
      <c r="R6" s="72"/>
      <c r="S6" s="73"/>
    </row>
    <row r="7" spans="1:20" ht="21" customHeight="1" x14ac:dyDescent="0.15">
      <c r="A7" s="26" t="s">
        <v>3</v>
      </c>
      <c r="B7" s="27">
        <f t="shared" ref="B7:P7" si="0">B51+B52</f>
        <v>242</v>
      </c>
      <c r="C7" s="27">
        <f t="shared" si="0"/>
        <v>7</v>
      </c>
      <c r="D7" s="27">
        <f t="shared" si="0"/>
        <v>249</v>
      </c>
      <c r="E7" s="71">
        <f t="shared" si="0"/>
        <v>20</v>
      </c>
      <c r="F7" s="29">
        <f t="shared" si="0"/>
        <v>3957</v>
      </c>
      <c r="G7" s="71">
        <f t="shared" si="0"/>
        <v>853</v>
      </c>
      <c r="H7" s="28">
        <f t="shared" si="0"/>
        <v>2603</v>
      </c>
      <c r="I7" s="29">
        <f t="shared" si="0"/>
        <v>8138</v>
      </c>
      <c r="J7" s="27">
        <f t="shared" si="0"/>
        <v>8417</v>
      </c>
      <c r="K7" s="27">
        <f t="shared" si="0"/>
        <v>8655</v>
      </c>
      <c r="L7" s="27">
        <f t="shared" si="0"/>
        <v>8728</v>
      </c>
      <c r="M7" s="27">
        <f t="shared" si="0"/>
        <v>8945</v>
      </c>
      <c r="N7" s="27">
        <f t="shared" si="0"/>
        <v>9151</v>
      </c>
      <c r="O7" s="27">
        <f t="shared" si="0"/>
        <v>26729</v>
      </c>
      <c r="P7" s="27">
        <f t="shared" si="0"/>
        <v>25305</v>
      </c>
      <c r="Q7" s="136">
        <f t="shared" ref="Q7" si="1">SUM(I7:N7)</f>
        <v>52034</v>
      </c>
      <c r="R7" s="29">
        <f>R51</f>
        <v>466</v>
      </c>
      <c r="S7" s="71">
        <f>S51</f>
        <v>1225</v>
      </c>
    </row>
    <row r="8" spans="1:20" ht="18.75" customHeight="1" x14ac:dyDescent="0.15">
      <c r="A8" s="75"/>
      <c r="B8" s="3"/>
      <c r="C8" s="2"/>
      <c r="E8" s="76"/>
      <c r="F8" s="77"/>
      <c r="G8" s="78"/>
      <c r="H8" s="75"/>
      <c r="I8" s="77"/>
      <c r="Q8" s="74"/>
      <c r="R8" s="77"/>
      <c r="S8" s="78"/>
    </row>
    <row r="9" spans="1:20" ht="21" customHeight="1" x14ac:dyDescent="0.15">
      <c r="A9" s="26" t="s">
        <v>40</v>
      </c>
      <c r="B9" s="27">
        <f>SUM(B10:B23)</f>
        <v>105</v>
      </c>
      <c r="C9" s="27">
        <f>SUM(C10:C23)</f>
        <v>1</v>
      </c>
      <c r="D9" s="27">
        <f>SUM(D10:D23)</f>
        <v>106</v>
      </c>
      <c r="E9" s="71">
        <f t="shared" ref="E9:P9" si="2">SUM(E10:E23)</f>
        <v>8</v>
      </c>
      <c r="F9" s="29">
        <f>SUM(F10:F23)</f>
        <v>1892</v>
      </c>
      <c r="G9" s="71">
        <f>SUM(G10:G23)</f>
        <v>347</v>
      </c>
      <c r="H9" s="28">
        <f t="shared" si="2"/>
        <v>1273</v>
      </c>
      <c r="I9" s="29">
        <f>SUM(I10:I23)</f>
        <v>4133</v>
      </c>
      <c r="J9" s="27">
        <f t="shared" si="2"/>
        <v>4213</v>
      </c>
      <c r="K9" s="27">
        <f t="shared" si="2"/>
        <v>4328</v>
      </c>
      <c r="L9" s="27">
        <f t="shared" si="2"/>
        <v>4387</v>
      </c>
      <c r="M9" s="27">
        <f t="shared" si="2"/>
        <v>4438</v>
      </c>
      <c r="N9" s="27">
        <f t="shared" si="2"/>
        <v>4589</v>
      </c>
      <c r="O9" s="27">
        <f t="shared" si="2"/>
        <v>13463</v>
      </c>
      <c r="P9" s="27">
        <f t="shared" si="2"/>
        <v>12625</v>
      </c>
      <c r="Q9" s="71">
        <f>SUM(I9:N9)</f>
        <v>26088</v>
      </c>
      <c r="R9" s="29">
        <f>SUM(R10:R23)</f>
        <v>222</v>
      </c>
      <c r="S9" s="71">
        <f>SUM(S10:S23)</f>
        <v>685</v>
      </c>
    </row>
    <row r="10" spans="1:20" ht="21" customHeight="1" x14ac:dyDescent="0.15">
      <c r="A10" s="30" t="s">
        <v>4</v>
      </c>
      <c r="B10" s="79">
        <v>36</v>
      </c>
      <c r="C10" s="80">
        <v>0</v>
      </c>
      <c r="D10" s="80">
        <f>B10+C10</f>
        <v>36</v>
      </c>
      <c r="E10" s="81">
        <v>0</v>
      </c>
      <c r="F10" s="82">
        <v>771</v>
      </c>
      <c r="G10" s="81">
        <v>112</v>
      </c>
      <c r="H10" s="83">
        <v>531</v>
      </c>
      <c r="I10" s="82">
        <v>1931</v>
      </c>
      <c r="J10" s="79">
        <v>1980</v>
      </c>
      <c r="K10" s="79">
        <v>1968</v>
      </c>
      <c r="L10" s="79">
        <v>2047</v>
      </c>
      <c r="M10" s="79">
        <v>2034</v>
      </c>
      <c r="N10" s="79">
        <v>2049</v>
      </c>
      <c r="O10" s="79">
        <v>6207</v>
      </c>
      <c r="P10" s="79">
        <v>5802</v>
      </c>
      <c r="Q10" s="74">
        <f>SUM(I10:N10)</f>
        <v>12009</v>
      </c>
      <c r="R10" s="84">
        <v>87</v>
      </c>
      <c r="S10" s="85">
        <v>324</v>
      </c>
      <c r="T10" s="4"/>
    </row>
    <row r="11" spans="1:20" ht="21" customHeight="1" x14ac:dyDescent="0.15">
      <c r="A11" s="30" t="s">
        <v>10</v>
      </c>
      <c r="B11" s="79">
        <v>5</v>
      </c>
      <c r="C11" s="80">
        <v>0</v>
      </c>
      <c r="D11" s="80">
        <f t="shared" ref="D11:D23" si="3">B11+C11</f>
        <v>5</v>
      </c>
      <c r="E11" s="81">
        <v>0</v>
      </c>
      <c r="F11" s="82">
        <v>90</v>
      </c>
      <c r="G11" s="81">
        <v>14</v>
      </c>
      <c r="H11" s="83">
        <v>59</v>
      </c>
      <c r="I11" s="82">
        <v>199</v>
      </c>
      <c r="J11" s="79">
        <v>190</v>
      </c>
      <c r="K11" s="79">
        <v>202</v>
      </c>
      <c r="L11" s="79">
        <v>183</v>
      </c>
      <c r="M11" s="79">
        <v>193</v>
      </c>
      <c r="N11" s="79">
        <v>211</v>
      </c>
      <c r="O11" s="79">
        <v>594</v>
      </c>
      <c r="P11" s="79">
        <v>584</v>
      </c>
      <c r="Q11" s="74">
        <f t="shared" ref="Q11:Q52" si="4">SUM(I11:N11)</f>
        <v>1178</v>
      </c>
      <c r="R11" s="84">
        <v>11</v>
      </c>
      <c r="S11" s="85">
        <v>35</v>
      </c>
      <c r="T11" s="4"/>
    </row>
    <row r="12" spans="1:20" ht="21" customHeight="1" x14ac:dyDescent="0.15">
      <c r="A12" s="30" t="s">
        <v>13</v>
      </c>
      <c r="B12" s="79">
        <v>12</v>
      </c>
      <c r="C12" s="80">
        <v>0</v>
      </c>
      <c r="D12" s="80">
        <f t="shared" si="3"/>
        <v>12</v>
      </c>
      <c r="E12" s="81">
        <v>0</v>
      </c>
      <c r="F12" s="82">
        <v>233</v>
      </c>
      <c r="G12" s="81">
        <v>29</v>
      </c>
      <c r="H12" s="83">
        <v>158</v>
      </c>
      <c r="I12" s="82">
        <v>536</v>
      </c>
      <c r="J12" s="79">
        <v>487</v>
      </c>
      <c r="K12" s="79">
        <v>582</v>
      </c>
      <c r="L12" s="79">
        <v>562</v>
      </c>
      <c r="M12" s="79">
        <v>547</v>
      </c>
      <c r="N12" s="79">
        <v>573</v>
      </c>
      <c r="O12" s="79">
        <v>1708</v>
      </c>
      <c r="P12" s="79">
        <v>1579</v>
      </c>
      <c r="Q12" s="74">
        <f t="shared" si="4"/>
        <v>3287</v>
      </c>
      <c r="R12" s="84">
        <v>31</v>
      </c>
      <c r="S12" s="85">
        <v>98</v>
      </c>
      <c r="T12" s="4"/>
    </row>
    <row r="13" spans="1:20" ht="21" customHeight="1" x14ac:dyDescent="0.15">
      <c r="A13" s="30" t="s">
        <v>17</v>
      </c>
      <c r="B13" s="79">
        <v>3</v>
      </c>
      <c r="C13" s="80">
        <v>0</v>
      </c>
      <c r="D13" s="80">
        <f t="shared" si="3"/>
        <v>3</v>
      </c>
      <c r="E13" s="81">
        <v>1</v>
      </c>
      <c r="F13" s="82">
        <v>53</v>
      </c>
      <c r="G13" s="81">
        <v>6</v>
      </c>
      <c r="H13" s="83">
        <v>37</v>
      </c>
      <c r="I13" s="82">
        <v>99</v>
      </c>
      <c r="J13" s="79">
        <v>121</v>
      </c>
      <c r="K13" s="79">
        <v>122</v>
      </c>
      <c r="L13" s="79">
        <v>118</v>
      </c>
      <c r="M13" s="79">
        <v>146</v>
      </c>
      <c r="N13" s="79">
        <v>139</v>
      </c>
      <c r="O13" s="79">
        <v>365</v>
      </c>
      <c r="P13" s="79">
        <v>380</v>
      </c>
      <c r="Q13" s="74">
        <f t="shared" si="4"/>
        <v>745</v>
      </c>
      <c r="R13" s="34">
        <v>7</v>
      </c>
      <c r="S13" s="85">
        <v>27</v>
      </c>
      <c r="T13" s="4"/>
    </row>
    <row r="14" spans="1:20" ht="21" customHeight="1" x14ac:dyDescent="0.15">
      <c r="A14" s="30" t="s">
        <v>18</v>
      </c>
      <c r="B14" s="79">
        <v>2</v>
      </c>
      <c r="C14" s="80">
        <v>0</v>
      </c>
      <c r="D14" s="80">
        <f t="shared" si="3"/>
        <v>2</v>
      </c>
      <c r="E14" s="81">
        <v>0</v>
      </c>
      <c r="F14" s="82">
        <v>33</v>
      </c>
      <c r="G14" s="81">
        <v>4</v>
      </c>
      <c r="H14" s="83">
        <v>24</v>
      </c>
      <c r="I14" s="82">
        <v>71</v>
      </c>
      <c r="J14" s="79">
        <v>83</v>
      </c>
      <c r="K14" s="79">
        <v>64</v>
      </c>
      <c r="L14" s="79">
        <v>82</v>
      </c>
      <c r="M14" s="79">
        <v>96</v>
      </c>
      <c r="N14" s="79">
        <v>100</v>
      </c>
      <c r="O14" s="79">
        <v>247</v>
      </c>
      <c r="P14" s="79">
        <v>249</v>
      </c>
      <c r="Q14" s="74">
        <f t="shared" si="4"/>
        <v>496</v>
      </c>
      <c r="R14" s="34">
        <v>4</v>
      </c>
      <c r="S14" s="85">
        <v>7</v>
      </c>
      <c r="T14" s="4"/>
    </row>
    <row r="15" spans="1:20" ht="21" customHeight="1" x14ac:dyDescent="0.15">
      <c r="A15" s="30" t="s">
        <v>9</v>
      </c>
      <c r="B15" s="79">
        <v>10</v>
      </c>
      <c r="C15" s="80">
        <v>0</v>
      </c>
      <c r="D15" s="80">
        <f t="shared" si="3"/>
        <v>10</v>
      </c>
      <c r="E15" s="81">
        <v>1</v>
      </c>
      <c r="F15" s="82">
        <v>169</v>
      </c>
      <c r="G15" s="81">
        <v>40</v>
      </c>
      <c r="H15" s="83">
        <v>114</v>
      </c>
      <c r="I15" s="82">
        <v>367</v>
      </c>
      <c r="J15" s="79">
        <v>359</v>
      </c>
      <c r="K15" s="79">
        <v>362</v>
      </c>
      <c r="L15" s="79">
        <v>333</v>
      </c>
      <c r="M15" s="79">
        <v>361</v>
      </c>
      <c r="N15" s="79">
        <v>373</v>
      </c>
      <c r="O15" s="79">
        <v>1131</v>
      </c>
      <c r="P15" s="79">
        <v>1024</v>
      </c>
      <c r="Q15" s="74">
        <f t="shared" si="4"/>
        <v>2155</v>
      </c>
      <c r="R15" s="34">
        <v>20</v>
      </c>
      <c r="S15" s="85">
        <v>50</v>
      </c>
      <c r="T15" s="4"/>
    </row>
    <row r="16" spans="1:20" ht="21" customHeight="1" x14ac:dyDescent="0.15">
      <c r="A16" s="30" t="s">
        <v>19</v>
      </c>
      <c r="B16" s="79">
        <v>6</v>
      </c>
      <c r="C16" s="80">
        <v>0</v>
      </c>
      <c r="D16" s="80">
        <f t="shared" si="3"/>
        <v>6</v>
      </c>
      <c r="E16" s="81">
        <v>0</v>
      </c>
      <c r="F16" s="82">
        <v>79</v>
      </c>
      <c r="G16" s="81">
        <v>9</v>
      </c>
      <c r="H16" s="83">
        <v>51</v>
      </c>
      <c r="I16" s="82">
        <v>111</v>
      </c>
      <c r="J16" s="79">
        <v>144</v>
      </c>
      <c r="K16" s="79">
        <v>125</v>
      </c>
      <c r="L16" s="79">
        <v>165</v>
      </c>
      <c r="M16" s="79">
        <v>150</v>
      </c>
      <c r="N16" s="79">
        <v>150</v>
      </c>
      <c r="O16" s="79">
        <v>422</v>
      </c>
      <c r="P16" s="79">
        <v>423</v>
      </c>
      <c r="Q16" s="74">
        <f t="shared" si="4"/>
        <v>845</v>
      </c>
      <c r="R16" s="34">
        <v>10</v>
      </c>
      <c r="S16" s="85">
        <v>25</v>
      </c>
      <c r="T16" s="4"/>
    </row>
    <row r="17" spans="1:20" ht="21" customHeight="1" x14ac:dyDescent="0.15">
      <c r="A17" s="30" t="s">
        <v>20</v>
      </c>
      <c r="B17" s="79">
        <v>1</v>
      </c>
      <c r="C17" s="80">
        <v>0</v>
      </c>
      <c r="D17" s="80">
        <f t="shared" si="3"/>
        <v>1</v>
      </c>
      <c r="E17" s="81">
        <v>0</v>
      </c>
      <c r="F17" s="82">
        <v>16</v>
      </c>
      <c r="G17" s="81">
        <v>11</v>
      </c>
      <c r="H17" s="83">
        <v>9</v>
      </c>
      <c r="I17" s="82">
        <v>27</v>
      </c>
      <c r="J17" s="79">
        <v>22</v>
      </c>
      <c r="K17" s="79">
        <v>27</v>
      </c>
      <c r="L17" s="79">
        <v>35</v>
      </c>
      <c r="M17" s="79">
        <v>42</v>
      </c>
      <c r="N17" s="79">
        <v>41</v>
      </c>
      <c r="O17" s="79">
        <v>103</v>
      </c>
      <c r="P17" s="79">
        <v>91</v>
      </c>
      <c r="Q17" s="74">
        <f t="shared" si="4"/>
        <v>194</v>
      </c>
      <c r="R17" s="34">
        <v>2</v>
      </c>
      <c r="S17" s="85">
        <v>7</v>
      </c>
      <c r="T17" s="4"/>
    </row>
    <row r="18" spans="1:20" ht="21" customHeight="1" x14ac:dyDescent="0.15">
      <c r="A18" s="30" t="s">
        <v>21</v>
      </c>
      <c r="B18" s="79">
        <v>3</v>
      </c>
      <c r="C18" s="80">
        <v>0</v>
      </c>
      <c r="D18" s="80">
        <f t="shared" si="3"/>
        <v>3</v>
      </c>
      <c r="E18" s="81">
        <v>0</v>
      </c>
      <c r="F18" s="82">
        <v>33</v>
      </c>
      <c r="G18" s="81">
        <v>12</v>
      </c>
      <c r="H18" s="83">
        <v>20</v>
      </c>
      <c r="I18" s="82">
        <v>41</v>
      </c>
      <c r="J18" s="79">
        <v>42</v>
      </c>
      <c r="K18" s="79">
        <v>38</v>
      </c>
      <c r="L18" s="79">
        <v>34</v>
      </c>
      <c r="M18" s="79">
        <v>55</v>
      </c>
      <c r="N18" s="79">
        <v>50</v>
      </c>
      <c r="O18" s="79">
        <v>135</v>
      </c>
      <c r="P18" s="79">
        <v>125</v>
      </c>
      <c r="Q18" s="74">
        <f t="shared" si="4"/>
        <v>260</v>
      </c>
      <c r="R18" s="34">
        <v>5</v>
      </c>
      <c r="S18" s="85">
        <v>11</v>
      </c>
      <c r="T18" s="4"/>
    </row>
    <row r="19" spans="1:20" ht="21" customHeight="1" x14ac:dyDescent="0.15">
      <c r="A19" s="30" t="s">
        <v>22</v>
      </c>
      <c r="B19" s="79">
        <v>2</v>
      </c>
      <c r="C19" s="80">
        <v>1</v>
      </c>
      <c r="D19" s="80">
        <f t="shared" si="3"/>
        <v>3</v>
      </c>
      <c r="E19" s="81">
        <v>0</v>
      </c>
      <c r="F19" s="82">
        <v>33</v>
      </c>
      <c r="G19" s="81">
        <v>11</v>
      </c>
      <c r="H19" s="83">
        <v>21</v>
      </c>
      <c r="I19" s="82">
        <v>59</v>
      </c>
      <c r="J19" s="79">
        <v>53</v>
      </c>
      <c r="K19" s="79">
        <v>52</v>
      </c>
      <c r="L19" s="79">
        <v>64</v>
      </c>
      <c r="M19" s="79">
        <v>54</v>
      </c>
      <c r="N19" s="79">
        <v>62</v>
      </c>
      <c r="O19" s="79">
        <v>196</v>
      </c>
      <c r="P19" s="79">
        <v>148</v>
      </c>
      <c r="Q19" s="74">
        <f t="shared" si="4"/>
        <v>344</v>
      </c>
      <c r="R19" s="34">
        <v>5</v>
      </c>
      <c r="S19" s="85">
        <v>7</v>
      </c>
      <c r="T19" s="4"/>
    </row>
    <row r="20" spans="1:20" ht="21" customHeight="1" x14ac:dyDescent="0.15">
      <c r="A20" s="30" t="s">
        <v>11</v>
      </c>
      <c r="B20" s="79">
        <v>7</v>
      </c>
      <c r="C20" s="80">
        <v>0</v>
      </c>
      <c r="D20" s="80">
        <f t="shared" si="3"/>
        <v>7</v>
      </c>
      <c r="E20" s="81">
        <v>1</v>
      </c>
      <c r="F20" s="82">
        <v>97</v>
      </c>
      <c r="G20" s="81">
        <v>15</v>
      </c>
      <c r="H20" s="83">
        <v>59</v>
      </c>
      <c r="I20" s="82">
        <v>138</v>
      </c>
      <c r="J20" s="79">
        <v>154</v>
      </c>
      <c r="K20" s="79">
        <v>168</v>
      </c>
      <c r="L20" s="79">
        <v>151</v>
      </c>
      <c r="M20" s="79">
        <v>179</v>
      </c>
      <c r="N20" s="79">
        <v>184</v>
      </c>
      <c r="O20" s="79">
        <v>495</v>
      </c>
      <c r="P20" s="79">
        <v>479</v>
      </c>
      <c r="Q20" s="74">
        <f t="shared" si="4"/>
        <v>974</v>
      </c>
      <c r="R20" s="34">
        <v>10</v>
      </c>
      <c r="S20" s="85">
        <v>24</v>
      </c>
      <c r="T20" s="4"/>
    </row>
    <row r="21" spans="1:20" ht="21" customHeight="1" x14ac:dyDescent="0.15">
      <c r="A21" s="30" t="s">
        <v>14</v>
      </c>
      <c r="B21" s="79">
        <v>9</v>
      </c>
      <c r="C21" s="80">
        <v>0</v>
      </c>
      <c r="D21" s="80">
        <f t="shared" si="3"/>
        <v>9</v>
      </c>
      <c r="E21" s="81">
        <v>0</v>
      </c>
      <c r="F21" s="82">
        <v>180</v>
      </c>
      <c r="G21" s="81">
        <v>27</v>
      </c>
      <c r="H21" s="83">
        <v>125</v>
      </c>
      <c r="I21" s="82">
        <v>410</v>
      </c>
      <c r="J21" s="79">
        <v>439</v>
      </c>
      <c r="K21" s="79">
        <v>463</v>
      </c>
      <c r="L21" s="79">
        <v>458</v>
      </c>
      <c r="M21" s="79">
        <v>432</v>
      </c>
      <c r="N21" s="79">
        <v>474</v>
      </c>
      <c r="O21" s="79">
        <v>1364</v>
      </c>
      <c r="P21" s="79">
        <v>1312</v>
      </c>
      <c r="Q21" s="74">
        <f t="shared" si="4"/>
        <v>2676</v>
      </c>
      <c r="R21" s="34">
        <v>18</v>
      </c>
      <c r="S21" s="85">
        <v>50</v>
      </c>
      <c r="T21" s="4"/>
    </row>
    <row r="22" spans="1:20" ht="21" customHeight="1" x14ac:dyDescent="0.15">
      <c r="A22" s="30" t="s">
        <v>15</v>
      </c>
      <c r="B22" s="79">
        <v>6</v>
      </c>
      <c r="C22" s="80">
        <v>0</v>
      </c>
      <c r="D22" s="80">
        <f t="shared" si="3"/>
        <v>6</v>
      </c>
      <c r="E22" s="81">
        <v>5</v>
      </c>
      <c r="F22" s="82">
        <v>69</v>
      </c>
      <c r="G22" s="81">
        <v>40</v>
      </c>
      <c r="H22" s="83">
        <v>42</v>
      </c>
      <c r="I22" s="82">
        <v>104</v>
      </c>
      <c r="J22" s="79">
        <v>95</v>
      </c>
      <c r="K22" s="79">
        <v>113</v>
      </c>
      <c r="L22" s="79">
        <v>108</v>
      </c>
      <c r="M22" s="79">
        <v>98</v>
      </c>
      <c r="N22" s="79">
        <v>133</v>
      </c>
      <c r="O22" s="79">
        <v>358</v>
      </c>
      <c r="P22" s="79">
        <v>293</v>
      </c>
      <c r="Q22" s="74">
        <f t="shared" si="4"/>
        <v>651</v>
      </c>
      <c r="R22" s="34">
        <v>6</v>
      </c>
      <c r="S22" s="85">
        <v>11</v>
      </c>
      <c r="T22" s="4"/>
    </row>
    <row r="23" spans="1:20" ht="21" customHeight="1" x14ac:dyDescent="0.15">
      <c r="A23" s="30" t="s">
        <v>23</v>
      </c>
      <c r="B23" s="79">
        <v>3</v>
      </c>
      <c r="C23" s="80">
        <v>0</v>
      </c>
      <c r="D23" s="80">
        <f t="shared" si="3"/>
        <v>3</v>
      </c>
      <c r="E23" s="81">
        <v>0</v>
      </c>
      <c r="F23" s="82">
        <v>36</v>
      </c>
      <c r="G23" s="81">
        <v>17</v>
      </c>
      <c r="H23" s="83">
        <v>23</v>
      </c>
      <c r="I23" s="82">
        <v>40</v>
      </c>
      <c r="J23" s="79">
        <v>44</v>
      </c>
      <c r="K23" s="79">
        <v>42</v>
      </c>
      <c r="L23" s="79">
        <v>47</v>
      </c>
      <c r="M23" s="79">
        <v>51</v>
      </c>
      <c r="N23" s="79">
        <v>50</v>
      </c>
      <c r="O23" s="79">
        <v>138</v>
      </c>
      <c r="P23" s="79">
        <v>136</v>
      </c>
      <c r="Q23" s="74">
        <f t="shared" si="4"/>
        <v>274</v>
      </c>
      <c r="R23" s="84">
        <v>6</v>
      </c>
      <c r="S23" s="85">
        <v>9</v>
      </c>
      <c r="T23" s="4"/>
    </row>
    <row r="24" spans="1:20" ht="18.75" customHeight="1" x14ac:dyDescent="0.15">
      <c r="A24" s="86"/>
      <c r="B24" s="9"/>
      <c r="C24" s="27"/>
      <c r="D24" s="9"/>
      <c r="E24" s="87"/>
      <c r="F24" s="88"/>
      <c r="G24" s="87"/>
      <c r="H24" s="89"/>
      <c r="I24" s="88"/>
      <c r="J24" s="9"/>
      <c r="K24" s="9"/>
      <c r="L24" s="9"/>
      <c r="M24" s="9"/>
      <c r="N24" s="9"/>
      <c r="O24" s="9"/>
      <c r="P24" s="9"/>
      <c r="Q24" s="74"/>
      <c r="R24" s="47"/>
      <c r="S24" s="90"/>
    </row>
    <row r="25" spans="1:20" ht="21" customHeight="1" x14ac:dyDescent="0.15">
      <c r="A25" s="26" t="s">
        <v>41</v>
      </c>
      <c r="B25" s="27">
        <f>SUM(B26:B33)</f>
        <v>20</v>
      </c>
      <c r="C25" s="27">
        <f>SUM(C26:C33)</f>
        <v>0</v>
      </c>
      <c r="D25" s="27">
        <f>SUM(B25:C25)</f>
        <v>20</v>
      </c>
      <c r="E25" s="71">
        <f t="shared" ref="E25:P25" si="5">SUM(E26:E33)</f>
        <v>6</v>
      </c>
      <c r="F25" s="29">
        <f>SUM(F26:F33)</f>
        <v>286</v>
      </c>
      <c r="G25" s="71">
        <f>SUM(G26:G33)</f>
        <v>109</v>
      </c>
      <c r="H25" s="28">
        <f t="shared" si="5"/>
        <v>171</v>
      </c>
      <c r="I25" s="29">
        <f t="shared" si="5"/>
        <v>482</v>
      </c>
      <c r="J25" s="27">
        <f t="shared" si="5"/>
        <v>503</v>
      </c>
      <c r="K25" s="27">
        <f t="shared" si="5"/>
        <v>479</v>
      </c>
      <c r="L25" s="27">
        <f t="shared" si="5"/>
        <v>500</v>
      </c>
      <c r="M25" s="27">
        <f t="shared" si="5"/>
        <v>508</v>
      </c>
      <c r="N25" s="27">
        <f t="shared" si="5"/>
        <v>553</v>
      </c>
      <c r="O25" s="27">
        <f t="shared" si="5"/>
        <v>1545</v>
      </c>
      <c r="P25" s="27">
        <f t="shared" si="5"/>
        <v>1480</v>
      </c>
      <c r="Q25" s="136">
        <f t="shared" si="4"/>
        <v>3025</v>
      </c>
      <c r="R25" s="29">
        <f>SUM(R26:R33)</f>
        <v>38</v>
      </c>
      <c r="S25" s="71">
        <f>SUM(S26:S33)</f>
        <v>79</v>
      </c>
      <c r="T25" s="4"/>
    </row>
    <row r="26" spans="1:20" ht="21" customHeight="1" x14ac:dyDescent="0.15">
      <c r="A26" s="30" t="s">
        <v>8</v>
      </c>
      <c r="B26" s="79">
        <v>6</v>
      </c>
      <c r="C26" s="80">
        <v>0</v>
      </c>
      <c r="D26" s="80">
        <f>B26+C26</f>
        <v>6</v>
      </c>
      <c r="E26" s="81">
        <v>0</v>
      </c>
      <c r="F26" s="82">
        <v>117</v>
      </c>
      <c r="G26" s="81">
        <v>14</v>
      </c>
      <c r="H26" s="83">
        <v>71</v>
      </c>
      <c r="I26" s="82">
        <v>216</v>
      </c>
      <c r="J26" s="79">
        <v>215</v>
      </c>
      <c r="K26" s="79">
        <v>238</v>
      </c>
      <c r="L26" s="79">
        <v>229</v>
      </c>
      <c r="M26" s="79">
        <v>248</v>
      </c>
      <c r="N26" s="79">
        <v>261</v>
      </c>
      <c r="O26" s="79">
        <v>692</v>
      </c>
      <c r="P26" s="79">
        <v>715</v>
      </c>
      <c r="Q26" s="74">
        <f t="shared" si="4"/>
        <v>1407</v>
      </c>
      <c r="R26" s="84">
        <v>13</v>
      </c>
      <c r="S26" s="85">
        <v>32</v>
      </c>
      <c r="T26" s="4"/>
    </row>
    <row r="27" spans="1:20" ht="21" customHeight="1" x14ac:dyDescent="0.15">
      <c r="A27" s="30" t="s">
        <v>24</v>
      </c>
      <c r="B27" s="79">
        <v>3</v>
      </c>
      <c r="C27" s="80">
        <v>0</v>
      </c>
      <c r="D27" s="80">
        <f t="shared" ref="D27:D33" si="6">B27+C27</f>
        <v>3</v>
      </c>
      <c r="E27" s="81">
        <v>2</v>
      </c>
      <c r="F27" s="82">
        <v>26</v>
      </c>
      <c r="G27" s="81">
        <v>12</v>
      </c>
      <c r="H27" s="83">
        <v>15</v>
      </c>
      <c r="I27" s="82">
        <v>40</v>
      </c>
      <c r="J27" s="79">
        <v>39</v>
      </c>
      <c r="K27" s="79">
        <v>41</v>
      </c>
      <c r="L27" s="79">
        <v>36</v>
      </c>
      <c r="M27" s="79">
        <v>35</v>
      </c>
      <c r="N27" s="79">
        <v>51</v>
      </c>
      <c r="O27" s="79">
        <v>117</v>
      </c>
      <c r="P27" s="79">
        <v>125</v>
      </c>
      <c r="Q27" s="74">
        <f t="shared" si="4"/>
        <v>242</v>
      </c>
      <c r="R27" s="34">
        <v>2</v>
      </c>
      <c r="S27" s="85">
        <v>3</v>
      </c>
      <c r="T27" s="4"/>
    </row>
    <row r="28" spans="1:20" ht="21" customHeight="1" x14ac:dyDescent="0.15">
      <c r="A28" s="30" t="s">
        <v>25</v>
      </c>
      <c r="B28" s="79">
        <v>4</v>
      </c>
      <c r="C28" s="80">
        <v>0</v>
      </c>
      <c r="D28" s="80">
        <f t="shared" si="6"/>
        <v>4</v>
      </c>
      <c r="E28" s="81">
        <v>1</v>
      </c>
      <c r="F28" s="82">
        <v>45</v>
      </c>
      <c r="G28" s="81">
        <v>15</v>
      </c>
      <c r="H28" s="83">
        <v>25</v>
      </c>
      <c r="I28" s="82">
        <v>63</v>
      </c>
      <c r="J28" s="79">
        <v>68</v>
      </c>
      <c r="K28" s="79">
        <v>50</v>
      </c>
      <c r="L28" s="79">
        <v>70</v>
      </c>
      <c r="M28" s="79">
        <v>51</v>
      </c>
      <c r="N28" s="79">
        <v>67</v>
      </c>
      <c r="O28" s="79">
        <v>200</v>
      </c>
      <c r="P28" s="79">
        <v>169</v>
      </c>
      <c r="Q28" s="74">
        <f t="shared" si="4"/>
        <v>369</v>
      </c>
      <c r="R28" s="34">
        <v>6</v>
      </c>
      <c r="S28" s="85">
        <v>17</v>
      </c>
      <c r="T28" s="4"/>
    </row>
    <row r="29" spans="1:20" ht="21" customHeight="1" x14ac:dyDescent="0.15">
      <c r="A29" s="30" t="s">
        <v>26</v>
      </c>
      <c r="B29" s="79">
        <v>1</v>
      </c>
      <c r="C29" s="80">
        <v>0</v>
      </c>
      <c r="D29" s="80">
        <f t="shared" si="6"/>
        <v>1</v>
      </c>
      <c r="E29" s="81">
        <v>0</v>
      </c>
      <c r="F29" s="82">
        <v>15</v>
      </c>
      <c r="G29" s="81">
        <v>14</v>
      </c>
      <c r="H29" s="83">
        <v>10</v>
      </c>
      <c r="I29" s="82">
        <v>36</v>
      </c>
      <c r="J29" s="79">
        <v>34</v>
      </c>
      <c r="K29" s="79">
        <v>31</v>
      </c>
      <c r="L29" s="79">
        <v>37</v>
      </c>
      <c r="M29" s="79">
        <v>45</v>
      </c>
      <c r="N29" s="79">
        <v>42</v>
      </c>
      <c r="O29" s="79">
        <v>120</v>
      </c>
      <c r="P29" s="79">
        <v>105</v>
      </c>
      <c r="Q29" s="74">
        <f t="shared" si="4"/>
        <v>225</v>
      </c>
      <c r="R29" s="34">
        <v>2</v>
      </c>
      <c r="S29" s="85">
        <v>3</v>
      </c>
      <c r="T29" s="4"/>
    </row>
    <row r="30" spans="1:20" ht="21" customHeight="1" x14ac:dyDescent="0.15">
      <c r="A30" s="30" t="s">
        <v>27</v>
      </c>
      <c r="B30" s="79">
        <v>3</v>
      </c>
      <c r="C30" s="80">
        <v>0</v>
      </c>
      <c r="D30" s="80">
        <f t="shared" si="6"/>
        <v>3</v>
      </c>
      <c r="E30" s="81">
        <v>2</v>
      </c>
      <c r="F30" s="82">
        <v>39</v>
      </c>
      <c r="G30" s="81">
        <v>26</v>
      </c>
      <c r="H30" s="83">
        <v>22</v>
      </c>
      <c r="I30" s="82">
        <v>48</v>
      </c>
      <c r="J30" s="79">
        <v>45</v>
      </c>
      <c r="K30" s="79">
        <v>44</v>
      </c>
      <c r="L30" s="79">
        <v>42</v>
      </c>
      <c r="M30" s="79">
        <v>57</v>
      </c>
      <c r="N30" s="79">
        <v>48</v>
      </c>
      <c r="O30" s="79">
        <v>151</v>
      </c>
      <c r="P30" s="79">
        <v>133</v>
      </c>
      <c r="Q30" s="74">
        <f t="shared" si="4"/>
        <v>284</v>
      </c>
      <c r="R30" s="34">
        <v>6</v>
      </c>
      <c r="S30" s="85">
        <v>9</v>
      </c>
      <c r="T30" s="4"/>
    </row>
    <row r="31" spans="1:20" ht="21" customHeight="1" x14ac:dyDescent="0.15">
      <c r="A31" s="30" t="s">
        <v>28</v>
      </c>
      <c r="B31" s="79">
        <v>1</v>
      </c>
      <c r="C31" s="80">
        <v>0</v>
      </c>
      <c r="D31" s="80">
        <f t="shared" si="6"/>
        <v>1</v>
      </c>
      <c r="E31" s="81">
        <v>1</v>
      </c>
      <c r="F31" s="82">
        <v>14</v>
      </c>
      <c r="G31" s="81">
        <v>9</v>
      </c>
      <c r="H31" s="83">
        <v>9</v>
      </c>
      <c r="I31" s="82">
        <v>28</v>
      </c>
      <c r="J31" s="79">
        <v>40</v>
      </c>
      <c r="K31" s="79">
        <v>15</v>
      </c>
      <c r="L31" s="79">
        <v>35</v>
      </c>
      <c r="M31" s="79">
        <v>20</v>
      </c>
      <c r="N31" s="79">
        <v>31</v>
      </c>
      <c r="O31" s="79">
        <v>87</v>
      </c>
      <c r="P31" s="79">
        <v>82</v>
      </c>
      <c r="Q31" s="74">
        <f t="shared" si="4"/>
        <v>169</v>
      </c>
      <c r="R31" s="34">
        <v>2</v>
      </c>
      <c r="S31" s="85">
        <v>4</v>
      </c>
      <c r="T31" s="4"/>
    </row>
    <row r="32" spans="1:20" ht="21" customHeight="1" x14ac:dyDescent="0.15">
      <c r="A32" s="30" t="s">
        <v>29</v>
      </c>
      <c r="B32" s="79">
        <v>1</v>
      </c>
      <c r="C32" s="80">
        <v>0</v>
      </c>
      <c r="D32" s="80">
        <f t="shared" si="6"/>
        <v>1</v>
      </c>
      <c r="E32" s="81">
        <v>0</v>
      </c>
      <c r="F32" s="82">
        <v>15</v>
      </c>
      <c r="G32" s="81">
        <v>11</v>
      </c>
      <c r="H32" s="83">
        <v>9</v>
      </c>
      <c r="I32" s="82">
        <v>27</v>
      </c>
      <c r="J32" s="79">
        <v>32</v>
      </c>
      <c r="K32" s="79">
        <v>33</v>
      </c>
      <c r="L32" s="79">
        <v>25</v>
      </c>
      <c r="M32" s="79">
        <v>23</v>
      </c>
      <c r="N32" s="79">
        <v>28</v>
      </c>
      <c r="O32" s="79">
        <v>97</v>
      </c>
      <c r="P32" s="79">
        <v>71</v>
      </c>
      <c r="Q32" s="74">
        <f t="shared" si="4"/>
        <v>168</v>
      </c>
      <c r="R32" s="34">
        <v>3</v>
      </c>
      <c r="S32" s="85">
        <v>5</v>
      </c>
      <c r="T32" s="4"/>
    </row>
    <row r="33" spans="1:20" ht="21" customHeight="1" x14ac:dyDescent="0.15">
      <c r="A33" s="30" t="s">
        <v>30</v>
      </c>
      <c r="B33" s="79">
        <v>1</v>
      </c>
      <c r="C33" s="80">
        <v>0</v>
      </c>
      <c r="D33" s="80">
        <f t="shared" si="6"/>
        <v>1</v>
      </c>
      <c r="E33" s="81">
        <v>0</v>
      </c>
      <c r="F33" s="82">
        <v>15</v>
      </c>
      <c r="G33" s="81">
        <v>8</v>
      </c>
      <c r="H33" s="83">
        <v>10</v>
      </c>
      <c r="I33" s="82">
        <v>24</v>
      </c>
      <c r="J33" s="79">
        <v>30</v>
      </c>
      <c r="K33" s="79">
        <v>27</v>
      </c>
      <c r="L33" s="79">
        <v>26</v>
      </c>
      <c r="M33" s="79">
        <v>29</v>
      </c>
      <c r="N33" s="79">
        <v>25</v>
      </c>
      <c r="O33" s="79">
        <v>81</v>
      </c>
      <c r="P33" s="79">
        <v>80</v>
      </c>
      <c r="Q33" s="74">
        <f t="shared" si="4"/>
        <v>161</v>
      </c>
      <c r="R33" s="34">
        <v>4</v>
      </c>
      <c r="S33" s="85">
        <v>6</v>
      </c>
      <c r="T33" s="4"/>
    </row>
    <row r="34" spans="1:20" ht="18.75" customHeight="1" x14ac:dyDescent="0.15">
      <c r="A34" s="31"/>
      <c r="B34" s="49"/>
      <c r="C34" s="50"/>
      <c r="D34" s="49"/>
      <c r="E34" s="91"/>
      <c r="F34" s="52"/>
      <c r="G34" s="91"/>
      <c r="H34" s="51"/>
      <c r="I34" s="52"/>
      <c r="J34" s="49"/>
      <c r="K34" s="49"/>
      <c r="L34" s="49"/>
      <c r="M34" s="49"/>
      <c r="N34" s="49"/>
      <c r="O34" s="49"/>
      <c r="P34" s="49"/>
      <c r="Q34" s="92"/>
      <c r="R34" s="53"/>
      <c r="S34" s="93" t="s">
        <v>92</v>
      </c>
    </row>
    <row r="35" spans="1:20" ht="21" customHeight="1" x14ac:dyDescent="0.15">
      <c r="A35" s="26" t="s">
        <v>42</v>
      </c>
      <c r="B35" s="27">
        <f>SUM(B36:B43)</f>
        <v>54</v>
      </c>
      <c r="C35" s="27">
        <f>SUM(C36:C43)</f>
        <v>6</v>
      </c>
      <c r="D35" s="27">
        <f>SUM(D36:D43)</f>
        <v>60</v>
      </c>
      <c r="E35" s="71">
        <f t="shared" ref="E35:P35" si="7">SUM(E36:E43)</f>
        <v>4</v>
      </c>
      <c r="F35" s="29">
        <f t="shared" si="7"/>
        <v>796</v>
      </c>
      <c r="G35" s="71">
        <f t="shared" si="7"/>
        <v>219</v>
      </c>
      <c r="H35" s="28">
        <f t="shared" si="7"/>
        <v>509</v>
      </c>
      <c r="I35" s="29">
        <f t="shared" si="7"/>
        <v>1542</v>
      </c>
      <c r="J35" s="27">
        <f t="shared" si="7"/>
        <v>1651</v>
      </c>
      <c r="K35" s="27">
        <f t="shared" si="7"/>
        <v>1697</v>
      </c>
      <c r="L35" s="27">
        <f t="shared" si="7"/>
        <v>1629</v>
      </c>
      <c r="M35" s="27">
        <f t="shared" si="7"/>
        <v>1757</v>
      </c>
      <c r="N35" s="27">
        <f t="shared" si="7"/>
        <v>1738</v>
      </c>
      <c r="O35" s="27">
        <f t="shared" si="7"/>
        <v>5094</v>
      </c>
      <c r="P35" s="27">
        <f t="shared" si="7"/>
        <v>4920</v>
      </c>
      <c r="Q35" s="71">
        <f t="shared" si="4"/>
        <v>10014</v>
      </c>
      <c r="R35" s="4">
        <f>SUM(R36:R44)</f>
        <v>83</v>
      </c>
      <c r="S35" s="90">
        <f>SUM(S36:S44)</f>
        <v>202</v>
      </c>
      <c r="T35" s="4"/>
    </row>
    <row r="36" spans="1:20" ht="21" customHeight="1" x14ac:dyDescent="0.15">
      <c r="A36" s="30" t="s">
        <v>5</v>
      </c>
      <c r="B36" s="79">
        <v>18</v>
      </c>
      <c r="C36" s="80">
        <v>6</v>
      </c>
      <c r="D36" s="80">
        <f t="shared" ref="D36:D43" si="8">B36+C36</f>
        <v>24</v>
      </c>
      <c r="E36" s="81">
        <v>0</v>
      </c>
      <c r="F36" s="82">
        <v>300</v>
      </c>
      <c r="G36" s="81">
        <v>63</v>
      </c>
      <c r="H36" s="83">
        <v>195</v>
      </c>
      <c r="I36" s="82">
        <v>592</v>
      </c>
      <c r="J36" s="79">
        <v>683</v>
      </c>
      <c r="K36" s="79">
        <v>690</v>
      </c>
      <c r="L36" s="79">
        <v>636</v>
      </c>
      <c r="M36" s="79">
        <v>730</v>
      </c>
      <c r="N36" s="79">
        <v>702</v>
      </c>
      <c r="O36" s="79">
        <v>2054</v>
      </c>
      <c r="P36" s="79">
        <v>1979</v>
      </c>
      <c r="Q36" s="74">
        <f t="shared" si="4"/>
        <v>4033</v>
      </c>
      <c r="R36" s="34">
        <v>31</v>
      </c>
      <c r="S36" s="85">
        <v>82</v>
      </c>
      <c r="T36" s="4"/>
    </row>
    <row r="37" spans="1:20" ht="21" customHeight="1" x14ac:dyDescent="0.15">
      <c r="A37" s="30" t="s">
        <v>16</v>
      </c>
      <c r="B37" s="79">
        <v>8</v>
      </c>
      <c r="C37" s="80">
        <v>0</v>
      </c>
      <c r="D37" s="80">
        <f>B37+C37</f>
        <v>8</v>
      </c>
      <c r="E37" s="81">
        <v>1</v>
      </c>
      <c r="F37" s="82">
        <v>112</v>
      </c>
      <c r="G37" s="81">
        <v>20</v>
      </c>
      <c r="H37" s="83">
        <v>76</v>
      </c>
      <c r="I37" s="82">
        <v>230</v>
      </c>
      <c r="J37" s="79">
        <v>243</v>
      </c>
      <c r="K37" s="79">
        <v>254</v>
      </c>
      <c r="L37" s="79">
        <v>267</v>
      </c>
      <c r="M37" s="79">
        <v>256</v>
      </c>
      <c r="N37" s="79">
        <v>235</v>
      </c>
      <c r="O37" s="79">
        <v>745</v>
      </c>
      <c r="P37" s="79">
        <v>740</v>
      </c>
      <c r="Q37" s="74">
        <f t="shared" si="4"/>
        <v>1485</v>
      </c>
      <c r="R37" s="34">
        <v>13</v>
      </c>
      <c r="S37" s="85">
        <v>28</v>
      </c>
      <c r="T37" s="4"/>
    </row>
    <row r="38" spans="1:20" ht="21" customHeight="1" x14ac:dyDescent="0.15">
      <c r="A38" s="30" t="s">
        <v>31</v>
      </c>
      <c r="B38" s="79">
        <v>6</v>
      </c>
      <c r="C38" s="80">
        <v>0</v>
      </c>
      <c r="D38" s="80">
        <f t="shared" si="8"/>
        <v>6</v>
      </c>
      <c r="E38" s="81">
        <v>0</v>
      </c>
      <c r="F38" s="82">
        <v>90</v>
      </c>
      <c r="G38" s="81">
        <v>23</v>
      </c>
      <c r="H38" s="83">
        <v>58</v>
      </c>
      <c r="I38" s="82">
        <v>195</v>
      </c>
      <c r="J38" s="79">
        <v>210</v>
      </c>
      <c r="K38" s="79">
        <v>187</v>
      </c>
      <c r="L38" s="79">
        <v>225</v>
      </c>
      <c r="M38" s="79">
        <v>204</v>
      </c>
      <c r="N38" s="79">
        <v>207</v>
      </c>
      <c r="O38" s="79">
        <v>645</v>
      </c>
      <c r="P38" s="79">
        <v>583</v>
      </c>
      <c r="Q38" s="74">
        <f t="shared" si="4"/>
        <v>1228</v>
      </c>
      <c r="R38" s="34">
        <v>9</v>
      </c>
      <c r="S38" s="85">
        <v>22</v>
      </c>
      <c r="T38" s="4"/>
    </row>
    <row r="39" spans="1:20" ht="21" customHeight="1" x14ac:dyDescent="0.15">
      <c r="A39" s="30" t="s">
        <v>32</v>
      </c>
      <c r="B39" s="79">
        <v>6</v>
      </c>
      <c r="C39" s="80">
        <v>0</v>
      </c>
      <c r="D39" s="80">
        <f t="shared" si="8"/>
        <v>6</v>
      </c>
      <c r="E39" s="81">
        <v>1</v>
      </c>
      <c r="F39" s="82">
        <v>73</v>
      </c>
      <c r="G39" s="81">
        <v>36</v>
      </c>
      <c r="H39" s="83">
        <v>45</v>
      </c>
      <c r="I39" s="82">
        <v>110</v>
      </c>
      <c r="J39" s="79">
        <v>101</v>
      </c>
      <c r="K39" s="79">
        <v>120</v>
      </c>
      <c r="L39" s="79">
        <v>99</v>
      </c>
      <c r="M39" s="79">
        <v>117</v>
      </c>
      <c r="N39" s="79">
        <v>133</v>
      </c>
      <c r="O39" s="79">
        <v>326</v>
      </c>
      <c r="P39" s="79">
        <v>354</v>
      </c>
      <c r="Q39" s="74">
        <f t="shared" si="4"/>
        <v>680</v>
      </c>
      <c r="R39" s="34">
        <v>10</v>
      </c>
      <c r="S39" s="85">
        <v>25</v>
      </c>
      <c r="T39" s="4"/>
    </row>
    <row r="40" spans="1:20" ht="21" customHeight="1" x14ac:dyDescent="0.15">
      <c r="A40" s="30" t="s">
        <v>12</v>
      </c>
      <c r="B40" s="79">
        <v>6</v>
      </c>
      <c r="C40" s="80">
        <v>0</v>
      </c>
      <c r="D40" s="80">
        <f t="shared" si="8"/>
        <v>6</v>
      </c>
      <c r="E40" s="81">
        <v>0</v>
      </c>
      <c r="F40" s="82">
        <v>94</v>
      </c>
      <c r="G40" s="81">
        <v>27</v>
      </c>
      <c r="H40" s="83">
        <v>57</v>
      </c>
      <c r="I40" s="82">
        <v>191</v>
      </c>
      <c r="J40" s="79">
        <v>207</v>
      </c>
      <c r="K40" s="79">
        <v>227</v>
      </c>
      <c r="L40" s="79">
        <v>192</v>
      </c>
      <c r="M40" s="79">
        <v>200</v>
      </c>
      <c r="N40" s="79">
        <v>225</v>
      </c>
      <c r="O40" s="79">
        <v>615</v>
      </c>
      <c r="P40" s="79">
        <v>627</v>
      </c>
      <c r="Q40" s="74">
        <f t="shared" si="4"/>
        <v>1242</v>
      </c>
      <c r="R40" s="34">
        <v>8</v>
      </c>
      <c r="S40" s="85">
        <v>17</v>
      </c>
      <c r="T40" s="4"/>
    </row>
    <row r="41" spans="1:20" ht="21" customHeight="1" x14ac:dyDescent="0.15">
      <c r="A41" s="30" t="s">
        <v>33</v>
      </c>
      <c r="B41" s="79">
        <v>2</v>
      </c>
      <c r="C41" s="80">
        <v>0</v>
      </c>
      <c r="D41" s="80">
        <f t="shared" si="8"/>
        <v>2</v>
      </c>
      <c r="E41" s="81">
        <v>1</v>
      </c>
      <c r="F41" s="82">
        <v>25</v>
      </c>
      <c r="G41" s="81">
        <v>19</v>
      </c>
      <c r="H41" s="83">
        <v>17</v>
      </c>
      <c r="I41" s="82">
        <v>52</v>
      </c>
      <c r="J41" s="79">
        <v>57</v>
      </c>
      <c r="K41" s="79">
        <v>50</v>
      </c>
      <c r="L41" s="79">
        <v>58</v>
      </c>
      <c r="M41" s="79">
        <v>59</v>
      </c>
      <c r="N41" s="79">
        <v>60</v>
      </c>
      <c r="O41" s="79">
        <v>172</v>
      </c>
      <c r="P41" s="79">
        <v>164</v>
      </c>
      <c r="Q41" s="74">
        <f t="shared" si="4"/>
        <v>336</v>
      </c>
      <c r="R41" s="34">
        <v>2</v>
      </c>
      <c r="S41" s="85">
        <v>7</v>
      </c>
      <c r="T41" s="4"/>
    </row>
    <row r="42" spans="1:20" ht="21" customHeight="1" x14ac:dyDescent="0.15">
      <c r="A42" s="30" t="s">
        <v>34</v>
      </c>
      <c r="B42" s="79">
        <v>4</v>
      </c>
      <c r="C42" s="80">
        <v>0</v>
      </c>
      <c r="D42" s="80">
        <f t="shared" si="8"/>
        <v>4</v>
      </c>
      <c r="E42" s="81">
        <v>0</v>
      </c>
      <c r="F42" s="82">
        <v>59</v>
      </c>
      <c r="G42" s="81">
        <v>16</v>
      </c>
      <c r="H42" s="83">
        <v>36</v>
      </c>
      <c r="I42" s="82">
        <v>112</v>
      </c>
      <c r="J42" s="79">
        <v>95</v>
      </c>
      <c r="K42" s="79">
        <v>111</v>
      </c>
      <c r="L42" s="79">
        <v>108</v>
      </c>
      <c r="M42" s="79">
        <v>132</v>
      </c>
      <c r="N42" s="79">
        <v>117</v>
      </c>
      <c r="O42" s="79">
        <v>358</v>
      </c>
      <c r="P42" s="79">
        <v>317</v>
      </c>
      <c r="Q42" s="74">
        <f t="shared" si="4"/>
        <v>675</v>
      </c>
      <c r="R42" s="34">
        <v>6</v>
      </c>
      <c r="S42" s="85">
        <v>13</v>
      </c>
      <c r="T42" s="4"/>
    </row>
    <row r="43" spans="1:20" ht="21" customHeight="1" x14ac:dyDescent="0.15">
      <c r="A43" s="30" t="s">
        <v>35</v>
      </c>
      <c r="B43" s="79">
        <v>4</v>
      </c>
      <c r="C43" s="80">
        <v>0</v>
      </c>
      <c r="D43" s="80">
        <f t="shared" si="8"/>
        <v>4</v>
      </c>
      <c r="E43" s="81">
        <v>1</v>
      </c>
      <c r="F43" s="82">
        <v>43</v>
      </c>
      <c r="G43" s="81">
        <v>15</v>
      </c>
      <c r="H43" s="83">
        <v>25</v>
      </c>
      <c r="I43" s="82">
        <v>60</v>
      </c>
      <c r="J43" s="79">
        <v>55</v>
      </c>
      <c r="K43" s="79">
        <v>58</v>
      </c>
      <c r="L43" s="79">
        <v>44</v>
      </c>
      <c r="M43" s="79">
        <v>59</v>
      </c>
      <c r="N43" s="79">
        <v>59</v>
      </c>
      <c r="O43" s="79">
        <v>179</v>
      </c>
      <c r="P43" s="79">
        <v>156</v>
      </c>
      <c r="Q43" s="74">
        <f t="shared" si="4"/>
        <v>335</v>
      </c>
      <c r="R43" s="34">
        <v>4</v>
      </c>
      <c r="S43" s="85">
        <v>8</v>
      </c>
      <c r="T43" s="4"/>
    </row>
    <row r="44" spans="1:20" ht="18.75" customHeight="1" x14ac:dyDescent="0.15">
      <c r="A44" s="86"/>
      <c r="B44" s="9"/>
      <c r="C44" s="27"/>
      <c r="D44" s="9"/>
      <c r="E44" s="87"/>
      <c r="F44" s="88"/>
      <c r="G44" s="87"/>
      <c r="H44" s="89"/>
      <c r="I44" s="88"/>
      <c r="J44" s="9"/>
      <c r="K44" s="9"/>
      <c r="L44" s="9"/>
      <c r="M44" s="9"/>
      <c r="N44" s="79"/>
      <c r="O44" s="79"/>
      <c r="P44" s="79"/>
      <c r="Q44" s="74"/>
      <c r="R44" s="34"/>
      <c r="S44" s="85"/>
      <c r="T44" s="4"/>
    </row>
    <row r="45" spans="1:20" ht="21" customHeight="1" x14ac:dyDescent="0.15">
      <c r="A45" s="26" t="s">
        <v>43</v>
      </c>
      <c r="B45" s="27">
        <f>SUM(B46:B50)</f>
        <v>62</v>
      </c>
      <c r="C45" s="27">
        <f>SUM(C46:C50)</f>
        <v>0</v>
      </c>
      <c r="D45" s="27">
        <f t="shared" ref="D45:D50" si="9">B45+C45</f>
        <v>62</v>
      </c>
      <c r="E45" s="71">
        <f t="shared" ref="E45:P45" si="10">SUM(E46:E50)</f>
        <v>2</v>
      </c>
      <c r="F45" s="29">
        <f t="shared" si="10"/>
        <v>955</v>
      </c>
      <c r="G45" s="71">
        <f t="shared" si="10"/>
        <v>175</v>
      </c>
      <c r="H45" s="28">
        <f t="shared" si="10"/>
        <v>631</v>
      </c>
      <c r="I45" s="29">
        <f t="shared" si="10"/>
        <v>1882</v>
      </c>
      <c r="J45" s="27">
        <f t="shared" si="10"/>
        <v>1953</v>
      </c>
      <c r="K45" s="27">
        <f t="shared" si="10"/>
        <v>2054</v>
      </c>
      <c r="L45" s="27">
        <f t="shared" si="10"/>
        <v>2114</v>
      </c>
      <c r="M45" s="27">
        <f t="shared" si="10"/>
        <v>2144</v>
      </c>
      <c r="N45" s="27">
        <f t="shared" si="10"/>
        <v>2171</v>
      </c>
      <c r="O45" s="27">
        <f t="shared" si="10"/>
        <v>6340</v>
      </c>
      <c r="P45" s="27">
        <f t="shared" si="10"/>
        <v>5978</v>
      </c>
      <c r="Q45" s="136">
        <f t="shared" si="4"/>
        <v>12318</v>
      </c>
      <c r="R45" s="4">
        <f>SUM(R46:R50)</f>
        <v>123</v>
      </c>
      <c r="S45" s="90">
        <f>SUM(S46:S50)</f>
        <v>259</v>
      </c>
      <c r="T45" s="4"/>
    </row>
    <row r="46" spans="1:20" ht="21" customHeight="1" x14ac:dyDescent="0.15">
      <c r="A46" s="30" t="s">
        <v>6</v>
      </c>
      <c r="B46" s="79">
        <v>26</v>
      </c>
      <c r="C46" s="80">
        <v>0</v>
      </c>
      <c r="D46" s="80">
        <f t="shared" si="9"/>
        <v>26</v>
      </c>
      <c r="E46" s="81">
        <v>1</v>
      </c>
      <c r="F46" s="82">
        <v>441</v>
      </c>
      <c r="G46" s="81">
        <v>49</v>
      </c>
      <c r="H46" s="83">
        <v>295</v>
      </c>
      <c r="I46" s="82">
        <v>889</v>
      </c>
      <c r="J46" s="79">
        <v>985</v>
      </c>
      <c r="K46" s="79">
        <v>987</v>
      </c>
      <c r="L46" s="79">
        <v>987</v>
      </c>
      <c r="M46" s="79">
        <v>1005</v>
      </c>
      <c r="N46" s="79">
        <v>1027</v>
      </c>
      <c r="O46" s="79">
        <v>3040</v>
      </c>
      <c r="P46" s="79">
        <v>2840</v>
      </c>
      <c r="Q46" s="74">
        <f t="shared" si="4"/>
        <v>5880</v>
      </c>
      <c r="R46" s="34">
        <v>56</v>
      </c>
      <c r="S46" s="85">
        <v>131</v>
      </c>
      <c r="T46" s="4"/>
    </row>
    <row r="47" spans="1:20" ht="21" customHeight="1" x14ac:dyDescent="0.15">
      <c r="A47" s="30" t="s">
        <v>36</v>
      </c>
      <c r="B47" s="79">
        <v>3</v>
      </c>
      <c r="C47" s="80">
        <v>0</v>
      </c>
      <c r="D47" s="80">
        <f t="shared" si="9"/>
        <v>3</v>
      </c>
      <c r="E47" s="81">
        <v>0</v>
      </c>
      <c r="F47" s="82">
        <v>39</v>
      </c>
      <c r="G47" s="81">
        <v>18</v>
      </c>
      <c r="H47" s="83">
        <v>25</v>
      </c>
      <c r="I47" s="82">
        <v>66</v>
      </c>
      <c r="J47" s="79">
        <v>62</v>
      </c>
      <c r="K47" s="79">
        <v>72</v>
      </c>
      <c r="L47" s="79">
        <v>73</v>
      </c>
      <c r="M47" s="79">
        <v>59</v>
      </c>
      <c r="N47" s="79">
        <v>64</v>
      </c>
      <c r="O47" s="79">
        <v>213</v>
      </c>
      <c r="P47" s="79">
        <v>183</v>
      </c>
      <c r="Q47" s="74">
        <f t="shared" si="4"/>
        <v>396</v>
      </c>
      <c r="R47" s="34">
        <v>7</v>
      </c>
      <c r="S47" s="85">
        <v>14</v>
      </c>
      <c r="T47" s="4"/>
    </row>
    <row r="48" spans="1:20" ht="21" customHeight="1" x14ac:dyDescent="0.15">
      <c r="A48" s="30" t="s">
        <v>64</v>
      </c>
      <c r="B48" s="79">
        <v>5</v>
      </c>
      <c r="C48" s="80">
        <v>0</v>
      </c>
      <c r="D48" s="80">
        <f t="shared" si="9"/>
        <v>5</v>
      </c>
      <c r="E48" s="81">
        <v>0</v>
      </c>
      <c r="F48" s="82">
        <v>76</v>
      </c>
      <c r="G48" s="81">
        <v>23</v>
      </c>
      <c r="H48" s="83">
        <v>50</v>
      </c>
      <c r="I48" s="82">
        <v>148</v>
      </c>
      <c r="J48" s="79">
        <v>147</v>
      </c>
      <c r="K48" s="79">
        <v>136</v>
      </c>
      <c r="L48" s="79">
        <v>179</v>
      </c>
      <c r="M48" s="79">
        <v>183</v>
      </c>
      <c r="N48" s="79">
        <v>182</v>
      </c>
      <c r="O48" s="79">
        <v>518</v>
      </c>
      <c r="P48" s="79">
        <v>457</v>
      </c>
      <c r="Q48" s="74">
        <f t="shared" si="4"/>
        <v>975</v>
      </c>
      <c r="R48" s="34">
        <v>15</v>
      </c>
      <c r="S48" s="85">
        <v>25</v>
      </c>
      <c r="T48" s="4"/>
    </row>
    <row r="49" spans="1:23" ht="21" customHeight="1" x14ac:dyDescent="0.15">
      <c r="A49" s="30" t="s">
        <v>7</v>
      </c>
      <c r="B49" s="79">
        <v>23</v>
      </c>
      <c r="C49" s="80">
        <v>0</v>
      </c>
      <c r="D49" s="80">
        <f t="shared" si="9"/>
        <v>23</v>
      </c>
      <c r="E49" s="81">
        <v>1</v>
      </c>
      <c r="F49" s="82">
        <v>340</v>
      </c>
      <c r="G49" s="81">
        <v>57</v>
      </c>
      <c r="H49" s="83">
        <v>225</v>
      </c>
      <c r="I49" s="82">
        <v>698</v>
      </c>
      <c r="J49" s="79">
        <v>678</v>
      </c>
      <c r="K49" s="79">
        <v>751</v>
      </c>
      <c r="L49" s="79">
        <v>785</v>
      </c>
      <c r="M49" s="79">
        <v>806</v>
      </c>
      <c r="N49" s="79">
        <v>827</v>
      </c>
      <c r="O49" s="79">
        <v>2315</v>
      </c>
      <c r="P49" s="79">
        <v>2230</v>
      </c>
      <c r="Q49" s="74">
        <f t="shared" si="4"/>
        <v>4545</v>
      </c>
      <c r="R49" s="34">
        <v>38</v>
      </c>
      <c r="S49" s="85">
        <v>78</v>
      </c>
      <c r="T49" s="4"/>
    </row>
    <row r="50" spans="1:23" ht="21" customHeight="1" x14ac:dyDescent="0.15">
      <c r="A50" s="30" t="s">
        <v>37</v>
      </c>
      <c r="B50" s="79">
        <v>5</v>
      </c>
      <c r="C50" s="80">
        <v>0</v>
      </c>
      <c r="D50" s="80">
        <f t="shared" si="9"/>
        <v>5</v>
      </c>
      <c r="E50" s="81">
        <v>0</v>
      </c>
      <c r="F50" s="82">
        <v>59</v>
      </c>
      <c r="G50" s="81">
        <v>28</v>
      </c>
      <c r="H50" s="83">
        <v>36</v>
      </c>
      <c r="I50" s="82">
        <v>81</v>
      </c>
      <c r="J50" s="79">
        <v>81</v>
      </c>
      <c r="K50" s="79">
        <v>108</v>
      </c>
      <c r="L50" s="79">
        <v>90</v>
      </c>
      <c r="M50" s="79">
        <v>91</v>
      </c>
      <c r="N50" s="79">
        <v>71</v>
      </c>
      <c r="O50" s="79">
        <v>254</v>
      </c>
      <c r="P50" s="79">
        <v>268</v>
      </c>
      <c r="Q50" s="92">
        <f t="shared" si="4"/>
        <v>522</v>
      </c>
      <c r="R50" s="94">
        <v>7</v>
      </c>
      <c r="S50" s="95">
        <v>11</v>
      </c>
      <c r="T50" s="4"/>
    </row>
    <row r="51" spans="1:23" s="32" customFormat="1" ht="21" customHeight="1" x14ac:dyDescent="0.15">
      <c r="A51" s="1" t="s">
        <v>44</v>
      </c>
      <c r="B51" s="96">
        <f t="shared" ref="B51:P51" si="11">B9+B25+B35+B45</f>
        <v>241</v>
      </c>
      <c r="C51" s="96">
        <f t="shared" si="11"/>
        <v>7</v>
      </c>
      <c r="D51" s="96">
        <f t="shared" si="11"/>
        <v>248</v>
      </c>
      <c r="E51" s="97">
        <f t="shared" si="11"/>
        <v>20</v>
      </c>
      <c r="F51" s="96">
        <f t="shared" si="11"/>
        <v>3929</v>
      </c>
      <c r="G51" s="97">
        <f t="shared" si="11"/>
        <v>850</v>
      </c>
      <c r="H51" s="98">
        <f t="shared" si="11"/>
        <v>2584</v>
      </c>
      <c r="I51" s="98">
        <f t="shared" si="11"/>
        <v>8039</v>
      </c>
      <c r="J51" s="96">
        <f t="shared" si="11"/>
        <v>8320</v>
      </c>
      <c r="K51" s="96">
        <f t="shared" si="11"/>
        <v>8558</v>
      </c>
      <c r="L51" s="96">
        <f t="shared" si="11"/>
        <v>8630</v>
      </c>
      <c r="M51" s="96">
        <f t="shared" si="11"/>
        <v>8847</v>
      </c>
      <c r="N51" s="96">
        <f>N9+N25+N35+N45</f>
        <v>9051</v>
      </c>
      <c r="O51" s="96">
        <f t="shared" si="11"/>
        <v>26442</v>
      </c>
      <c r="P51" s="99">
        <f t="shared" si="11"/>
        <v>25003</v>
      </c>
      <c r="Q51" s="113">
        <f t="shared" si="4"/>
        <v>51445</v>
      </c>
      <c r="R51" s="53">
        <f>R45+R35+R25+R9</f>
        <v>466</v>
      </c>
      <c r="S51" s="100">
        <f>S45+S35+S25+S9</f>
        <v>1225</v>
      </c>
      <c r="T51" s="4"/>
    </row>
    <row r="52" spans="1:23" ht="21" customHeight="1" x14ac:dyDescent="0.15">
      <c r="A52" s="101" t="s">
        <v>65</v>
      </c>
      <c r="B52" s="102">
        <v>1</v>
      </c>
      <c r="C52" s="103">
        <v>0</v>
      </c>
      <c r="D52" s="104">
        <v>1</v>
      </c>
      <c r="E52" s="105">
        <v>0</v>
      </c>
      <c r="F52" s="106">
        <v>28</v>
      </c>
      <c r="G52" s="107">
        <v>3</v>
      </c>
      <c r="H52" s="106">
        <v>19</v>
      </c>
      <c r="I52" s="106">
        <v>99</v>
      </c>
      <c r="J52" s="104">
        <v>97</v>
      </c>
      <c r="K52" s="104">
        <v>97</v>
      </c>
      <c r="L52" s="104">
        <v>98</v>
      </c>
      <c r="M52" s="104">
        <v>98</v>
      </c>
      <c r="N52" s="104">
        <v>100</v>
      </c>
      <c r="O52" s="104">
        <v>287</v>
      </c>
      <c r="P52" s="104">
        <v>302</v>
      </c>
      <c r="Q52" s="92">
        <f t="shared" si="4"/>
        <v>589</v>
      </c>
      <c r="R52" s="108" t="s">
        <v>82</v>
      </c>
      <c r="S52" s="109" t="s">
        <v>82</v>
      </c>
      <c r="T52" s="4"/>
      <c r="U52" s="33"/>
      <c r="V52" s="33"/>
      <c r="W52" s="33"/>
    </row>
    <row r="53" spans="1:23" x14ac:dyDescent="0.15">
      <c r="H53" s="110"/>
    </row>
    <row r="54" spans="1:23" x14ac:dyDescent="0.15">
      <c r="B54" s="3"/>
      <c r="D54" s="3"/>
      <c r="F54" s="3"/>
      <c r="G54" s="3"/>
      <c r="H54" s="3"/>
      <c r="I54" s="79"/>
      <c r="J54" s="79"/>
      <c r="K54" s="79"/>
      <c r="L54" s="79"/>
      <c r="M54" s="79"/>
      <c r="N54" s="79"/>
      <c r="O54" s="79"/>
      <c r="P54" s="79"/>
      <c r="Q54" s="80"/>
    </row>
    <row r="55" spans="1:23" x14ac:dyDescent="0.15">
      <c r="I55" s="79"/>
      <c r="J55" s="79"/>
      <c r="K55" s="79"/>
      <c r="L55" s="79"/>
      <c r="M55" s="79"/>
      <c r="N55" s="79"/>
      <c r="O55" s="79"/>
      <c r="P55" s="79"/>
      <c r="Q55" s="80"/>
    </row>
    <row r="56" spans="1:23" x14ac:dyDescent="0.15">
      <c r="B56" s="3"/>
      <c r="D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</sheetData>
  <mergeCells count="3">
    <mergeCell ref="A4:A5"/>
    <mergeCell ref="H4:H5"/>
    <mergeCell ref="R4:S4"/>
  </mergeCells>
  <phoneticPr fontId="2"/>
  <pageMargins left="0.54" right="0.16" top="0.70866141732283472" bottom="0.19685039370078741" header="0.35433070866141736" footer="0.23622047244094491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80" zoomScaleNormal="8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3" sqref="F13"/>
    </sheetView>
  </sheetViews>
  <sheetFormatPr defaultRowHeight="14.25" x14ac:dyDescent="0.15"/>
  <cols>
    <col min="1" max="1" width="28.625" style="2" customWidth="1"/>
    <col min="2" max="2" width="7.875" style="2" customWidth="1"/>
    <col min="3" max="3" width="7.875" style="3" customWidth="1"/>
    <col min="4" max="4" width="7.875" style="2" customWidth="1"/>
    <col min="5" max="14" width="10.25" style="2" customWidth="1"/>
    <col min="15" max="16" width="7.625" style="2" customWidth="1"/>
    <col min="17" max="17" width="1.125" style="2" customWidth="1"/>
    <col min="18" max="16384" width="9" style="2"/>
  </cols>
  <sheetData>
    <row r="1" spans="1:20" ht="19.5" customHeight="1" x14ac:dyDescent="0.2">
      <c r="A1" s="5"/>
      <c r="B1" s="6"/>
      <c r="C1" s="7"/>
      <c r="D1" s="8"/>
      <c r="E1" s="8"/>
      <c r="F1" s="6"/>
      <c r="G1" s="6"/>
      <c r="H1" s="6"/>
      <c r="I1" s="6"/>
      <c r="J1" s="6"/>
      <c r="K1" s="9"/>
      <c r="L1" s="6"/>
      <c r="M1" s="6"/>
      <c r="N1" s="6"/>
    </row>
    <row r="2" spans="1:20" ht="6.75" customHeight="1" x14ac:dyDescent="0.15">
      <c r="A2" s="8"/>
      <c r="B2" s="6"/>
      <c r="C2" s="7"/>
      <c r="D2" s="8"/>
      <c r="E2" s="8"/>
      <c r="F2" s="6"/>
      <c r="G2" s="6"/>
      <c r="H2" s="6"/>
      <c r="I2" s="6"/>
      <c r="J2" s="6"/>
      <c r="K2" s="9"/>
      <c r="L2" s="6"/>
      <c r="M2" s="6"/>
      <c r="N2" s="6"/>
    </row>
    <row r="3" spans="1:20" ht="15" customHeight="1" x14ac:dyDescent="0.15">
      <c r="A3" s="8" t="s">
        <v>49</v>
      </c>
      <c r="B3" s="6"/>
      <c r="C3" s="7"/>
      <c r="D3" s="8"/>
      <c r="E3" s="8"/>
      <c r="F3" s="6"/>
      <c r="G3" s="6"/>
      <c r="H3" s="6"/>
      <c r="I3" s="6"/>
      <c r="J3" s="6"/>
      <c r="K3" s="6"/>
      <c r="L3" s="6"/>
      <c r="M3" s="6"/>
      <c r="N3" s="6"/>
    </row>
    <row r="4" spans="1:20" ht="21" customHeight="1" x14ac:dyDescent="0.15">
      <c r="A4" s="142" t="s">
        <v>50</v>
      </c>
      <c r="B4" s="10" t="s">
        <v>51</v>
      </c>
      <c r="C4" s="11"/>
      <c r="D4" s="10"/>
      <c r="E4" s="12" t="s">
        <v>38</v>
      </c>
      <c r="F4" s="13" t="s">
        <v>55</v>
      </c>
      <c r="G4" s="14"/>
      <c r="H4" s="15"/>
      <c r="I4" s="12" t="s">
        <v>63</v>
      </c>
      <c r="J4" s="16"/>
      <c r="K4" s="16"/>
      <c r="L4" s="16"/>
      <c r="M4" s="17"/>
      <c r="N4" s="17"/>
      <c r="O4" s="37" t="s">
        <v>80</v>
      </c>
      <c r="P4" s="39"/>
      <c r="Q4" s="33"/>
      <c r="R4" s="33"/>
      <c r="S4" s="33"/>
      <c r="T4" s="33"/>
    </row>
    <row r="5" spans="1:20" ht="21" customHeight="1" x14ac:dyDescent="0.15">
      <c r="A5" s="143"/>
      <c r="B5" s="18" t="s">
        <v>56</v>
      </c>
      <c r="C5" s="19" t="s">
        <v>57</v>
      </c>
      <c r="D5" s="20" t="s">
        <v>58</v>
      </c>
      <c r="E5" s="21" t="s">
        <v>39</v>
      </c>
      <c r="F5" s="22" t="s">
        <v>52</v>
      </c>
      <c r="G5" s="23" t="s">
        <v>53</v>
      </c>
      <c r="H5" s="24" t="s">
        <v>59</v>
      </c>
      <c r="I5" s="18" t="s">
        <v>66</v>
      </c>
      <c r="J5" s="18" t="s">
        <v>67</v>
      </c>
      <c r="K5" s="18" t="s">
        <v>68</v>
      </c>
      <c r="L5" s="18" t="s">
        <v>1</v>
      </c>
      <c r="M5" s="18" t="s">
        <v>2</v>
      </c>
      <c r="N5" s="35" t="s">
        <v>0</v>
      </c>
      <c r="O5" s="38" t="s">
        <v>77</v>
      </c>
      <c r="P5" s="38" t="s">
        <v>81</v>
      </c>
      <c r="Q5" s="36"/>
      <c r="R5" s="33"/>
      <c r="S5" s="33"/>
      <c r="T5" s="33"/>
    </row>
    <row r="6" spans="1:20" ht="18" customHeight="1" x14ac:dyDescent="0.15">
      <c r="A6" s="25"/>
      <c r="B6" s="40"/>
      <c r="C6" s="41"/>
      <c r="D6" s="42"/>
      <c r="E6" s="43"/>
      <c r="F6" s="44"/>
      <c r="G6" s="44"/>
      <c r="H6" s="45"/>
      <c r="I6" s="40"/>
      <c r="J6" s="46"/>
      <c r="K6" s="46"/>
      <c r="L6" s="46"/>
      <c r="M6" s="46"/>
      <c r="N6" s="46"/>
      <c r="O6" s="47"/>
      <c r="P6" s="48"/>
    </row>
    <row r="7" spans="1:20" ht="21" customHeight="1" x14ac:dyDescent="0.15">
      <c r="A7" s="26" t="s">
        <v>54</v>
      </c>
      <c r="B7" s="27">
        <f t="shared" ref="B7:N7" si="0">B51+B52</f>
        <v>97</v>
      </c>
      <c r="C7" s="27">
        <f t="shared" si="0"/>
        <v>2</v>
      </c>
      <c r="D7" s="27">
        <f t="shared" si="0"/>
        <v>99</v>
      </c>
      <c r="E7" s="71">
        <f t="shared" si="0"/>
        <v>6</v>
      </c>
      <c r="F7" s="27">
        <f t="shared" si="0"/>
        <v>2332</v>
      </c>
      <c r="G7" s="27">
        <f t="shared" si="0"/>
        <v>336</v>
      </c>
      <c r="H7" s="28">
        <f t="shared" si="0"/>
        <v>1178</v>
      </c>
      <c r="I7" s="29">
        <f t="shared" si="0"/>
        <v>9297</v>
      </c>
      <c r="J7" s="27">
        <f t="shared" si="0"/>
        <v>9081</v>
      </c>
      <c r="K7" s="27">
        <f t="shared" si="0"/>
        <v>9560</v>
      </c>
      <c r="L7" s="27">
        <f t="shared" si="0"/>
        <v>14254</v>
      </c>
      <c r="M7" s="27">
        <f t="shared" si="0"/>
        <v>13684</v>
      </c>
      <c r="N7" s="27">
        <f t="shared" si="0"/>
        <v>27938</v>
      </c>
      <c r="O7" s="47">
        <f>O51</f>
        <v>216</v>
      </c>
      <c r="P7" s="48">
        <f>P51</f>
        <v>593</v>
      </c>
      <c r="Q7" s="4"/>
    </row>
    <row r="8" spans="1:20" ht="18" customHeight="1" x14ac:dyDescent="0.15">
      <c r="A8" s="26"/>
      <c r="B8" s="27"/>
      <c r="C8" s="27"/>
      <c r="D8" s="27"/>
      <c r="E8" s="71"/>
      <c r="F8" s="27"/>
      <c r="G8" s="27"/>
      <c r="H8" s="28"/>
      <c r="I8" s="29"/>
      <c r="J8" s="27"/>
      <c r="K8" s="27"/>
      <c r="L8" s="27"/>
      <c r="M8" s="27"/>
      <c r="N8" s="27"/>
      <c r="O8" s="47"/>
      <c r="P8" s="48"/>
    </row>
    <row r="9" spans="1:20" ht="21" customHeight="1" x14ac:dyDescent="0.15">
      <c r="A9" s="26" t="s">
        <v>40</v>
      </c>
      <c r="B9" s="27">
        <f>SUM(B10:B23)</f>
        <v>44</v>
      </c>
      <c r="C9" s="27">
        <f>SUM(C10:C23)</f>
        <v>1</v>
      </c>
      <c r="D9" s="27">
        <f>SUM(D10:D23)</f>
        <v>45</v>
      </c>
      <c r="E9" s="71">
        <f>SUM(E10:E23)</f>
        <v>2</v>
      </c>
      <c r="F9" s="27">
        <f>SUM(F10:F23)</f>
        <v>1113</v>
      </c>
      <c r="G9" s="27">
        <f t="shared" ref="G9:M9" si="1">SUM(G10:G23)</f>
        <v>138</v>
      </c>
      <c r="H9" s="28">
        <f>SUM(H10:H23)</f>
        <v>562</v>
      </c>
      <c r="I9" s="29">
        <f t="shared" si="1"/>
        <v>4597</v>
      </c>
      <c r="J9" s="27">
        <f t="shared" si="1"/>
        <v>4505</v>
      </c>
      <c r="K9" s="27">
        <f t="shared" si="1"/>
        <v>4697</v>
      </c>
      <c r="L9" s="27">
        <f t="shared" si="1"/>
        <v>7151</v>
      </c>
      <c r="M9" s="27">
        <f t="shared" si="1"/>
        <v>6648</v>
      </c>
      <c r="N9" s="27">
        <f>SUM(N10:N23)</f>
        <v>13799</v>
      </c>
      <c r="O9" s="47">
        <f>SUM(O10:O23)</f>
        <v>95</v>
      </c>
      <c r="P9" s="48">
        <f>SUM(P10:P23)</f>
        <v>299</v>
      </c>
    </row>
    <row r="10" spans="1:20" ht="21" customHeight="1" x14ac:dyDescent="0.15">
      <c r="A10" s="30" t="s">
        <v>4</v>
      </c>
      <c r="B10" s="79">
        <v>15</v>
      </c>
      <c r="C10" s="80">
        <v>0</v>
      </c>
      <c r="D10" s="111">
        <f>B10+C10</f>
        <v>15</v>
      </c>
      <c r="E10" s="74">
        <v>0</v>
      </c>
      <c r="F10" s="79">
        <v>466</v>
      </c>
      <c r="G10" s="79">
        <v>45</v>
      </c>
      <c r="H10" s="83">
        <v>238</v>
      </c>
      <c r="I10" s="82">
        <v>2025</v>
      </c>
      <c r="J10" s="79">
        <v>2026</v>
      </c>
      <c r="K10" s="79">
        <v>2074</v>
      </c>
      <c r="L10" s="79">
        <v>3107</v>
      </c>
      <c r="M10" s="79">
        <v>3018</v>
      </c>
      <c r="N10" s="80">
        <f>L10+M10</f>
        <v>6125</v>
      </c>
      <c r="O10" s="84">
        <v>35</v>
      </c>
      <c r="P10" s="112">
        <v>125</v>
      </c>
      <c r="Q10" s="33"/>
      <c r="R10" s="4"/>
    </row>
    <row r="11" spans="1:20" ht="21" customHeight="1" x14ac:dyDescent="0.15">
      <c r="A11" s="30" t="s">
        <v>10</v>
      </c>
      <c r="B11" s="79">
        <v>3</v>
      </c>
      <c r="C11" s="80">
        <v>0</v>
      </c>
      <c r="D11" s="111">
        <f t="shared" ref="D11:D23" si="2">B11+C11</f>
        <v>3</v>
      </c>
      <c r="E11" s="74">
        <v>0</v>
      </c>
      <c r="F11" s="79">
        <v>57</v>
      </c>
      <c r="G11" s="79">
        <v>10</v>
      </c>
      <c r="H11" s="83">
        <v>29</v>
      </c>
      <c r="I11" s="82">
        <v>229</v>
      </c>
      <c r="J11" s="79">
        <v>222</v>
      </c>
      <c r="K11" s="79">
        <v>215</v>
      </c>
      <c r="L11" s="79">
        <v>350</v>
      </c>
      <c r="M11" s="79">
        <v>316</v>
      </c>
      <c r="N11" s="80">
        <f t="shared" ref="N11:N23" si="3">L11+M11</f>
        <v>666</v>
      </c>
      <c r="O11" s="84">
        <v>5</v>
      </c>
      <c r="P11" s="112">
        <v>14</v>
      </c>
      <c r="Q11" s="33"/>
      <c r="R11" s="4"/>
    </row>
    <row r="12" spans="1:20" ht="21" customHeight="1" x14ac:dyDescent="0.15">
      <c r="A12" s="30" t="s">
        <v>13</v>
      </c>
      <c r="B12" s="79">
        <v>4</v>
      </c>
      <c r="C12" s="80">
        <v>0</v>
      </c>
      <c r="D12" s="111">
        <f t="shared" si="2"/>
        <v>4</v>
      </c>
      <c r="E12" s="74">
        <v>0</v>
      </c>
      <c r="F12" s="79">
        <v>123</v>
      </c>
      <c r="G12" s="79">
        <v>12</v>
      </c>
      <c r="H12" s="83">
        <v>64</v>
      </c>
      <c r="I12" s="82">
        <v>552</v>
      </c>
      <c r="J12" s="79">
        <v>495</v>
      </c>
      <c r="K12" s="79">
        <v>547</v>
      </c>
      <c r="L12" s="79">
        <v>838</v>
      </c>
      <c r="M12" s="79">
        <v>756</v>
      </c>
      <c r="N12" s="80">
        <f t="shared" si="3"/>
        <v>1594</v>
      </c>
      <c r="O12" s="84">
        <v>12</v>
      </c>
      <c r="P12" s="112">
        <v>27</v>
      </c>
      <c r="Q12" s="33"/>
      <c r="R12" s="4"/>
    </row>
    <row r="13" spans="1:20" ht="21" customHeight="1" x14ac:dyDescent="0.15">
      <c r="A13" s="30" t="s">
        <v>17</v>
      </c>
      <c r="B13" s="79">
        <v>2</v>
      </c>
      <c r="C13" s="80">
        <v>0</v>
      </c>
      <c r="D13" s="111">
        <f t="shared" si="2"/>
        <v>2</v>
      </c>
      <c r="E13" s="74">
        <v>1</v>
      </c>
      <c r="F13" s="79">
        <v>34</v>
      </c>
      <c r="G13" s="79">
        <v>7</v>
      </c>
      <c r="H13" s="83">
        <v>18</v>
      </c>
      <c r="I13" s="82">
        <v>125</v>
      </c>
      <c r="J13" s="79">
        <v>145</v>
      </c>
      <c r="K13" s="79">
        <v>117</v>
      </c>
      <c r="L13" s="79">
        <v>205</v>
      </c>
      <c r="M13" s="79">
        <v>182</v>
      </c>
      <c r="N13" s="80">
        <f t="shared" si="3"/>
        <v>387</v>
      </c>
      <c r="O13" s="84">
        <v>3</v>
      </c>
      <c r="P13" s="112">
        <v>13</v>
      </c>
      <c r="Q13" s="33"/>
      <c r="R13" s="4"/>
    </row>
    <row r="14" spans="1:20" ht="21" customHeight="1" x14ac:dyDescent="0.15">
      <c r="A14" s="30" t="s">
        <v>18</v>
      </c>
      <c r="B14" s="79">
        <v>1</v>
      </c>
      <c r="C14" s="80">
        <v>0</v>
      </c>
      <c r="D14" s="111">
        <f t="shared" si="2"/>
        <v>1</v>
      </c>
      <c r="E14" s="74">
        <v>0</v>
      </c>
      <c r="F14" s="79">
        <v>22</v>
      </c>
      <c r="G14" s="79">
        <v>2</v>
      </c>
      <c r="H14" s="83">
        <v>11</v>
      </c>
      <c r="I14" s="82">
        <v>87</v>
      </c>
      <c r="J14" s="79">
        <v>89</v>
      </c>
      <c r="K14" s="79">
        <v>100</v>
      </c>
      <c r="L14" s="79">
        <v>139</v>
      </c>
      <c r="M14" s="79">
        <v>137</v>
      </c>
      <c r="N14" s="80">
        <f t="shared" si="3"/>
        <v>276</v>
      </c>
      <c r="O14" s="84">
        <v>2</v>
      </c>
      <c r="P14" s="112">
        <v>5</v>
      </c>
      <c r="Q14" s="33"/>
      <c r="R14" s="4"/>
    </row>
    <row r="15" spans="1:20" ht="21" customHeight="1" x14ac:dyDescent="0.15">
      <c r="A15" s="30" t="s">
        <v>9</v>
      </c>
      <c r="B15" s="79">
        <v>3</v>
      </c>
      <c r="C15" s="80">
        <v>0</v>
      </c>
      <c r="D15" s="111">
        <f t="shared" si="2"/>
        <v>3</v>
      </c>
      <c r="E15" s="74">
        <v>0</v>
      </c>
      <c r="F15" s="79">
        <v>85</v>
      </c>
      <c r="G15" s="79">
        <v>9</v>
      </c>
      <c r="H15" s="83">
        <v>44</v>
      </c>
      <c r="I15" s="82">
        <v>387</v>
      </c>
      <c r="J15" s="79">
        <v>358</v>
      </c>
      <c r="K15" s="79">
        <v>363</v>
      </c>
      <c r="L15" s="79">
        <v>601</v>
      </c>
      <c r="M15" s="79">
        <v>507</v>
      </c>
      <c r="N15" s="80">
        <f t="shared" si="3"/>
        <v>1108</v>
      </c>
      <c r="O15" s="84">
        <v>8</v>
      </c>
      <c r="P15" s="112">
        <v>27</v>
      </c>
      <c r="Q15" s="33"/>
      <c r="R15" s="4"/>
    </row>
    <row r="16" spans="1:20" ht="21" customHeight="1" x14ac:dyDescent="0.15">
      <c r="A16" s="30" t="s">
        <v>19</v>
      </c>
      <c r="B16" s="79">
        <v>1</v>
      </c>
      <c r="C16" s="80">
        <v>0</v>
      </c>
      <c r="D16" s="111">
        <f t="shared" si="2"/>
        <v>1</v>
      </c>
      <c r="E16" s="74">
        <v>0</v>
      </c>
      <c r="F16" s="79">
        <v>32</v>
      </c>
      <c r="G16" s="79">
        <v>2</v>
      </c>
      <c r="H16" s="83">
        <v>18</v>
      </c>
      <c r="I16" s="82">
        <v>143</v>
      </c>
      <c r="J16" s="79">
        <v>166</v>
      </c>
      <c r="K16" s="79">
        <v>174</v>
      </c>
      <c r="L16" s="79">
        <v>262</v>
      </c>
      <c r="M16" s="79">
        <v>221</v>
      </c>
      <c r="N16" s="80">
        <f t="shared" si="3"/>
        <v>483</v>
      </c>
      <c r="O16" s="84">
        <v>2</v>
      </c>
      <c r="P16" s="112">
        <v>8</v>
      </c>
      <c r="Q16" s="33"/>
      <c r="R16" s="4"/>
    </row>
    <row r="17" spans="1:18" ht="21" customHeight="1" x14ac:dyDescent="0.15">
      <c r="A17" s="30" t="s">
        <v>20</v>
      </c>
      <c r="B17" s="79">
        <v>1</v>
      </c>
      <c r="C17" s="80">
        <v>0</v>
      </c>
      <c r="D17" s="111">
        <f t="shared" si="2"/>
        <v>1</v>
      </c>
      <c r="E17" s="74">
        <v>0</v>
      </c>
      <c r="F17" s="79">
        <v>13</v>
      </c>
      <c r="G17" s="79">
        <v>3</v>
      </c>
      <c r="H17" s="83">
        <v>6</v>
      </c>
      <c r="I17" s="82">
        <v>41</v>
      </c>
      <c r="J17" s="79">
        <v>53</v>
      </c>
      <c r="K17" s="79">
        <v>39</v>
      </c>
      <c r="L17" s="79">
        <v>65</v>
      </c>
      <c r="M17" s="79">
        <v>68</v>
      </c>
      <c r="N17" s="80">
        <f t="shared" si="3"/>
        <v>133</v>
      </c>
      <c r="O17" s="84">
        <v>2</v>
      </c>
      <c r="P17" s="112">
        <v>7</v>
      </c>
      <c r="Q17" s="33"/>
      <c r="R17" s="4"/>
    </row>
    <row r="18" spans="1:18" ht="21" customHeight="1" x14ac:dyDescent="0.15">
      <c r="A18" s="30" t="s">
        <v>21</v>
      </c>
      <c r="B18" s="79">
        <v>1</v>
      </c>
      <c r="C18" s="80">
        <v>0</v>
      </c>
      <c r="D18" s="111">
        <f t="shared" si="2"/>
        <v>1</v>
      </c>
      <c r="E18" s="74">
        <v>0</v>
      </c>
      <c r="F18" s="79">
        <v>19</v>
      </c>
      <c r="G18" s="79">
        <v>3</v>
      </c>
      <c r="H18" s="83">
        <v>8</v>
      </c>
      <c r="I18" s="82">
        <v>54</v>
      </c>
      <c r="J18" s="79">
        <v>46</v>
      </c>
      <c r="K18" s="79">
        <v>48</v>
      </c>
      <c r="L18" s="79">
        <v>82</v>
      </c>
      <c r="M18" s="79">
        <v>66</v>
      </c>
      <c r="N18" s="80">
        <f t="shared" si="3"/>
        <v>148</v>
      </c>
      <c r="O18" s="84">
        <v>2</v>
      </c>
      <c r="P18" s="112">
        <v>4</v>
      </c>
      <c r="Q18" s="33"/>
      <c r="R18" s="4"/>
    </row>
    <row r="19" spans="1:18" ht="21" customHeight="1" x14ac:dyDescent="0.15">
      <c r="A19" s="30" t="s">
        <v>22</v>
      </c>
      <c r="B19" s="79">
        <v>1</v>
      </c>
      <c r="C19" s="80">
        <v>1</v>
      </c>
      <c r="D19" s="111">
        <f t="shared" si="2"/>
        <v>2</v>
      </c>
      <c r="E19" s="74">
        <v>0</v>
      </c>
      <c r="F19" s="79">
        <v>21</v>
      </c>
      <c r="G19" s="79">
        <v>3</v>
      </c>
      <c r="H19" s="83">
        <v>10</v>
      </c>
      <c r="I19" s="82">
        <v>59</v>
      </c>
      <c r="J19" s="79">
        <v>51</v>
      </c>
      <c r="K19" s="79">
        <v>71</v>
      </c>
      <c r="L19" s="79">
        <v>92</v>
      </c>
      <c r="M19" s="79">
        <v>89</v>
      </c>
      <c r="N19" s="80">
        <f t="shared" si="3"/>
        <v>181</v>
      </c>
      <c r="O19" s="84">
        <v>1</v>
      </c>
      <c r="P19" s="112">
        <v>1</v>
      </c>
      <c r="Q19" s="33"/>
      <c r="R19" s="4"/>
    </row>
    <row r="20" spans="1:18" ht="21" customHeight="1" x14ac:dyDescent="0.15">
      <c r="A20" s="30" t="s">
        <v>11</v>
      </c>
      <c r="B20" s="79">
        <v>2</v>
      </c>
      <c r="C20" s="80">
        <v>0</v>
      </c>
      <c r="D20" s="111">
        <f t="shared" si="2"/>
        <v>2</v>
      </c>
      <c r="E20" s="74">
        <v>0</v>
      </c>
      <c r="F20" s="79">
        <v>49</v>
      </c>
      <c r="G20" s="79">
        <v>4</v>
      </c>
      <c r="H20" s="83">
        <v>25</v>
      </c>
      <c r="I20" s="82">
        <v>174</v>
      </c>
      <c r="J20" s="79">
        <v>189</v>
      </c>
      <c r="K20" s="79">
        <v>205</v>
      </c>
      <c r="L20" s="79">
        <v>314</v>
      </c>
      <c r="M20" s="79">
        <v>254</v>
      </c>
      <c r="N20" s="80">
        <f t="shared" si="3"/>
        <v>568</v>
      </c>
      <c r="O20" s="84">
        <v>6</v>
      </c>
      <c r="P20" s="112">
        <v>24</v>
      </c>
      <c r="Q20" s="33"/>
      <c r="R20" s="4"/>
    </row>
    <row r="21" spans="1:18" ht="21" customHeight="1" x14ac:dyDescent="0.15">
      <c r="A21" s="30" t="s">
        <v>14</v>
      </c>
      <c r="B21" s="79">
        <v>6</v>
      </c>
      <c r="C21" s="80">
        <v>0</v>
      </c>
      <c r="D21" s="111">
        <f t="shared" si="2"/>
        <v>6</v>
      </c>
      <c r="E21" s="74">
        <v>0</v>
      </c>
      <c r="F21" s="79">
        <v>126</v>
      </c>
      <c r="G21" s="79">
        <v>17</v>
      </c>
      <c r="H21" s="83">
        <v>63</v>
      </c>
      <c r="I21" s="82">
        <v>547</v>
      </c>
      <c r="J21" s="79">
        <v>482</v>
      </c>
      <c r="K21" s="79">
        <v>531</v>
      </c>
      <c r="L21" s="79">
        <v>788</v>
      </c>
      <c r="M21" s="79">
        <v>772</v>
      </c>
      <c r="N21" s="80">
        <f t="shared" si="3"/>
        <v>1560</v>
      </c>
      <c r="O21" s="84">
        <v>11</v>
      </c>
      <c r="P21" s="112">
        <v>27</v>
      </c>
      <c r="Q21" s="33"/>
      <c r="R21" s="4"/>
    </row>
    <row r="22" spans="1:18" ht="21" customHeight="1" x14ac:dyDescent="0.15">
      <c r="A22" s="30" t="s">
        <v>15</v>
      </c>
      <c r="B22" s="79">
        <v>3</v>
      </c>
      <c r="C22" s="80">
        <v>0</v>
      </c>
      <c r="D22" s="111">
        <f t="shared" si="2"/>
        <v>3</v>
      </c>
      <c r="E22" s="74">
        <v>1</v>
      </c>
      <c r="F22" s="79">
        <v>48</v>
      </c>
      <c r="G22" s="79">
        <v>15</v>
      </c>
      <c r="H22" s="83">
        <v>20</v>
      </c>
      <c r="I22" s="82">
        <v>125</v>
      </c>
      <c r="J22" s="79">
        <v>124</v>
      </c>
      <c r="K22" s="79">
        <v>158</v>
      </c>
      <c r="L22" s="79">
        <v>228</v>
      </c>
      <c r="M22" s="79">
        <v>179</v>
      </c>
      <c r="N22" s="80">
        <f t="shared" si="3"/>
        <v>407</v>
      </c>
      <c r="O22" s="84">
        <v>4</v>
      </c>
      <c r="P22" s="112">
        <v>11</v>
      </c>
      <c r="Q22" s="33"/>
      <c r="R22" s="4"/>
    </row>
    <row r="23" spans="1:18" ht="21" customHeight="1" x14ac:dyDescent="0.15">
      <c r="A23" s="30" t="s">
        <v>23</v>
      </c>
      <c r="B23" s="79">
        <v>1</v>
      </c>
      <c r="C23" s="80">
        <v>0</v>
      </c>
      <c r="D23" s="111">
        <f t="shared" si="2"/>
        <v>1</v>
      </c>
      <c r="E23" s="74">
        <v>0</v>
      </c>
      <c r="F23" s="79">
        <v>18</v>
      </c>
      <c r="G23" s="79">
        <v>6</v>
      </c>
      <c r="H23" s="83">
        <v>8</v>
      </c>
      <c r="I23" s="82">
        <v>49</v>
      </c>
      <c r="J23" s="79">
        <v>59</v>
      </c>
      <c r="K23" s="79">
        <v>55</v>
      </c>
      <c r="L23" s="79">
        <v>80</v>
      </c>
      <c r="M23" s="79">
        <v>83</v>
      </c>
      <c r="N23" s="80">
        <f t="shared" si="3"/>
        <v>163</v>
      </c>
      <c r="O23" s="84">
        <v>2</v>
      </c>
      <c r="P23" s="112">
        <v>6</v>
      </c>
      <c r="Q23" s="33"/>
      <c r="R23" s="4"/>
    </row>
    <row r="24" spans="1:18" ht="18" customHeight="1" x14ac:dyDescent="0.15">
      <c r="A24" s="86"/>
      <c r="B24" s="9"/>
      <c r="C24" s="27"/>
      <c r="D24" s="9"/>
      <c r="E24" s="71"/>
      <c r="F24" s="9"/>
      <c r="G24" s="9"/>
      <c r="H24" s="89" t="s">
        <v>93</v>
      </c>
      <c r="I24" s="88"/>
      <c r="J24" s="9"/>
      <c r="K24" s="9"/>
      <c r="L24" s="9"/>
      <c r="M24" s="9"/>
      <c r="N24" s="27"/>
      <c r="O24" s="47"/>
      <c r="P24" s="48"/>
      <c r="R24" s="4"/>
    </row>
    <row r="25" spans="1:18" ht="21" customHeight="1" x14ac:dyDescent="0.15">
      <c r="A25" s="26" t="s">
        <v>41</v>
      </c>
      <c r="B25" s="27">
        <f t="shared" ref="B25:N25" si="4">SUM(B26:B33)</f>
        <v>11</v>
      </c>
      <c r="C25" s="27">
        <f t="shared" si="4"/>
        <v>0</v>
      </c>
      <c r="D25" s="27">
        <f t="shared" si="4"/>
        <v>11</v>
      </c>
      <c r="E25" s="71">
        <f t="shared" si="4"/>
        <v>1</v>
      </c>
      <c r="F25" s="27">
        <f t="shared" si="4"/>
        <v>200</v>
      </c>
      <c r="G25" s="27">
        <f t="shared" si="4"/>
        <v>64</v>
      </c>
      <c r="H25" s="28">
        <f t="shared" si="4"/>
        <v>91</v>
      </c>
      <c r="I25" s="29">
        <f t="shared" si="4"/>
        <v>578</v>
      </c>
      <c r="J25" s="27">
        <f t="shared" si="4"/>
        <v>550</v>
      </c>
      <c r="K25" s="27">
        <f t="shared" si="4"/>
        <v>613</v>
      </c>
      <c r="L25" s="27">
        <f t="shared" si="4"/>
        <v>885</v>
      </c>
      <c r="M25" s="27">
        <f t="shared" si="4"/>
        <v>856</v>
      </c>
      <c r="N25" s="27">
        <f t="shared" si="4"/>
        <v>1741</v>
      </c>
      <c r="O25" s="47">
        <f>SUM(O26:O33)</f>
        <v>24</v>
      </c>
      <c r="P25" s="48">
        <f>SUM(P26:P33)</f>
        <v>41</v>
      </c>
      <c r="R25" s="4"/>
    </row>
    <row r="26" spans="1:18" ht="21" customHeight="1" x14ac:dyDescent="0.15">
      <c r="A26" s="30" t="s">
        <v>8</v>
      </c>
      <c r="B26" s="79">
        <v>4</v>
      </c>
      <c r="C26" s="80">
        <v>0</v>
      </c>
      <c r="D26" s="111">
        <f>B26+C26</f>
        <v>4</v>
      </c>
      <c r="E26" s="74">
        <v>0</v>
      </c>
      <c r="F26" s="79">
        <v>83</v>
      </c>
      <c r="G26" s="79">
        <v>9</v>
      </c>
      <c r="H26" s="83">
        <v>41</v>
      </c>
      <c r="I26" s="82">
        <v>277</v>
      </c>
      <c r="J26" s="79">
        <v>245</v>
      </c>
      <c r="K26" s="79">
        <v>285</v>
      </c>
      <c r="L26" s="79">
        <v>404</v>
      </c>
      <c r="M26" s="79">
        <v>403</v>
      </c>
      <c r="N26" s="80">
        <f t="shared" ref="N26:N33" si="5">L26+M26</f>
        <v>807</v>
      </c>
      <c r="O26" s="84">
        <v>9</v>
      </c>
      <c r="P26" s="112">
        <v>12</v>
      </c>
      <c r="Q26" s="33"/>
      <c r="R26" s="4"/>
    </row>
    <row r="27" spans="1:18" ht="21" customHeight="1" x14ac:dyDescent="0.15">
      <c r="A27" s="30" t="s">
        <v>24</v>
      </c>
      <c r="B27" s="79">
        <v>1</v>
      </c>
      <c r="C27" s="80">
        <v>0</v>
      </c>
      <c r="D27" s="111">
        <f t="shared" ref="D27:D33" si="6">B27+C27</f>
        <v>1</v>
      </c>
      <c r="E27" s="74">
        <v>0</v>
      </c>
      <c r="F27" s="79">
        <v>20</v>
      </c>
      <c r="G27" s="79">
        <v>7</v>
      </c>
      <c r="H27" s="83">
        <v>8</v>
      </c>
      <c r="I27" s="82">
        <v>50</v>
      </c>
      <c r="J27" s="79">
        <v>49</v>
      </c>
      <c r="K27" s="79">
        <v>51</v>
      </c>
      <c r="L27" s="79">
        <v>82</v>
      </c>
      <c r="M27" s="79">
        <v>68</v>
      </c>
      <c r="N27" s="80">
        <f t="shared" si="5"/>
        <v>150</v>
      </c>
      <c r="O27" s="84">
        <v>2</v>
      </c>
      <c r="P27" s="112">
        <v>5</v>
      </c>
      <c r="Q27" s="33"/>
      <c r="R27" s="4"/>
    </row>
    <row r="28" spans="1:18" ht="21" customHeight="1" x14ac:dyDescent="0.15">
      <c r="A28" s="30" t="s">
        <v>25</v>
      </c>
      <c r="B28" s="79">
        <v>1</v>
      </c>
      <c r="C28" s="80">
        <v>0</v>
      </c>
      <c r="D28" s="111">
        <f t="shared" si="6"/>
        <v>1</v>
      </c>
      <c r="E28" s="74">
        <v>0</v>
      </c>
      <c r="F28" s="79">
        <v>22</v>
      </c>
      <c r="G28" s="79">
        <v>6</v>
      </c>
      <c r="H28" s="83">
        <v>11</v>
      </c>
      <c r="I28" s="82">
        <v>73</v>
      </c>
      <c r="J28" s="79">
        <v>77</v>
      </c>
      <c r="K28" s="79">
        <v>82</v>
      </c>
      <c r="L28" s="79">
        <v>114</v>
      </c>
      <c r="M28" s="79">
        <v>118</v>
      </c>
      <c r="N28" s="80">
        <f t="shared" si="5"/>
        <v>232</v>
      </c>
      <c r="O28" s="84">
        <v>2</v>
      </c>
      <c r="P28" s="112">
        <v>8</v>
      </c>
      <c r="Q28" s="33"/>
      <c r="R28" s="4"/>
    </row>
    <row r="29" spans="1:18" ht="21" customHeight="1" x14ac:dyDescent="0.15">
      <c r="A29" s="30" t="s">
        <v>26</v>
      </c>
      <c r="B29" s="79">
        <v>1</v>
      </c>
      <c r="C29" s="80">
        <v>0</v>
      </c>
      <c r="D29" s="111">
        <f t="shared" si="6"/>
        <v>1</v>
      </c>
      <c r="E29" s="74">
        <v>0</v>
      </c>
      <c r="F29" s="79">
        <v>17</v>
      </c>
      <c r="G29" s="79">
        <v>11</v>
      </c>
      <c r="H29" s="83">
        <v>7</v>
      </c>
      <c r="I29" s="82">
        <v>42</v>
      </c>
      <c r="J29" s="79">
        <v>48</v>
      </c>
      <c r="K29" s="79">
        <v>47</v>
      </c>
      <c r="L29" s="79">
        <v>82</v>
      </c>
      <c r="M29" s="79">
        <v>55</v>
      </c>
      <c r="N29" s="80">
        <f t="shared" si="5"/>
        <v>137</v>
      </c>
      <c r="O29" s="84">
        <v>2</v>
      </c>
      <c r="P29" s="112">
        <v>2</v>
      </c>
      <c r="Q29" s="33"/>
      <c r="R29" s="4"/>
    </row>
    <row r="30" spans="1:18" ht="21" customHeight="1" x14ac:dyDescent="0.15">
      <c r="A30" s="30" t="s">
        <v>27</v>
      </c>
      <c r="B30" s="79">
        <v>1</v>
      </c>
      <c r="C30" s="80">
        <v>0</v>
      </c>
      <c r="D30" s="111">
        <f t="shared" si="6"/>
        <v>1</v>
      </c>
      <c r="E30" s="74">
        <v>0</v>
      </c>
      <c r="F30" s="79">
        <v>21</v>
      </c>
      <c r="G30" s="79">
        <v>7</v>
      </c>
      <c r="H30" s="83">
        <v>9</v>
      </c>
      <c r="I30" s="82">
        <v>61</v>
      </c>
      <c r="J30" s="79">
        <v>59</v>
      </c>
      <c r="K30" s="79">
        <v>57</v>
      </c>
      <c r="L30" s="79">
        <v>79</v>
      </c>
      <c r="M30" s="79">
        <v>98</v>
      </c>
      <c r="N30" s="80">
        <f t="shared" si="5"/>
        <v>177</v>
      </c>
      <c r="O30" s="84">
        <v>3</v>
      </c>
      <c r="P30" s="112">
        <v>6</v>
      </c>
      <c r="Q30" s="33"/>
      <c r="R30" s="4"/>
    </row>
    <row r="31" spans="1:18" ht="21" customHeight="1" x14ac:dyDescent="0.15">
      <c r="A31" s="30" t="s">
        <v>28</v>
      </c>
      <c r="B31" s="79">
        <v>1</v>
      </c>
      <c r="C31" s="80">
        <v>0</v>
      </c>
      <c r="D31" s="111">
        <f t="shared" si="6"/>
        <v>1</v>
      </c>
      <c r="E31" s="74">
        <v>1</v>
      </c>
      <c r="F31" s="79">
        <v>13</v>
      </c>
      <c r="G31" s="79">
        <v>6</v>
      </c>
      <c r="H31" s="83">
        <v>6</v>
      </c>
      <c r="I31" s="82">
        <v>19</v>
      </c>
      <c r="J31" s="79">
        <v>23</v>
      </c>
      <c r="K31" s="79">
        <v>31</v>
      </c>
      <c r="L31" s="79">
        <v>39</v>
      </c>
      <c r="M31" s="79">
        <v>34</v>
      </c>
      <c r="N31" s="80">
        <f t="shared" si="5"/>
        <v>73</v>
      </c>
      <c r="O31" s="84">
        <v>3</v>
      </c>
      <c r="P31" s="112">
        <v>4</v>
      </c>
      <c r="Q31" s="33"/>
      <c r="R31" s="4"/>
    </row>
    <row r="32" spans="1:18" ht="21" customHeight="1" x14ac:dyDescent="0.15">
      <c r="A32" s="30" t="s">
        <v>29</v>
      </c>
      <c r="B32" s="79">
        <v>1</v>
      </c>
      <c r="C32" s="80">
        <v>0</v>
      </c>
      <c r="D32" s="111">
        <f t="shared" si="6"/>
        <v>1</v>
      </c>
      <c r="E32" s="74">
        <v>0</v>
      </c>
      <c r="F32" s="79">
        <v>10</v>
      </c>
      <c r="G32" s="79">
        <v>8</v>
      </c>
      <c r="H32" s="83">
        <v>4</v>
      </c>
      <c r="I32" s="82">
        <v>23</v>
      </c>
      <c r="J32" s="79">
        <v>21</v>
      </c>
      <c r="K32" s="79">
        <v>30</v>
      </c>
      <c r="L32" s="79">
        <v>38</v>
      </c>
      <c r="M32" s="79">
        <v>36</v>
      </c>
      <c r="N32" s="80">
        <f t="shared" si="5"/>
        <v>74</v>
      </c>
      <c r="O32" s="84">
        <v>1</v>
      </c>
      <c r="P32" s="112">
        <v>2</v>
      </c>
      <c r="Q32" s="33"/>
      <c r="R32" s="4"/>
    </row>
    <row r="33" spans="1:18" ht="21" customHeight="1" x14ac:dyDescent="0.15">
      <c r="A33" s="30" t="s">
        <v>30</v>
      </c>
      <c r="B33" s="79">
        <v>1</v>
      </c>
      <c r="C33" s="80">
        <v>0</v>
      </c>
      <c r="D33" s="111">
        <f t="shared" si="6"/>
        <v>1</v>
      </c>
      <c r="E33" s="74">
        <v>0</v>
      </c>
      <c r="F33" s="79">
        <v>14</v>
      </c>
      <c r="G33" s="79">
        <v>10</v>
      </c>
      <c r="H33" s="83">
        <v>5</v>
      </c>
      <c r="I33" s="82">
        <v>33</v>
      </c>
      <c r="J33" s="79">
        <v>28</v>
      </c>
      <c r="K33" s="79">
        <v>30</v>
      </c>
      <c r="L33" s="79">
        <v>47</v>
      </c>
      <c r="M33" s="79">
        <v>44</v>
      </c>
      <c r="N33" s="80">
        <f t="shared" si="5"/>
        <v>91</v>
      </c>
      <c r="O33" s="84">
        <v>2</v>
      </c>
      <c r="P33" s="112">
        <v>2</v>
      </c>
      <c r="Q33" s="33"/>
      <c r="R33" s="4"/>
    </row>
    <row r="34" spans="1:18" ht="18" customHeight="1" x14ac:dyDescent="0.15">
      <c r="A34" s="31"/>
      <c r="B34" s="49"/>
      <c r="C34" s="50"/>
      <c r="D34" s="49"/>
      <c r="E34" s="113"/>
      <c r="F34" s="49"/>
      <c r="G34" s="49"/>
      <c r="H34" s="51"/>
      <c r="I34" s="52"/>
      <c r="J34" s="49"/>
      <c r="K34" s="49"/>
      <c r="L34" s="49"/>
      <c r="M34" s="49"/>
      <c r="N34" s="50"/>
      <c r="O34" s="53"/>
      <c r="P34" s="54"/>
      <c r="R34" s="4"/>
    </row>
    <row r="35" spans="1:18" ht="21" customHeight="1" x14ac:dyDescent="0.15">
      <c r="A35" s="26" t="s">
        <v>42</v>
      </c>
      <c r="B35" s="27">
        <f t="shared" ref="B35:N35" si="7">SUM(B36:B43)</f>
        <v>18</v>
      </c>
      <c r="C35" s="27">
        <f t="shared" si="7"/>
        <v>1</v>
      </c>
      <c r="D35" s="27">
        <f t="shared" si="7"/>
        <v>19</v>
      </c>
      <c r="E35" s="71">
        <f t="shared" si="7"/>
        <v>1</v>
      </c>
      <c r="F35" s="27">
        <f t="shared" si="7"/>
        <v>431</v>
      </c>
      <c r="G35" s="27">
        <f t="shared" si="7"/>
        <v>68</v>
      </c>
      <c r="H35" s="28">
        <f t="shared" si="7"/>
        <v>221</v>
      </c>
      <c r="I35" s="29">
        <f t="shared" si="7"/>
        <v>1743</v>
      </c>
      <c r="J35" s="27">
        <f t="shared" si="7"/>
        <v>1698</v>
      </c>
      <c r="K35" s="27">
        <f t="shared" si="7"/>
        <v>1826</v>
      </c>
      <c r="L35" s="27">
        <f t="shared" si="7"/>
        <v>2658</v>
      </c>
      <c r="M35" s="27">
        <f t="shared" si="7"/>
        <v>2609</v>
      </c>
      <c r="N35" s="27">
        <f t="shared" si="7"/>
        <v>5267</v>
      </c>
      <c r="O35" s="47">
        <f>SUM(O36:O43)</f>
        <v>37</v>
      </c>
      <c r="P35" s="48">
        <f>SUM(P36:P43)</f>
        <v>98</v>
      </c>
      <c r="Q35" s="4"/>
      <c r="R35" s="4"/>
    </row>
    <row r="36" spans="1:18" ht="21" customHeight="1" x14ac:dyDescent="0.15">
      <c r="A36" s="30" t="s">
        <v>5</v>
      </c>
      <c r="B36" s="79">
        <v>7</v>
      </c>
      <c r="C36" s="80">
        <v>1</v>
      </c>
      <c r="D36" s="111">
        <f>B36+C36</f>
        <v>8</v>
      </c>
      <c r="E36" s="74">
        <v>0</v>
      </c>
      <c r="F36" s="79">
        <v>176</v>
      </c>
      <c r="G36" s="79">
        <v>11</v>
      </c>
      <c r="H36" s="83">
        <v>90</v>
      </c>
      <c r="I36" s="82">
        <v>694</v>
      </c>
      <c r="J36" s="79">
        <v>686</v>
      </c>
      <c r="K36" s="79">
        <v>768</v>
      </c>
      <c r="L36" s="79">
        <v>1101</v>
      </c>
      <c r="M36" s="79">
        <v>1047</v>
      </c>
      <c r="N36" s="80">
        <f t="shared" ref="N36:N43" si="8">L36+M36</f>
        <v>2148</v>
      </c>
      <c r="O36" s="84">
        <v>15</v>
      </c>
      <c r="P36" s="112">
        <v>44</v>
      </c>
      <c r="Q36" s="33"/>
      <c r="R36" s="4"/>
    </row>
    <row r="37" spans="1:18" ht="21" customHeight="1" x14ac:dyDescent="0.15">
      <c r="A37" s="30" t="s">
        <v>16</v>
      </c>
      <c r="B37" s="79">
        <v>3</v>
      </c>
      <c r="C37" s="80">
        <v>0</v>
      </c>
      <c r="D37" s="111">
        <f t="shared" ref="D37:D43" si="9">B37+C37</f>
        <v>3</v>
      </c>
      <c r="E37" s="74">
        <v>0</v>
      </c>
      <c r="F37" s="79">
        <v>64</v>
      </c>
      <c r="G37" s="79">
        <v>9</v>
      </c>
      <c r="H37" s="83">
        <v>33</v>
      </c>
      <c r="I37" s="82">
        <v>281</v>
      </c>
      <c r="J37" s="79">
        <v>256</v>
      </c>
      <c r="K37" s="79">
        <v>249</v>
      </c>
      <c r="L37" s="79">
        <v>400</v>
      </c>
      <c r="M37" s="79">
        <v>386</v>
      </c>
      <c r="N37" s="80">
        <f t="shared" si="8"/>
        <v>786</v>
      </c>
      <c r="O37" s="84">
        <v>5</v>
      </c>
      <c r="P37" s="112">
        <v>15</v>
      </c>
      <c r="Q37" s="33"/>
      <c r="R37" s="4"/>
    </row>
    <row r="38" spans="1:18" ht="21" customHeight="1" x14ac:dyDescent="0.15">
      <c r="A38" s="30" t="s">
        <v>31</v>
      </c>
      <c r="B38" s="79">
        <v>1</v>
      </c>
      <c r="C38" s="80">
        <v>0</v>
      </c>
      <c r="D38" s="111">
        <f t="shared" si="9"/>
        <v>1</v>
      </c>
      <c r="E38" s="74">
        <v>0</v>
      </c>
      <c r="F38" s="79">
        <v>45</v>
      </c>
      <c r="G38" s="79">
        <v>5</v>
      </c>
      <c r="H38" s="83">
        <v>24</v>
      </c>
      <c r="I38" s="82">
        <v>216</v>
      </c>
      <c r="J38" s="79">
        <v>202</v>
      </c>
      <c r="K38" s="79">
        <v>228</v>
      </c>
      <c r="L38" s="79">
        <v>308</v>
      </c>
      <c r="M38" s="79">
        <v>338</v>
      </c>
      <c r="N38" s="80">
        <f t="shared" si="8"/>
        <v>646</v>
      </c>
      <c r="O38" s="84">
        <v>3</v>
      </c>
      <c r="P38" s="112">
        <v>11</v>
      </c>
      <c r="Q38" s="33"/>
      <c r="R38" s="4"/>
    </row>
    <row r="39" spans="1:18" ht="21" customHeight="1" x14ac:dyDescent="0.15">
      <c r="A39" s="30" t="s">
        <v>32</v>
      </c>
      <c r="B39" s="79">
        <v>1</v>
      </c>
      <c r="C39" s="80">
        <v>0</v>
      </c>
      <c r="D39" s="111">
        <f t="shared" si="9"/>
        <v>1</v>
      </c>
      <c r="E39" s="74">
        <v>0</v>
      </c>
      <c r="F39" s="79">
        <v>27</v>
      </c>
      <c r="G39" s="79">
        <v>11</v>
      </c>
      <c r="H39" s="83">
        <v>14</v>
      </c>
      <c r="I39" s="82">
        <v>126</v>
      </c>
      <c r="J39" s="79">
        <v>133</v>
      </c>
      <c r="K39" s="79">
        <v>108</v>
      </c>
      <c r="L39" s="79">
        <v>175</v>
      </c>
      <c r="M39" s="79">
        <v>192</v>
      </c>
      <c r="N39" s="80">
        <f t="shared" si="8"/>
        <v>367</v>
      </c>
      <c r="O39" s="84">
        <v>2</v>
      </c>
      <c r="P39" s="112">
        <v>7</v>
      </c>
      <c r="Q39" s="33"/>
      <c r="R39" s="4"/>
    </row>
    <row r="40" spans="1:18" ht="21" customHeight="1" x14ac:dyDescent="0.15">
      <c r="A40" s="30" t="s">
        <v>12</v>
      </c>
      <c r="B40" s="79">
        <v>2</v>
      </c>
      <c r="C40" s="80">
        <v>0</v>
      </c>
      <c r="D40" s="111">
        <f t="shared" si="9"/>
        <v>2</v>
      </c>
      <c r="E40" s="74">
        <v>0</v>
      </c>
      <c r="F40" s="79">
        <v>54</v>
      </c>
      <c r="G40" s="79">
        <v>12</v>
      </c>
      <c r="H40" s="83">
        <v>30</v>
      </c>
      <c r="I40" s="82">
        <v>199</v>
      </c>
      <c r="J40" s="79">
        <v>219</v>
      </c>
      <c r="K40" s="79">
        <v>235</v>
      </c>
      <c r="L40" s="79">
        <v>343</v>
      </c>
      <c r="M40" s="79">
        <v>310</v>
      </c>
      <c r="N40" s="80">
        <f t="shared" si="8"/>
        <v>653</v>
      </c>
      <c r="O40" s="84">
        <v>7</v>
      </c>
      <c r="P40" s="112">
        <v>13</v>
      </c>
      <c r="Q40" s="33"/>
      <c r="R40" s="4"/>
    </row>
    <row r="41" spans="1:18" ht="21" customHeight="1" x14ac:dyDescent="0.15">
      <c r="A41" s="30" t="s">
        <v>33</v>
      </c>
      <c r="B41" s="79">
        <v>2</v>
      </c>
      <c r="C41" s="80">
        <v>0</v>
      </c>
      <c r="D41" s="111">
        <f t="shared" si="9"/>
        <v>2</v>
      </c>
      <c r="E41" s="74">
        <v>1</v>
      </c>
      <c r="F41" s="79">
        <v>23</v>
      </c>
      <c r="G41" s="79">
        <v>7</v>
      </c>
      <c r="H41" s="83">
        <v>9</v>
      </c>
      <c r="I41" s="82">
        <v>58</v>
      </c>
      <c r="J41" s="79">
        <v>50</v>
      </c>
      <c r="K41" s="79">
        <v>63</v>
      </c>
      <c r="L41" s="79">
        <v>84</v>
      </c>
      <c r="M41" s="79">
        <v>87</v>
      </c>
      <c r="N41" s="80">
        <f t="shared" si="8"/>
        <v>171</v>
      </c>
      <c r="O41" s="84">
        <v>1</v>
      </c>
      <c r="P41" s="112">
        <v>1</v>
      </c>
      <c r="Q41" s="33"/>
      <c r="R41" s="4"/>
    </row>
    <row r="42" spans="1:18" ht="21" customHeight="1" x14ac:dyDescent="0.15">
      <c r="A42" s="30" t="s">
        <v>34</v>
      </c>
      <c r="B42" s="79">
        <v>1</v>
      </c>
      <c r="C42" s="80">
        <v>0</v>
      </c>
      <c r="D42" s="111">
        <f t="shared" si="9"/>
        <v>1</v>
      </c>
      <c r="E42" s="74">
        <v>0</v>
      </c>
      <c r="F42" s="79">
        <v>26</v>
      </c>
      <c r="G42" s="79">
        <v>7</v>
      </c>
      <c r="H42" s="83">
        <v>14</v>
      </c>
      <c r="I42" s="82">
        <v>104</v>
      </c>
      <c r="J42" s="79">
        <v>94</v>
      </c>
      <c r="K42" s="79">
        <v>111</v>
      </c>
      <c r="L42" s="79">
        <v>166</v>
      </c>
      <c r="M42" s="79">
        <v>143</v>
      </c>
      <c r="N42" s="80">
        <f t="shared" si="8"/>
        <v>309</v>
      </c>
      <c r="O42" s="84">
        <v>3</v>
      </c>
      <c r="P42" s="112">
        <v>5</v>
      </c>
      <c r="Q42" s="33"/>
      <c r="R42" s="4"/>
    </row>
    <row r="43" spans="1:18" ht="21" customHeight="1" x14ac:dyDescent="0.15">
      <c r="A43" s="30" t="s">
        <v>35</v>
      </c>
      <c r="B43" s="79">
        <v>1</v>
      </c>
      <c r="C43" s="80">
        <v>0</v>
      </c>
      <c r="D43" s="111">
        <f t="shared" si="9"/>
        <v>1</v>
      </c>
      <c r="E43" s="74">
        <v>0</v>
      </c>
      <c r="F43" s="79">
        <v>16</v>
      </c>
      <c r="G43" s="79">
        <v>6</v>
      </c>
      <c r="H43" s="83">
        <v>7</v>
      </c>
      <c r="I43" s="82">
        <v>65</v>
      </c>
      <c r="J43" s="79">
        <v>58</v>
      </c>
      <c r="K43" s="79">
        <v>64</v>
      </c>
      <c r="L43" s="79">
        <v>81</v>
      </c>
      <c r="M43" s="79">
        <v>106</v>
      </c>
      <c r="N43" s="80">
        <f t="shared" si="8"/>
        <v>187</v>
      </c>
      <c r="O43" s="84">
        <v>1</v>
      </c>
      <c r="P43" s="112">
        <v>2</v>
      </c>
      <c r="Q43" s="33"/>
      <c r="R43" s="4"/>
    </row>
    <row r="44" spans="1:18" ht="18" customHeight="1" x14ac:dyDescent="0.15">
      <c r="A44" s="86"/>
      <c r="B44" s="9"/>
      <c r="C44" s="27"/>
      <c r="D44" s="9"/>
      <c r="E44" s="71"/>
      <c r="F44" s="9"/>
      <c r="G44" s="9"/>
      <c r="H44" s="89"/>
      <c r="I44" s="88"/>
      <c r="J44" s="9"/>
      <c r="K44" s="9"/>
      <c r="L44" s="9"/>
      <c r="M44" s="9"/>
      <c r="N44" s="80"/>
      <c r="O44" s="84"/>
      <c r="P44" s="112"/>
      <c r="Q44" s="33"/>
      <c r="R44" s="4"/>
    </row>
    <row r="45" spans="1:18" ht="21" customHeight="1" x14ac:dyDescent="0.15">
      <c r="A45" s="26" t="s">
        <v>43</v>
      </c>
      <c r="B45" s="27">
        <f t="shared" ref="B45:N45" si="10">SUM(B46:B50)</f>
        <v>23</v>
      </c>
      <c r="C45" s="27">
        <f t="shared" si="10"/>
        <v>0</v>
      </c>
      <c r="D45" s="27">
        <f>SUM(D46:D50)</f>
        <v>23</v>
      </c>
      <c r="E45" s="71">
        <f t="shared" si="10"/>
        <v>2</v>
      </c>
      <c r="F45" s="27">
        <f t="shared" si="10"/>
        <v>565</v>
      </c>
      <c r="G45" s="27">
        <f t="shared" si="10"/>
        <v>65</v>
      </c>
      <c r="H45" s="28">
        <f t="shared" si="10"/>
        <v>292</v>
      </c>
      <c r="I45" s="29">
        <f t="shared" si="10"/>
        <v>2243</v>
      </c>
      <c r="J45" s="27">
        <f t="shared" si="10"/>
        <v>2193</v>
      </c>
      <c r="K45" s="27">
        <f t="shared" si="10"/>
        <v>2291</v>
      </c>
      <c r="L45" s="27">
        <f t="shared" si="10"/>
        <v>3359</v>
      </c>
      <c r="M45" s="27">
        <f t="shared" si="10"/>
        <v>3368</v>
      </c>
      <c r="N45" s="27">
        <f t="shared" si="10"/>
        <v>6727</v>
      </c>
      <c r="O45" s="47">
        <f>SUM(O46:O50)</f>
        <v>60</v>
      </c>
      <c r="P45" s="48">
        <f>SUM(P46:P50)</f>
        <v>155</v>
      </c>
      <c r="Q45" s="4"/>
      <c r="R45" s="4"/>
    </row>
    <row r="46" spans="1:18" ht="21" customHeight="1" x14ac:dyDescent="0.15">
      <c r="A46" s="30" t="s">
        <v>6</v>
      </c>
      <c r="B46" s="79">
        <v>11</v>
      </c>
      <c r="C46" s="80">
        <v>0</v>
      </c>
      <c r="D46" s="111">
        <f>B46+C46</f>
        <v>11</v>
      </c>
      <c r="E46" s="74">
        <v>1</v>
      </c>
      <c r="F46" s="79">
        <v>272</v>
      </c>
      <c r="G46" s="79">
        <v>22</v>
      </c>
      <c r="H46" s="83">
        <v>137</v>
      </c>
      <c r="I46" s="82">
        <v>1099</v>
      </c>
      <c r="J46" s="79">
        <v>1054</v>
      </c>
      <c r="K46" s="79">
        <v>1056</v>
      </c>
      <c r="L46" s="79">
        <v>1616</v>
      </c>
      <c r="M46" s="79">
        <v>1593</v>
      </c>
      <c r="N46" s="80">
        <f>L46+M46</f>
        <v>3209</v>
      </c>
      <c r="O46" s="84">
        <v>27</v>
      </c>
      <c r="P46" s="112">
        <v>81</v>
      </c>
      <c r="Q46" s="33"/>
      <c r="R46" s="4"/>
    </row>
    <row r="47" spans="1:18" ht="21" customHeight="1" x14ac:dyDescent="0.15">
      <c r="A47" s="30" t="s">
        <v>75</v>
      </c>
      <c r="B47" s="79">
        <v>1</v>
      </c>
      <c r="C47" s="80">
        <v>0</v>
      </c>
      <c r="D47" s="111">
        <f>B47+C47</f>
        <v>1</v>
      </c>
      <c r="E47" s="74">
        <v>0</v>
      </c>
      <c r="F47" s="79">
        <v>23</v>
      </c>
      <c r="G47" s="79">
        <v>3</v>
      </c>
      <c r="H47" s="83">
        <v>10</v>
      </c>
      <c r="I47" s="82">
        <v>67</v>
      </c>
      <c r="J47" s="79">
        <v>73</v>
      </c>
      <c r="K47" s="79">
        <v>63</v>
      </c>
      <c r="L47" s="79">
        <v>102</v>
      </c>
      <c r="M47" s="79">
        <v>101</v>
      </c>
      <c r="N47" s="80">
        <f>L47+M47</f>
        <v>203</v>
      </c>
      <c r="O47" s="84">
        <v>2</v>
      </c>
      <c r="P47" s="112">
        <v>2</v>
      </c>
      <c r="Q47" s="33"/>
      <c r="R47" s="4"/>
    </row>
    <row r="48" spans="1:18" ht="21" customHeight="1" x14ac:dyDescent="0.15">
      <c r="A48" s="30" t="s">
        <v>64</v>
      </c>
      <c r="B48" s="79">
        <v>2</v>
      </c>
      <c r="C48" s="80">
        <v>0</v>
      </c>
      <c r="D48" s="111">
        <f>B48+C48</f>
        <v>2</v>
      </c>
      <c r="E48" s="74">
        <v>0</v>
      </c>
      <c r="F48" s="79">
        <v>45</v>
      </c>
      <c r="G48" s="79">
        <v>18</v>
      </c>
      <c r="H48" s="83">
        <v>24</v>
      </c>
      <c r="I48" s="82">
        <v>180</v>
      </c>
      <c r="J48" s="79">
        <v>151</v>
      </c>
      <c r="K48" s="79">
        <v>187</v>
      </c>
      <c r="L48" s="79">
        <v>256</v>
      </c>
      <c r="M48" s="79">
        <v>262</v>
      </c>
      <c r="N48" s="80">
        <f>L48+M48</f>
        <v>518</v>
      </c>
      <c r="O48" s="84">
        <v>7</v>
      </c>
      <c r="P48" s="112">
        <v>20</v>
      </c>
      <c r="Q48" s="33"/>
      <c r="R48" s="4"/>
    </row>
    <row r="49" spans="1:18" ht="21" customHeight="1" x14ac:dyDescent="0.15">
      <c r="A49" s="30" t="s">
        <v>7</v>
      </c>
      <c r="B49" s="79">
        <v>8</v>
      </c>
      <c r="C49" s="80">
        <v>0</v>
      </c>
      <c r="D49" s="111">
        <f>B49+C49</f>
        <v>8</v>
      </c>
      <c r="E49" s="74">
        <v>1</v>
      </c>
      <c r="F49" s="79">
        <v>200</v>
      </c>
      <c r="G49" s="79">
        <v>16</v>
      </c>
      <c r="H49" s="83">
        <v>107</v>
      </c>
      <c r="I49" s="82">
        <v>795</v>
      </c>
      <c r="J49" s="79">
        <v>811</v>
      </c>
      <c r="K49" s="79">
        <v>880</v>
      </c>
      <c r="L49" s="79">
        <v>1224</v>
      </c>
      <c r="M49" s="79">
        <v>1262</v>
      </c>
      <c r="N49" s="80">
        <f>L49+M49</f>
        <v>2486</v>
      </c>
      <c r="O49" s="84">
        <v>22</v>
      </c>
      <c r="P49" s="112">
        <v>47</v>
      </c>
      <c r="Q49" s="33"/>
      <c r="R49" s="4"/>
    </row>
    <row r="50" spans="1:18" ht="21" customHeight="1" x14ac:dyDescent="0.15">
      <c r="A50" s="30" t="s">
        <v>37</v>
      </c>
      <c r="B50" s="79">
        <v>1</v>
      </c>
      <c r="C50" s="80">
        <v>0</v>
      </c>
      <c r="D50" s="111">
        <f>B50+C50</f>
        <v>1</v>
      </c>
      <c r="E50" s="74">
        <v>0</v>
      </c>
      <c r="F50" s="79">
        <v>25</v>
      </c>
      <c r="G50" s="79">
        <v>6</v>
      </c>
      <c r="H50" s="83">
        <v>14</v>
      </c>
      <c r="I50" s="82">
        <v>102</v>
      </c>
      <c r="J50" s="79">
        <v>104</v>
      </c>
      <c r="K50" s="79">
        <v>105</v>
      </c>
      <c r="L50" s="79">
        <v>161</v>
      </c>
      <c r="M50" s="79">
        <v>150</v>
      </c>
      <c r="N50" s="80">
        <f>L50+M50</f>
        <v>311</v>
      </c>
      <c r="O50" s="94">
        <v>2</v>
      </c>
      <c r="P50" s="109">
        <v>5</v>
      </c>
      <c r="Q50" s="33"/>
      <c r="R50" s="4"/>
    </row>
    <row r="51" spans="1:18" s="32" customFormat="1" ht="21" customHeight="1" x14ac:dyDescent="0.15">
      <c r="A51" s="1" t="s">
        <v>44</v>
      </c>
      <c r="B51" s="96">
        <f>B9+B25+B35+B45</f>
        <v>96</v>
      </c>
      <c r="C51" s="96">
        <f>C9+C25+C35+C45</f>
        <v>2</v>
      </c>
      <c r="D51" s="96">
        <f>D9+D25+D35+D45</f>
        <v>98</v>
      </c>
      <c r="E51" s="97">
        <f t="shared" ref="E51:M51" si="11">E9+E25+E35+E45</f>
        <v>6</v>
      </c>
      <c r="F51" s="96">
        <f>F9+F25+F35+F45</f>
        <v>2309</v>
      </c>
      <c r="G51" s="96">
        <f t="shared" si="11"/>
        <v>335</v>
      </c>
      <c r="H51" s="114">
        <f>H9+H25+H35+H45</f>
        <v>1166</v>
      </c>
      <c r="I51" s="98">
        <f t="shared" si="11"/>
        <v>9161</v>
      </c>
      <c r="J51" s="96">
        <f t="shared" si="11"/>
        <v>8946</v>
      </c>
      <c r="K51" s="96">
        <f t="shared" si="11"/>
        <v>9427</v>
      </c>
      <c r="L51" s="96">
        <f t="shared" si="11"/>
        <v>14053</v>
      </c>
      <c r="M51" s="96">
        <f t="shared" si="11"/>
        <v>13481</v>
      </c>
      <c r="N51" s="97">
        <f>N9+N25+N35+N45</f>
        <v>27534</v>
      </c>
      <c r="O51" s="115">
        <f>O9+O25+O35+O45</f>
        <v>216</v>
      </c>
      <c r="P51" s="116">
        <f>P9+P25+P35+P45</f>
        <v>593</v>
      </c>
      <c r="R51" s="4"/>
    </row>
    <row r="52" spans="1:18" s="126" customFormat="1" ht="21" customHeight="1" x14ac:dyDescent="0.15">
      <c r="A52" s="117" t="s">
        <v>65</v>
      </c>
      <c r="B52" s="118">
        <v>1</v>
      </c>
      <c r="C52" s="103">
        <v>0</v>
      </c>
      <c r="D52" s="119">
        <v>1</v>
      </c>
      <c r="E52" s="74">
        <v>0</v>
      </c>
      <c r="F52" s="119">
        <v>23</v>
      </c>
      <c r="G52" s="119">
        <v>1</v>
      </c>
      <c r="H52" s="120">
        <v>12</v>
      </c>
      <c r="I52" s="121">
        <v>136</v>
      </c>
      <c r="J52" s="119">
        <v>135</v>
      </c>
      <c r="K52" s="119">
        <v>133</v>
      </c>
      <c r="L52" s="119">
        <v>201</v>
      </c>
      <c r="M52" s="119">
        <v>203</v>
      </c>
      <c r="N52" s="122">
        <f>SUM(L52:M52)</f>
        <v>404</v>
      </c>
      <c r="O52" s="123">
        <v>0</v>
      </c>
      <c r="P52" s="124">
        <v>0</v>
      </c>
      <c r="Q52" s="125"/>
      <c r="R52" s="4"/>
    </row>
    <row r="53" spans="1:18" x14ac:dyDescent="0.15">
      <c r="C53" s="55"/>
      <c r="E53" s="110"/>
      <c r="G53" s="33"/>
      <c r="H53" s="33"/>
      <c r="I53" s="33"/>
      <c r="J53" s="34"/>
      <c r="K53" s="34"/>
      <c r="L53" s="33"/>
      <c r="M53" s="33"/>
      <c r="N53" s="34"/>
    </row>
    <row r="55" spans="1:18" x14ac:dyDescent="0.15">
      <c r="F55" s="4"/>
      <c r="G55" s="4"/>
      <c r="H55" s="4"/>
      <c r="I55" s="4"/>
      <c r="J55" s="4"/>
      <c r="K55" s="4"/>
      <c r="L55" s="4"/>
      <c r="M55" s="4"/>
      <c r="N55" s="4"/>
    </row>
    <row r="56" spans="1:18" x14ac:dyDescent="0.15">
      <c r="F56" s="4"/>
      <c r="G56" s="4"/>
      <c r="H56" s="4"/>
      <c r="I56" s="4"/>
      <c r="J56" s="4"/>
      <c r="K56" s="4"/>
      <c r="L56" s="4"/>
      <c r="M56" s="4"/>
      <c r="N56" s="4"/>
    </row>
    <row r="57" spans="1:18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</sheetData>
  <mergeCells count="1">
    <mergeCell ref="A4:A5"/>
  </mergeCells>
  <phoneticPr fontId="2"/>
  <pageMargins left="0.52" right="0.23622047244094491" top="0.70866141732283472" bottom="0.35433070866141736" header="0.51181102362204722" footer="0.19685039370078741"/>
  <pageSetup paperSize="9" scale="83" firstPageNumber="15" fitToHeight="0" orientation="landscape" useFirstPageNumber="1" horizontalDpi="4294967294" r:id="rId1"/>
  <headerFooter alignWithMargins="0"/>
  <rowBreaks count="1" manualBreakCount="1">
    <brk id="34" max="16383" man="1"/>
  </rowBreaks>
  <ignoredErrors>
    <ignoredError sqref="N5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zoomScale="75" zoomScaleNormal="75" zoomScaleSheetLayoutView="75" workbookViewId="0">
      <pane xSplit="1" ySplit="5" topLeftCell="D6" activePane="bottomRight" state="frozen"/>
      <selection pane="topRight" activeCell="B1" sqref="B1"/>
      <selection pane="bottomLeft" activeCell="A6" sqref="A6"/>
      <selection pane="bottomRight" activeCell="I20" sqref="I20"/>
    </sheetView>
  </sheetViews>
  <sheetFormatPr defaultRowHeight="14.25" x14ac:dyDescent="0.15"/>
  <cols>
    <col min="1" max="1" width="28.625" style="2" customWidth="1"/>
    <col min="2" max="2" width="7.875" style="2" customWidth="1"/>
    <col min="3" max="3" width="7.875" style="3" customWidth="1"/>
    <col min="4" max="4" width="7.875" style="2" customWidth="1"/>
    <col min="5" max="20" width="10.25" style="2" customWidth="1"/>
    <col min="21" max="22" width="7.625" style="2" customWidth="1"/>
    <col min="23" max="23" width="1.125" style="2" customWidth="1"/>
    <col min="24" max="16384" width="9" style="2"/>
  </cols>
  <sheetData>
    <row r="1" spans="1:26" ht="19.5" customHeight="1" x14ac:dyDescent="0.2">
      <c r="A1" s="5"/>
      <c r="B1" s="6"/>
      <c r="C1" s="7"/>
      <c r="D1" s="8"/>
      <c r="E1" s="8"/>
      <c r="F1" s="6"/>
      <c r="G1" s="6"/>
      <c r="H1" s="6"/>
      <c r="I1" s="6"/>
      <c r="J1" s="6"/>
      <c r="K1" s="9"/>
      <c r="L1" s="9"/>
      <c r="M1" s="9"/>
      <c r="N1" s="9"/>
      <c r="O1" s="9"/>
      <c r="P1" s="9"/>
      <c r="Q1" s="9"/>
      <c r="R1" s="6"/>
      <c r="S1" s="6"/>
      <c r="T1" s="6"/>
    </row>
    <row r="2" spans="1:26" ht="6.75" customHeight="1" x14ac:dyDescent="0.15">
      <c r="A2" s="8"/>
      <c r="B2" s="6"/>
      <c r="C2" s="7"/>
      <c r="D2" s="8"/>
      <c r="E2" s="8"/>
      <c r="F2" s="6"/>
      <c r="G2" s="6"/>
      <c r="H2" s="6"/>
      <c r="I2" s="6"/>
      <c r="J2" s="6"/>
      <c r="K2" s="9"/>
      <c r="L2" s="9"/>
      <c r="M2" s="9"/>
      <c r="N2" s="9"/>
      <c r="O2" s="9"/>
      <c r="P2" s="9"/>
      <c r="Q2" s="9"/>
      <c r="R2" s="6"/>
      <c r="S2" s="6"/>
      <c r="T2" s="6"/>
    </row>
    <row r="3" spans="1:26" ht="15" customHeight="1" x14ac:dyDescent="0.15">
      <c r="A3" s="8" t="s">
        <v>83</v>
      </c>
      <c r="B3" s="6"/>
      <c r="C3" s="7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6" ht="21" customHeight="1" x14ac:dyDescent="0.15">
      <c r="A4" s="142" t="s">
        <v>50</v>
      </c>
      <c r="B4" s="10" t="s">
        <v>51</v>
      </c>
      <c r="C4" s="11"/>
      <c r="D4" s="10"/>
      <c r="E4" s="12" t="s">
        <v>38</v>
      </c>
      <c r="F4" s="13" t="s">
        <v>55</v>
      </c>
      <c r="G4" s="14"/>
      <c r="H4" s="15"/>
      <c r="I4" s="12" t="s">
        <v>63</v>
      </c>
      <c r="J4" s="16"/>
      <c r="K4" s="16"/>
      <c r="L4" s="16"/>
      <c r="M4" s="16"/>
      <c r="N4" s="16"/>
      <c r="O4" s="16"/>
      <c r="P4" s="16"/>
      <c r="Q4" s="16"/>
      <c r="R4" s="16"/>
      <c r="S4" s="17"/>
      <c r="T4" s="17"/>
      <c r="U4" s="37" t="s">
        <v>80</v>
      </c>
      <c r="V4" s="39"/>
      <c r="W4" s="33"/>
      <c r="X4" s="33"/>
      <c r="Y4" s="33"/>
      <c r="Z4" s="33"/>
    </row>
    <row r="5" spans="1:26" ht="21" customHeight="1" x14ac:dyDescent="0.15">
      <c r="A5" s="143"/>
      <c r="B5" s="18" t="s">
        <v>56</v>
      </c>
      <c r="C5" s="19" t="s">
        <v>57</v>
      </c>
      <c r="D5" s="20" t="s">
        <v>58</v>
      </c>
      <c r="E5" s="21" t="s">
        <v>39</v>
      </c>
      <c r="F5" s="22" t="s">
        <v>52</v>
      </c>
      <c r="G5" s="23" t="s">
        <v>53</v>
      </c>
      <c r="H5" s="24" t="s">
        <v>59</v>
      </c>
      <c r="I5" s="18" t="s">
        <v>66</v>
      </c>
      <c r="J5" s="18" t="s">
        <v>67</v>
      </c>
      <c r="K5" s="18" t="s">
        <v>84</v>
      </c>
      <c r="L5" s="18" t="s">
        <v>85</v>
      </c>
      <c r="M5" s="18" t="s">
        <v>86</v>
      </c>
      <c r="N5" s="18" t="s">
        <v>87</v>
      </c>
      <c r="O5" s="18" t="s">
        <v>88</v>
      </c>
      <c r="P5" s="18" t="s">
        <v>89</v>
      </c>
      <c r="Q5" s="18" t="s">
        <v>90</v>
      </c>
      <c r="R5" s="18" t="s">
        <v>1</v>
      </c>
      <c r="S5" s="18" t="s">
        <v>2</v>
      </c>
      <c r="T5" s="35" t="s">
        <v>0</v>
      </c>
      <c r="U5" s="38" t="s">
        <v>77</v>
      </c>
      <c r="V5" s="38" t="s">
        <v>81</v>
      </c>
      <c r="W5" s="36"/>
      <c r="X5" s="33"/>
      <c r="Y5" s="33"/>
      <c r="Z5" s="33"/>
    </row>
    <row r="6" spans="1:26" ht="18" customHeight="1" x14ac:dyDescent="0.15">
      <c r="A6" s="25"/>
      <c r="B6" s="40"/>
      <c r="C6" s="41"/>
      <c r="D6" s="42"/>
      <c r="E6" s="43"/>
      <c r="F6" s="44"/>
      <c r="G6" s="44"/>
      <c r="H6" s="45"/>
      <c r="I6" s="40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  <c r="V6" s="48"/>
    </row>
    <row r="7" spans="1:26" ht="21" customHeight="1" x14ac:dyDescent="0.15">
      <c r="A7" s="26" t="s">
        <v>54</v>
      </c>
      <c r="B7" s="27">
        <v>1</v>
      </c>
      <c r="C7" s="27">
        <v>0</v>
      </c>
      <c r="D7" s="127">
        <v>1</v>
      </c>
      <c r="E7" s="71">
        <v>0</v>
      </c>
      <c r="F7" s="9">
        <v>35</v>
      </c>
      <c r="G7" s="9">
        <v>9</v>
      </c>
      <c r="H7" s="89">
        <v>19</v>
      </c>
      <c r="I7" s="88">
        <v>39</v>
      </c>
      <c r="J7" s="9">
        <v>41</v>
      </c>
      <c r="K7" s="9">
        <v>40</v>
      </c>
      <c r="L7" s="9">
        <v>31</v>
      </c>
      <c r="M7" s="9">
        <v>46</v>
      </c>
      <c r="N7" s="9">
        <v>44</v>
      </c>
      <c r="O7" s="9">
        <v>41</v>
      </c>
      <c r="P7" s="9">
        <v>48</v>
      </c>
      <c r="Q7" s="9">
        <v>53</v>
      </c>
      <c r="R7" s="9">
        <v>204</v>
      </c>
      <c r="S7" s="9">
        <v>179</v>
      </c>
      <c r="T7" s="27">
        <f>R7+S7</f>
        <v>383</v>
      </c>
      <c r="U7" s="47">
        <v>4</v>
      </c>
      <c r="V7" s="48">
        <v>14</v>
      </c>
      <c r="W7" s="4"/>
    </row>
    <row r="8" spans="1:26" ht="18" customHeight="1" x14ac:dyDescent="0.15">
      <c r="A8" s="26"/>
      <c r="B8" s="27"/>
      <c r="C8" s="27"/>
      <c r="D8" s="27"/>
      <c r="E8" s="71"/>
      <c r="F8" s="27"/>
      <c r="G8" s="27"/>
      <c r="H8" s="28"/>
      <c r="I8" s="29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47"/>
      <c r="V8" s="48"/>
    </row>
    <row r="9" spans="1:26" ht="21" customHeight="1" x14ac:dyDescent="0.15">
      <c r="A9" s="26" t="s">
        <v>41</v>
      </c>
      <c r="B9" s="27">
        <v>1</v>
      </c>
      <c r="C9" s="27">
        <v>0</v>
      </c>
      <c r="D9" s="127">
        <v>1</v>
      </c>
      <c r="E9" s="71">
        <v>0</v>
      </c>
      <c r="F9" s="9">
        <v>35</v>
      </c>
      <c r="G9" s="9">
        <v>9</v>
      </c>
      <c r="H9" s="89">
        <v>19</v>
      </c>
      <c r="I9" s="88">
        <v>39</v>
      </c>
      <c r="J9" s="9">
        <v>41</v>
      </c>
      <c r="K9" s="9">
        <v>40</v>
      </c>
      <c r="L9" s="9">
        <v>31</v>
      </c>
      <c r="M9" s="9">
        <v>46</v>
      </c>
      <c r="N9" s="9">
        <v>44</v>
      </c>
      <c r="O9" s="9">
        <v>41</v>
      </c>
      <c r="P9" s="9">
        <v>48</v>
      </c>
      <c r="Q9" s="9">
        <v>53</v>
      </c>
      <c r="R9" s="9">
        <v>204</v>
      </c>
      <c r="S9" s="9">
        <v>179</v>
      </c>
      <c r="T9" s="27">
        <f>R9+S9</f>
        <v>383</v>
      </c>
      <c r="U9" s="47">
        <v>4</v>
      </c>
      <c r="V9" s="48">
        <v>14</v>
      </c>
    </row>
    <row r="10" spans="1:26" ht="21" customHeight="1" x14ac:dyDescent="0.15">
      <c r="A10" s="30" t="s">
        <v>8</v>
      </c>
      <c r="B10" s="79">
        <v>1</v>
      </c>
      <c r="C10" s="80">
        <v>0</v>
      </c>
      <c r="D10" s="111">
        <v>1</v>
      </c>
      <c r="E10" s="74">
        <v>0</v>
      </c>
      <c r="F10" s="9">
        <v>35</v>
      </c>
      <c r="G10" s="79">
        <v>9</v>
      </c>
      <c r="H10" s="83">
        <v>19</v>
      </c>
      <c r="I10" s="82">
        <v>39</v>
      </c>
      <c r="J10" s="79">
        <v>41</v>
      </c>
      <c r="K10" s="79">
        <v>40</v>
      </c>
      <c r="L10" s="79">
        <v>31</v>
      </c>
      <c r="M10" s="79">
        <v>46</v>
      </c>
      <c r="N10" s="79">
        <v>44</v>
      </c>
      <c r="O10" s="79">
        <v>41</v>
      </c>
      <c r="P10" s="79">
        <v>48</v>
      </c>
      <c r="Q10" s="79">
        <v>53</v>
      </c>
      <c r="R10" s="79">
        <v>204</v>
      </c>
      <c r="S10" s="79">
        <v>179</v>
      </c>
      <c r="T10" s="80">
        <f>R10+S10</f>
        <v>383</v>
      </c>
      <c r="U10" s="84">
        <v>4</v>
      </c>
      <c r="V10" s="112">
        <v>14</v>
      </c>
      <c r="W10" s="33"/>
    </row>
    <row r="11" spans="1:26" ht="18" customHeight="1" x14ac:dyDescent="0.15">
      <c r="A11" s="31"/>
      <c r="B11" s="49"/>
      <c r="C11" s="50"/>
      <c r="D11" s="49"/>
      <c r="E11" s="113"/>
      <c r="F11" s="49"/>
      <c r="G11" s="49"/>
      <c r="H11" s="51"/>
      <c r="I11" s="52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50"/>
      <c r="U11" s="53"/>
      <c r="V11" s="54"/>
    </row>
    <row r="12" spans="1:26" s="32" customFormat="1" ht="21" customHeight="1" x14ac:dyDescent="0.15">
      <c r="A12" s="1" t="s">
        <v>44</v>
      </c>
      <c r="B12" s="128">
        <v>1</v>
      </c>
      <c r="C12" s="129">
        <v>0</v>
      </c>
      <c r="D12" s="128">
        <v>1</v>
      </c>
      <c r="E12" s="130">
        <v>0</v>
      </c>
      <c r="F12" s="131">
        <v>35</v>
      </c>
      <c r="G12" s="132">
        <v>9</v>
      </c>
      <c r="H12" s="133">
        <v>19</v>
      </c>
      <c r="I12" s="131">
        <v>39</v>
      </c>
      <c r="J12" s="132">
        <v>41</v>
      </c>
      <c r="K12" s="132">
        <v>40</v>
      </c>
      <c r="L12" s="132">
        <v>31</v>
      </c>
      <c r="M12" s="132">
        <v>46</v>
      </c>
      <c r="N12" s="132">
        <v>44</v>
      </c>
      <c r="O12" s="132">
        <v>41</v>
      </c>
      <c r="P12" s="132">
        <v>48</v>
      </c>
      <c r="Q12" s="132">
        <v>53</v>
      </c>
      <c r="R12" s="132">
        <v>204</v>
      </c>
      <c r="S12" s="132">
        <v>179</v>
      </c>
      <c r="T12" s="129">
        <f>R12+S12</f>
        <v>383</v>
      </c>
      <c r="U12" s="134">
        <v>4</v>
      </c>
      <c r="V12" s="135">
        <v>14</v>
      </c>
    </row>
    <row r="13" spans="1:26" x14ac:dyDescent="0.15">
      <c r="C13" s="55"/>
      <c r="G13" s="33"/>
      <c r="H13" s="33"/>
      <c r="I13" s="33"/>
      <c r="J13" s="34"/>
      <c r="K13" s="34"/>
      <c r="L13" s="34"/>
      <c r="M13" s="34"/>
      <c r="N13" s="34"/>
      <c r="O13" s="34"/>
      <c r="P13" s="34"/>
      <c r="Q13" s="34"/>
      <c r="R13" s="33"/>
      <c r="S13" s="33"/>
      <c r="T13" s="34"/>
    </row>
    <row r="15" spans="1:26" x14ac:dyDescent="0.15"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6" x14ac:dyDescent="0.15"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</sheetData>
  <mergeCells count="1">
    <mergeCell ref="A4:A5"/>
  </mergeCells>
  <phoneticPr fontId="2"/>
  <pageMargins left="0.51181102362204722" right="0.23622047244094491" top="0.70866141732283472" bottom="0.35433070866141736" header="0.51181102362204722" footer="0.19685039370078741"/>
  <pageSetup paperSize="9" scale="61" firstPageNumber="1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2019-09-26T14:44:28Z</cp:lastPrinted>
  <dcterms:created xsi:type="dcterms:W3CDTF">2005-09-25T07:24:15Z</dcterms:created>
  <dcterms:modified xsi:type="dcterms:W3CDTF">2019-09-26T14:48:50Z</dcterms:modified>
</cp:coreProperties>
</file>